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oom_8_Data\"/>
    </mc:Choice>
  </mc:AlternateContent>
  <xr:revisionPtr revIDLastSave="0" documentId="13_ncr:1_{1868B63E-02C3-4EA8-B1E8-3EECED6B7C6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 SUMMARY" sheetId="2" r:id="rId1"/>
    <sheet name="Resident Code info" sheetId="3" r:id="rId2"/>
    <sheet name="labels_meaning" sheetId="1" r:id="rId3"/>
    <sheet name="raz_tags" sheetId="5" r:id="rId4"/>
  </sheets>
  <definedNames>
    <definedName name="_xlnm._FilterDatabase" localSheetId="0" hidden="1">'DATA SUMMARY'!$A$4:$AJ$215</definedName>
    <definedName name="_xlnm._FilterDatabase" localSheetId="3" hidden="1">raz_tags!$B$1:$J$171</definedName>
    <definedName name="_xlnm._FilterDatabase" localSheetId="1" hidden="1">'Resident Code info'!$J$1:$J$113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5" i="2"/>
  <c r="E6" i="2"/>
  <c r="E7" i="2"/>
  <c r="E8" i="2"/>
  <c r="F42" i="2"/>
  <c r="H42" i="2"/>
  <c r="I42" i="2"/>
  <c r="J42" i="2"/>
  <c r="H177" i="2"/>
  <c r="J177" i="2" s="1"/>
  <c r="I177" i="2"/>
  <c r="H178" i="2"/>
  <c r="J178" i="2" s="1"/>
  <c r="I178" i="2"/>
  <c r="H179" i="2"/>
  <c r="J179" i="2" s="1"/>
  <c r="I179" i="2"/>
  <c r="H180" i="2"/>
  <c r="I180" i="2"/>
  <c r="J180" i="2"/>
  <c r="H162" i="2"/>
  <c r="AF173" i="2"/>
  <c r="H175" i="2"/>
  <c r="J175" i="2" s="1"/>
  <c r="I175" i="2"/>
  <c r="H176" i="2"/>
  <c r="J176" i="2" s="1"/>
  <c r="I176" i="2"/>
  <c r="F175" i="2"/>
  <c r="F163" i="2"/>
  <c r="H163" i="2"/>
  <c r="J163" i="2" s="1"/>
  <c r="I163" i="2"/>
  <c r="H5" i="2"/>
  <c r="J5" i="2" s="1"/>
  <c r="H6" i="2"/>
  <c r="J6" i="2" s="1"/>
  <c r="H81" i="2"/>
  <c r="J81" i="2" s="1"/>
  <c r="F81" i="2"/>
  <c r="I81" i="2"/>
  <c r="AE95" i="2"/>
  <c r="AF95" i="2" s="1"/>
  <c r="I95" i="2"/>
  <c r="H95" i="2"/>
  <c r="J95" i="2" s="1"/>
  <c r="F95" i="2"/>
  <c r="F72" i="2"/>
  <c r="H72" i="2"/>
  <c r="J72" i="2" s="1"/>
  <c r="I72" i="2"/>
  <c r="AE72" i="2"/>
  <c r="AF72" i="2" s="1"/>
  <c r="F73" i="2"/>
  <c r="H73" i="2"/>
  <c r="J73" i="2" s="1"/>
  <c r="I73" i="2"/>
  <c r="AE73" i="2"/>
  <c r="AF73" i="2" s="1"/>
  <c r="F74" i="2"/>
  <c r="H74" i="2"/>
  <c r="J74" i="2" s="1"/>
  <c r="I74" i="2"/>
  <c r="AE74" i="2"/>
  <c r="AF74" i="2" s="1"/>
  <c r="F75" i="2"/>
  <c r="H75" i="2"/>
  <c r="J75" i="2" s="1"/>
  <c r="I75" i="2"/>
  <c r="AE75" i="2"/>
  <c r="AF75" i="2" s="1"/>
  <c r="F76" i="2"/>
  <c r="H76" i="2"/>
  <c r="J76" i="2" s="1"/>
  <c r="I76" i="2"/>
  <c r="AE76" i="2"/>
  <c r="AF76" i="2" s="1"/>
  <c r="F77" i="2"/>
  <c r="H77" i="2"/>
  <c r="J77" i="2" s="1"/>
  <c r="I77" i="2"/>
  <c r="AE77" i="2"/>
  <c r="AF77" i="2" s="1"/>
  <c r="F78" i="2"/>
  <c r="H78" i="2"/>
  <c r="J78" i="2" s="1"/>
  <c r="I78" i="2"/>
  <c r="AE78" i="2"/>
  <c r="AF78" i="2" s="1"/>
  <c r="F79" i="2"/>
  <c r="H79" i="2"/>
  <c r="J79" i="2" s="1"/>
  <c r="I79" i="2"/>
  <c r="AE79" i="2"/>
  <c r="AF79" i="2" s="1"/>
  <c r="F80" i="2"/>
  <c r="H80" i="2"/>
  <c r="J80" i="2" s="1"/>
  <c r="I80" i="2"/>
  <c r="AE80" i="2"/>
  <c r="AF80" i="2" s="1"/>
  <c r="F82" i="2"/>
  <c r="H82" i="2"/>
  <c r="J82" i="2" s="1"/>
  <c r="I82" i="2"/>
  <c r="AE82" i="2"/>
  <c r="AF82" i="2" s="1"/>
  <c r="F83" i="2"/>
  <c r="H83" i="2"/>
  <c r="J83" i="2" s="1"/>
  <c r="I83" i="2"/>
  <c r="AE83" i="2"/>
  <c r="AF83" i="2" s="1"/>
  <c r="F84" i="2"/>
  <c r="H84" i="2"/>
  <c r="J84" i="2" s="1"/>
  <c r="I84" i="2"/>
  <c r="AE84" i="2"/>
  <c r="AF84" i="2" s="1"/>
  <c r="F85" i="2"/>
  <c r="H85" i="2"/>
  <c r="J85" i="2" s="1"/>
  <c r="I85" i="2"/>
  <c r="AE85" i="2"/>
  <c r="AF85" i="2" s="1"/>
  <c r="F86" i="2"/>
  <c r="H86" i="2"/>
  <c r="J86" i="2" s="1"/>
  <c r="I86" i="2"/>
  <c r="AE86" i="2"/>
  <c r="AF86" i="2" s="1"/>
  <c r="F87" i="2"/>
  <c r="H87" i="2"/>
  <c r="J87" i="2" s="1"/>
  <c r="I87" i="2"/>
  <c r="AE87" i="2"/>
  <c r="AF87" i="2" s="1"/>
  <c r="F88" i="2"/>
  <c r="H88" i="2"/>
  <c r="J88" i="2" s="1"/>
  <c r="I88" i="2"/>
  <c r="AE88" i="2"/>
  <c r="AF88" i="2" s="1"/>
  <c r="F89" i="2"/>
  <c r="H89" i="2"/>
  <c r="J89" i="2" s="1"/>
  <c r="I89" i="2"/>
  <c r="AE89" i="2"/>
  <c r="AF89" i="2" s="1"/>
  <c r="F91" i="2"/>
  <c r="H91" i="2"/>
  <c r="J91" i="2" s="1"/>
  <c r="I91" i="2"/>
  <c r="AE91" i="2"/>
  <c r="AF91" i="2" s="1"/>
  <c r="F92" i="2"/>
  <c r="H92" i="2"/>
  <c r="J92" i="2" s="1"/>
  <c r="I92" i="2"/>
  <c r="AE92" i="2"/>
  <c r="AF92" i="2" s="1"/>
  <c r="F93" i="2"/>
  <c r="H93" i="2"/>
  <c r="J93" i="2" s="1"/>
  <c r="I93" i="2"/>
  <c r="AE93" i="2"/>
  <c r="AF93" i="2" s="1"/>
  <c r="F94" i="2"/>
  <c r="H94" i="2"/>
  <c r="J94" i="2" s="1"/>
  <c r="I94" i="2"/>
  <c r="AE94" i="2"/>
  <c r="AF94" i="2" s="1"/>
  <c r="F96" i="2"/>
  <c r="H96" i="2"/>
  <c r="J96" i="2" s="1"/>
  <c r="I96" i="2"/>
  <c r="AE96" i="2"/>
  <c r="AF96" i="2" s="1"/>
  <c r="F97" i="2"/>
  <c r="H97" i="2"/>
  <c r="J97" i="2" s="1"/>
  <c r="I97" i="2"/>
  <c r="AE97" i="2"/>
  <c r="AF97" i="2" s="1"/>
  <c r="F98" i="2"/>
  <c r="H98" i="2"/>
  <c r="J98" i="2" s="1"/>
  <c r="I98" i="2"/>
  <c r="AE98" i="2"/>
  <c r="AF98" i="2" s="1"/>
  <c r="F100" i="2"/>
  <c r="H100" i="2"/>
  <c r="J100" i="2" s="1"/>
  <c r="I100" i="2"/>
  <c r="AE100" i="2"/>
  <c r="AF100" i="2" s="1"/>
  <c r="F99" i="2"/>
  <c r="H99" i="2"/>
  <c r="J99" i="2" s="1"/>
  <c r="I99" i="2"/>
  <c r="AE99" i="2"/>
  <c r="AF99" i="2" s="1"/>
  <c r="F90" i="2"/>
  <c r="H90" i="2"/>
  <c r="J90" i="2" s="1"/>
  <c r="I90" i="2"/>
  <c r="AE90" i="2"/>
  <c r="AF90" i="2" s="1"/>
  <c r="F101" i="2"/>
  <c r="H101" i="2"/>
  <c r="J101" i="2" s="1"/>
  <c r="I101" i="2"/>
  <c r="AE101" i="2"/>
  <c r="AF101" i="2" s="1"/>
  <c r="F102" i="2"/>
  <c r="H102" i="2"/>
  <c r="J102" i="2" s="1"/>
  <c r="I102" i="2"/>
  <c r="AE102" i="2"/>
  <c r="AF102" i="2" s="1"/>
  <c r="F103" i="2"/>
  <c r="H103" i="2"/>
  <c r="J103" i="2" s="1"/>
  <c r="I103" i="2"/>
  <c r="AE103" i="2"/>
  <c r="AF103" i="2" s="1"/>
  <c r="H104" i="2"/>
  <c r="J104" i="2" s="1"/>
  <c r="I104" i="2"/>
  <c r="AE104" i="2"/>
  <c r="AF104" i="2" s="1"/>
  <c r="H105" i="2"/>
  <c r="J105" i="2" s="1"/>
  <c r="I105" i="2"/>
  <c r="AE105" i="2"/>
  <c r="AF105" i="2" s="1"/>
  <c r="F106" i="2"/>
  <c r="H106" i="2"/>
  <c r="J106" i="2" s="1"/>
  <c r="I106" i="2"/>
  <c r="AE106" i="2"/>
  <c r="AF106" i="2" s="1"/>
  <c r="H107" i="2"/>
  <c r="J107" i="2" s="1"/>
  <c r="I107" i="2"/>
  <c r="AE107" i="2"/>
  <c r="AF107" i="2" s="1"/>
  <c r="H108" i="2"/>
  <c r="J108" i="2" s="1"/>
  <c r="I108" i="2"/>
  <c r="AE108" i="2"/>
  <c r="AF108" i="2" s="1"/>
  <c r="F109" i="2"/>
  <c r="H109" i="2"/>
  <c r="J109" i="2" s="1"/>
  <c r="I109" i="2"/>
  <c r="AE109" i="2"/>
  <c r="AF109" i="2" s="1"/>
  <c r="F110" i="2"/>
  <c r="H110" i="2"/>
  <c r="J110" i="2" s="1"/>
  <c r="I110" i="2"/>
  <c r="AE110" i="2"/>
  <c r="AF110" i="2" s="1"/>
  <c r="F111" i="2"/>
  <c r="H111" i="2"/>
  <c r="J111" i="2" s="1"/>
  <c r="I111" i="2"/>
  <c r="AE111" i="2"/>
  <c r="AF111" i="2" s="1"/>
  <c r="F112" i="2"/>
  <c r="H112" i="2"/>
  <c r="J112" i="2" s="1"/>
  <c r="I112" i="2"/>
  <c r="AE112" i="2"/>
  <c r="AF112" i="2" s="1"/>
  <c r="F113" i="2"/>
  <c r="H113" i="2"/>
  <c r="J113" i="2" s="1"/>
  <c r="I113" i="2"/>
  <c r="AE113" i="2"/>
  <c r="AF113" i="2" s="1"/>
  <c r="F114" i="2"/>
  <c r="H114" i="2"/>
  <c r="J114" i="2" s="1"/>
  <c r="I114" i="2"/>
  <c r="AE114" i="2"/>
  <c r="AF114" i="2" s="1"/>
  <c r="F115" i="2"/>
  <c r="H115" i="2"/>
  <c r="J115" i="2" s="1"/>
  <c r="I115" i="2"/>
  <c r="AE115" i="2"/>
  <c r="AF115" i="2" s="1"/>
  <c r="F116" i="2"/>
  <c r="H116" i="2"/>
  <c r="J116" i="2" s="1"/>
  <c r="I116" i="2"/>
  <c r="AE116" i="2"/>
  <c r="AF116" i="2" s="1"/>
  <c r="F117" i="2"/>
  <c r="H117" i="2"/>
  <c r="J117" i="2" s="1"/>
  <c r="I117" i="2"/>
  <c r="AE117" i="2"/>
  <c r="AF117" i="2" s="1"/>
  <c r="F118" i="2"/>
  <c r="H118" i="2"/>
  <c r="J118" i="2" s="1"/>
  <c r="I118" i="2"/>
  <c r="AE118" i="2"/>
  <c r="AF118" i="2" s="1"/>
  <c r="H119" i="2"/>
  <c r="J119" i="2" s="1"/>
  <c r="I119" i="2"/>
  <c r="AE119" i="2"/>
  <c r="AF119" i="2" s="1"/>
  <c r="F120" i="2"/>
  <c r="H120" i="2"/>
  <c r="J120" i="2" s="1"/>
  <c r="I120" i="2"/>
  <c r="AE120" i="2"/>
  <c r="AF120" i="2" s="1"/>
  <c r="H121" i="2"/>
  <c r="J121" i="2" s="1"/>
  <c r="I121" i="2"/>
  <c r="AE121" i="2"/>
  <c r="AF121" i="2" s="1"/>
  <c r="H122" i="2"/>
  <c r="J122" i="2" s="1"/>
  <c r="I122" i="2"/>
  <c r="AE122" i="2"/>
  <c r="AF122" i="2" s="1"/>
  <c r="F123" i="2"/>
  <c r="H123" i="2"/>
  <c r="J123" i="2" s="1"/>
  <c r="I123" i="2"/>
  <c r="AE123" i="2"/>
  <c r="AF123" i="2" s="1"/>
  <c r="F124" i="2"/>
  <c r="H124" i="2"/>
  <c r="J124" i="2" s="1"/>
  <c r="I124" i="2"/>
  <c r="AE124" i="2"/>
  <c r="AF124" i="2" s="1"/>
  <c r="F125" i="2"/>
  <c r="H125" i="2"/>
  <c r="J125" i="2" s="1"/>
  <c r="I125" i="2"/>
  <c r="AE125" i="2"/>
  <c r="AF125" i="2" s="1"/>
  <c r="F126" i="2"/>
  <c r="H126" i="2"/>
  <c r="J126" i="2" s="1"/>
  <c r="I126" i="2"/>
  <c r="AE126" i="2"/>
  <c r="AF126" i="2" s="1"/>
  <c r="F127" i="2"/>
  <c r="H127" i="2"/>
  <c r="J127" i="2" s="1"/>
  <c r="I127" i="2"/>
  <c r="AE127" i="2"/>
  <c r="AF127" i="2" s="1"/>
  <c r="F128" i="2"/>
  <c r="H128" i="2"/>
  <c r="J128" i="2" s="1"/>
  <c r="I128" i="2"/>
  <c r="AE128" i="2"/>
  <c r="AF128" i="2" s="1"/>
  <c r="F129" i="2"/>
  <c r="H129" i="2"/>
  <c r="J129" i="2" s="1"/>
  <c r="I129" i="2"/>
  <c r="AE129" i="2"/>
  <c r="AF129" i="2" s="1"/>
  <c r="F130" i="2"/>
  <c r="H130" i="2"/>
  <c r="J130" i="2" s="1"/>
  <c r="I130" i="2"/>
  <c r="AE130" i="2"/>
  <c r="AF130" i="2" s="1"/>
  <c r="F131" i="2"/>
  <c r="H131" i="2"/>
  <c r="J131" i="2" s="1"/>
  <c r="I131" i="2"/>
  <c r="AE131" i="2"/>
  <c r="AF131" i="2" s="1"/>
  <c r="F132" i="2"/>
  <c r="H132" i="2"/>
  <c r="J132" i="2" s="1"/>
  <c r="I132" i="2"/>
  <c r="AE132" i="2"/>
  <c r="AF132" i="2" s="1"/>
  <c r="F133" i="2"/>
  <c r="H133" i="2"/>
  <c r="J133" i="2" s="1"/>
  <c r="I133" i="2"/>
  <c r="AE133" i="2"/>
  <c r="AF133" i="2" s="1"/>
  <c r="F134" i="2"/>
  <c r="H134" i="2"/>
  <c r="J134" i="2" s="1"/>
  <c r="I134" i="2"/>
  <c r="AE134" i="2"/>
  <c r="AF134" i="2" s="1"/>
  <c r="F135" i="2"/>
  <c r="H135" i="2"/>
  <c r="J135" i="2" s="1"/>
  <c r="I135" i="2"/>
  <c r="AE135" i="2"/>
  <c r="AF135" i="2" s="1"/>
  <c r="F136" i="2"/>
  <c r="H136" i="2"/>
  <c r="J136" i="2" s="1"/>
  <c r="I136" i="2"/>
  <c r="AE136" i="2"/>
  <c r="AF136" i="2" s="1"/>
  <c r="F137" i="2"/>
  <c r="H137" i="2"/>
  <c r="J137" i="2" s="1"/>
  <c r="I137" i="2"/>
  <c r="AE137" i="2"/>
  <c r="AF137" i="2" s="1"/>
  <c r="F138" i="2"/>
  <c r="H138" i="2"/>
  <c r="J138" i="2" s="1"/>
  <c r="I138" i="2"/>
  <c r="AE138" i="2"/>
  <c r="AF138" i="2" s="1"/>
  <c r="F139" i="2"/>
  <c r="H139" i="2"/>
  <c r="J139" i="2" s="1"/>
  <c r="I139" i="2"/>
  <c r="AE139" i="2"/>
  <c r="AF139" i="2" s="1"/>
  <c r="F140" i="2"/>
  <c r="H140" i="2"/>
  <c r="J140" i="2" s="1"/>
  <c r="I140" i="2"/>
  <c r="AE140" i="2"/>
  <c r="AF140" i="2" s="1"/>
  <c r="F141" i="2"/>
  <c r="H141" i="2"/>
  <c r="J141" i="2" s="1"/>
  <c r="I141" i="2"/>
  <c r="AE141" i="2"/>
  <c r="AF141" i="2" s="1"/>
  <c r="F142" i="2"/>
  <c r="H142" i="2"/>
  <c r="J142" i="2" s="1"/>
  <c r="I142" i="2"/>
  <c r="AE142" i="2"/>
  <c r="AF142" i="2" s="1"/>
  <c r="F143" i="2"/>
  <c r="H143" i="2"/>
  <c r="J143" i="2" s="1"/>
  <c r="I143" i="2"/>
  <c r="AE143" i="2"/>
  <c r="AF143" i="2" s="1"/>
  <c r="F144" i="2"/>
  <c r="H144" i="2"/>
  <c r="J144" i="2" s="1"/>
  <c r="I144" i="2"/>
  <c r="AE144" i="2"/>
  <c r="AF144" i="2" s="1"/>
  <c r="F145" i="2"/>
  <c r="H145" i="2"/>
  <c r="J145" i="2" s="1"/>
  <c r="I145" i="2"/>
  <c r="AE145" i="2"/>
  <c r="AF145" i="2" s="1"/>
  <c r="F146" i="2"/>
  <c r="H146" i="2"/>
  <c r="J146" i="2" s="1"/>
  <c r="I146" i="2"/>
  <c r="AE146" i="2"/>
  <c r="AF146" i="2" s="1"/>
  <c r="F147" i="2"/>
  <c r="H147" i="2"/>
  <c r="J147" i="2" s="1"/>
  <c r="I147" i="2"/>
  <c r="AE147" i="2"/>
  <c r="AF147" i="2" s="1"/>
  <c r="F148" i="2"/>
  <c r="H148" i="2"/>
  <c r="J148" i="2" s="1"/>
  <c r="I148" i="2"/>
  <c r="AE148" i="2"/>
  <c r="AF148" i="2" s="1"/>
  <c r="F149" i="2"/>
  <c r="H149" i="2"/>
  <c r="J149" i="2" s="1"/>
  <c r="I149" i="2"/>
  <c r="AE149" i="2"/>
  <c r="AF149" i="2" s="1"/>
  <c r="F150" i="2"/>
  <c r="H150" i="2"/>
  <c r="J150" i="2" s="1"/>
  <c r="I150" i="2"/>
  <c r="AE150" i="2"/>
  <c r="AF150" i="2" s="1"/>
  <c r="F151" i="2"/>
  <c r="H151" i="2"/>
  <c r="J151" i="2" s="1"/>
  <c r="I151" i="2"/>
  <c r="AE151" i="2"/>
  <c r="AF151" i="2" s="1"/>
  <c r="F152" i="2"/>
  <c r="H152" i="2"/>
  <c r="J152" i="2" s="1"/>
  <c r="I152" i="2"/>
  <c r="AE152" i="2"/>
  <c r="AF152" i="2" s="1"/>
  <c r="F153" i="2"/>
  <c r="H153" i="2"/>
  <c r="J153" i="2" s="1"/>
  <c r="I153" i="2"/>
  <c r="AE153" i="2"/>
  <c r="AF153" i="2" s="1"/>
  <c r="F154" i="2"/>
  <c r="H154" i="2"/>
  <c r="J154" i="2" s="1"/>
  <c r="I154" i="2"/>
  <c r="AE154" i="2"/>
  <c r="AF154" i="2" s="1"/>
  <c r="F155" i="2"/>
  <c r="H155" i="2"/>
  <c r="J155" i="2" s="1"/>
  <c r="I155" i="2"/>
  <c r="AE155" i="2"/>
  <c r="AF155" i="2" s="1"/>
  <c r="F156" i="2"/>
  <c r="H156" i="2"/>
  <c r="J156" i="2" s="1"/>
  <c r="I156" i="2"/>
  <c r="AE156" i="2"/>
  <c r="AF156" i="2" s="1"/>
  <c r="H157" i="2"/>
  <c r="J157" i="2" s="1"/>
  <c r="I157" i="2"/>
  <c r="AE157" i="2"/>
  <c r="AF157" i="2" s="1"/>
  <c r="F158" i="2"/>
  <c r="H158" i="2"/>
  <c r="J158" i="2" s="1"/>
  <c r="I158" i="2"/>
  <c r="AE158" i="2"/>
  <c r="AF158" i="2" s="1"/>
  <c r="F159" i="2"/>
  <c r="H159" i="2"/>
  <c r="J159" i="2" s="1"/>
  <c r="I159" i="2"/>
  <c r="AE159" i="2"/>
  <c r="AF159" i="2" s="1"/>
  <c r="F160" i="2"/>
  <c r="H160" i="2"/>
  <c r="J160" i="2" s="1"/>
  <c r="I160" i="2"/>
  <c r="AE160" i="2"/>
  <c r="AF160" i="2" s="1"/>
  <c r="F161" i="2"/>
  <c r="H161" i="2"/>
  <c r="J161" i="2" s="1"/>
  <c r="I161" i="2"/>
  <c r="AE161" i="2"/>
  <c r="AF161" i="2" s="1"/>
  <c r="F162" i="2"/>
  <c r="J162" i="2"/>
  <c r="I162" i="2"/>
  <c r="AE162" i="2"/>
  <c r="AF162" i="2" s="1"/>
  <c r="AE163" i="2"/>
  <c r="F164" i="2"/>
  <c r="H164" i="2"/>
  <c r="J164" i="2" s="1"/>
  <c r="I164" i="2"/>
  <c r="AE164" i="2"/>
  <c r="AF164" i="2" s="1"/>
  <c r="F165" i="2"/>
  <c r="H165" i="2"/>
  <c r="J165" i="2" s="1"/>
  <c r="I165" i="2"/>
  <c r="AE165" i="2"/>
  <c r="AF165" i="2"/>
  <c r="F166" i="2"/>
  <c r="H166" i="2"/>
  <c r="J166" i="2" s="1"/>
  <c r="I166" i="2"/>
  <c r="AE166" i="2"/>
  <c r="AF166" i="2"/>
  <c r="F167" i="2"/>
  <c r="H167" i="2"/>
  <c r="J167" i="2" s="1"/>
  <c r="I167" i="2"/>
  <c r="AE167" i="2"/>
  <c r="AF167" i="2" s="1"/>
  <c r="F168" i="2"/>
  <c r="H168" i="2"/>
  <c r="J168" i="2" s="1"/>
  <c r="I168" i="2"/>
  <c r="AE168" i="2"/>
  <c r="AF168" i="2" s="1"/>
  <c r="F169" i="2"/>
  <c r="H169" i="2"/>
  <c r="J169" i="2" s="1"/>
  <c r="I169" i="2"/>
  <c r="AE169" i="2"/>
  <c r="AF169" i="2"/>
  <c r="F170" i="2"/>
  <c r="H170" i="2"/>
  <c r="J170" i="2" s="1"/>
  <c r="I170" i="2"/>
  <c r="AE170" i="2"/>
  <c r="AF170" i="2"/>
  <c r="F171" i="2"/>
  <c r="H171" i="2"/>
  <c r="J171" i="2" s="1"/>
  <c r="I171" i="2"/>
  <c r="AE171" i="2"/>
  <c r="AF171" i="2"/>
  <c r="F172" i="2"/>
  <c r="H172" i="2"/>
  <c r="J172" i="2" s="1"/>
  <c r="I172" i="2"/>
  <c r="AE172" i="2"/>
  <c r="AF172" i="2"/>
  <c r="F173" i="2"/>
  <c r="H173" i="2"/>
  <c r="J173" i="2" s="1"/>
  <c r="I173" i="2"/>
  <c r="AE173" i="2"/>
  <c r="F174" i="2"/>
  <c r="H174" i="2"/>
  <c r="J174" i="2" s="1"/>
  <c r="I174" i="2"/>
  <c r="AE174" i="2"/>
  <c r="AF174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E70" i="2"/>
  <c r="AE71" i="2"/>
  <c r="AE5" i="2"/>
  <c r="AF5" i="2" s="1"/>
  <c r="I69" i="2"/>
  <c r="I70" i="2"/>
  <c r="I71" i="2"/>
  <c r="H9" i="2"/>
  <c r="J9" i="2" s="1"/>
  <c r="I9" i="2"/>
  <c r="H53" i="2"/>
  <c r="J53" i="2" s="1"/>
  <c r="H54" i="2"/>
  <c r="J54" i="2" s="1"/>
  <c r="H55" i="2"/>
  <c r="J55" i="2" s="1"/>
  <c r="F54" i="2"/>
  <c r="I54" i="2"/>
  <c r="I68" i="2"/>
  <c r="F68" i="2"/>
  <c r="F12" i="2"/>
  <c r="H12" i="2"/>
  <c r="J12" i="2" s="1"/>
  <c r="I12" i="2"/>
  <c r="F46" i="2"/>
  <c r="H46" i="2"/>
  <c r="J46" i="2" s="1"/>
  <c r="I46" i="2"/>
  <c r="F47" i="2"/>
  <c r="H47" i="2"/>
  <c r="J47" i="2" s="1"/>
  <c r="I47" i="2"/>
  <c r="F17" i="2"/>
  <c r="H17" i="2"/>
  <c r="J17" i="2" s="1"/>
  <c r="I17" i="2"/>
  <c r="F18" i="2"/>
  <c r="H18" i="2"/>
  <c r="J18" i="2" s="1"/>
  <c r="I18" i="2"/>
  <c r="F20" i="2"/>
  <c r="H20" i="2"/>
  <c r="J20" i="2" s="1"/>
  <c r="I20" i="2"/>
  <c r="F51" i="2"/>
  <c r="H51" i="2"/>
  <c r="J51" i="2" s="1"/>
  <c r="I51" i="2"/>
  <c r="F57" i="2"/>
  <c r="H57" i="2"/>
  <c r="J57" i="2" s="1"/>
  <c r="I57" i="2"/>
  <c r="H10" i="2"/>
  <c r="J10" i="2" s="1"/>
  <c r="H11" i="2"/>
  <c r="J11" i="2" s="1"/>
  <c r="H13" i="2"/>
  <c r="J13" i="2" s="1"/>
  <c r="H14" i="2"/>
  <c r="J14" i="2" s="1"/>
  <c r="H15" i="2"/>
  <c r="J15" i="2" s="1"/>
  <c r="H16" i="2"/>
  <c r="J16" i="2" s="1"/>
  <c r="H19" i="2"/>
  <c r="J19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3" i="2"/>
  <c r="J43" i="2" s="1"/>
  <c r="H44" i="2"/>
  <c r="J44" i="2" s="1"/>
  <c r="H45" i="2"/>
  <c r="J45" i="2" s="1"/>
  <c r="H48" i="2"/>
  <c r="J48" i="2" s="1"/>
  <c r="H49" i="2"/>
  <c r="J49" i="2" s="1"/>
  <c r="H50" i="2"/>
  <c r="J50" i="2" s="1"/>
  <c r="H52" i="2"/>
  <c r="J52" i="2" s="1"/>
  <c r="H56" i="2"/>
  <c r="J56" i="2" s="1"/>
  <c r="H58" i="2"/>
  <c r="J58" i="2" s="1"/>
  <c r="H59" i="2"/>
  <c r="J59" i="2" s="1"/>
  <c r="H7" i="2"/>
  <c r="J7" i="2" s="1"/>
  <c r="H8" i="2"/>
  <c r="J8" i="2" s="1"/>
  <c r="I22" i="2"/>
  <c r="I7" i="2"/>
  <c r="I6" i="2"/>
  <c r="F13" i="2"/>
  <c r="F5" i="2"/>
  <c r="F6" i="2"/>
  <c r="F8" i="2"/>
  <c r="F10" i="2"/>
  <c r="F11" i="2"/>
  <c r="I8" i="2"/>
  <c r="I10" i="2"/>
  <c r="I11" i="2"/>
  <c r="I13" i="2"/>
  <c r="I14" i="2"/>
  <c r="I15" i="2"/>
  <c r="I16" i="2"/>
  <c r="I19" i="2"/>
  <c r="I21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3" i="2"/>
  <c r="I44" i="2"/>
  <c r="I45" i="2"/>
  <c r="I48" i="2"/>
  <c r="I49" i="2"/>
  <c r="I50" i="2"/>
  <c r="I52" i="2"/>
  <c r="I53" i="2"/>
  <c r="I55" i="2"/>
  <c r="I56" i="2"/>
  <c r="I58" i="2"/>
  <c r="I59" i="2"/>
  <c r="I60" i="2"/>
  <c r="I61" i="2"/>
  <c r="I62" i="2"/>
  <c r="I63" i="2"/>
  <c r="I64" i="2"/>
  <c r="I65" i="2"/>
  <c r="I66" i="2"/>
  <c r="I67" i="2"/>
  <c r="I5" i="2"/>
  <c r="F2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8" i="2"/>
  <c r="F49" i="2"/>
  <c r="F50" i="2"/>
  <c r="F52" i="2"/>
  <c r="F53" i="2"/>
  <c r="F55" i="2"/>
  <c r="F56" i="2"/>
  <c r="F58" i="2"/>
  <c r="F59" i="2"/>
  <c r="F60" i="2"/>
  <c r="F61" i="2"/>
  <c r="F62" i="2"/>
  <c r="F63" i="2"/>
  <c r="F64" i="2"/>
  <c r="F65" i="2"/>
  <c r="F66" i="2"/>
  <c r="F67" i="2"/>
  <c r="F14" i="2"/>
  <c r="F15" i="2"/>
  <c r="F16" i="2"/>
  <c r="F19" i="2"/>
  <c r="AF163" i="2" l="1"/>
  <c r="AF71" i="2"/>
  <c r="AF69" i="2"/>
  <c r="F70" i="2"/>
  <c r="AF70" i="2"/>
  <c r="F71" i="2"/>
  <c r="F69" i="2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</calcChain>
</file>

<file path=xl/sharedStrings.xml><?xml version="1.0" encoding="utf-8"?>
<sst xmlns="http://schemas.openxmlformats.org/spreadsheetml/2006/main" count="3427" uniqueCount="2193">
  <si>
    <t>recording detils</t>
  </si>
  <si>
    <t>data information</t>
  </si>
  <si>
    <t>analysis information</t>
  </si>
  <si>
    <t>residency performance measures</t>
  </si>
  <si>
    <t>General camera</t>
  </si>
  <si>
    <t>Anesthesia Machine camera</t>
  </si>
  <si>
    <t>Cart RT</t>
  </si>
  <si>
    <t>Cart Center</t>
  </si>
  <si>
    <t>Patient Monitor</t>
  </si>
  <si>
    <t>Ventilator Monitor</t>
  </si>
  <si>
    <t>injection port</t>
  </si>
  <si>
    <t>Vitals recording video</t>
  </si>
  <si>
    <t>monitor data</t>
  </si>
  <si>
    <t>serial_number</t>
  </si>
  <si>
    <t>recording_date</t>
  </si>
  <si>
    <t>signature_ time</t>
  </si>
  <si>
    <t>anesthesiologist</t>
  </si>
  <si>
    <t>resident_attending</t>
  </si>
  <si>
    <t>helper</t>
  </si>
  <si>
    <t>helper_id</t>
  </si>
  <si>
    <t>res_start_date</t>
  </si>
  <si>
    <t>months_res_recording</t>
  </si>
  <si>
    <t>months_res_today</t>
  </si>
  <si>
    <t>General_seq_path_station</t>
  </si>
  <si>
    <t>General_video_name</t>
  </si>
  <si>
    <t>AM_seq_path_station</t>
  </si>
  <si>
    <t>AM_video_name</t>
  </si>
  <si>
    <t>CRT_seq_path_station</t>
  </si>
  <si>
    <t>CRT_video_name</t>
  </si>
  <si>
    <t>CC_seq_path_station</t>
  </si>
  <si>
    <t>CC_video_name</t>
  </si>
  <si>
    <t>PM_seq_path_nuc</t>
  </si>
  <si>
    <t>PM_video_name</t>
  </si>
  <si>
    <t>VM_seq_path_nuc</t>
  </si>
  <si>
    <t>VM_video_name</t>
  </si>
  <si>
    <t>injection_seq_path_nuc</t>
  </si>
  <si>
    <t>injection_video_name</t>
  </si>
  <si>
    <t>VSrec_seq_path_nuc</t>
  </si>
  <si>
    <t>VSrec_video_name</t>
  </si>
  <si>
    <t>monitor_data_file</t>
  </si>
  <si>
    <t>monitor_waveforms</t>
  </si>
  <si>
    <t>labeled</t>
  </si>
  <si>
    <t>Label_by</t>
  </si>
  <si>
    <t>missing_footage</t>
  </si>
  <si>
    <t>include_in_analysis</t>
  </si>
  <si>
    <t>Shlave_alef_pass_date</t>
  </si>
  <si>
    <t>Shlave_bet_pass_date</t>
  </si>
  <si>
    <t>minicex_scores</t>
  </si>
  <si>
    <t>dops_scores</t>
  </si>
  <si>
    <t>22_12_04</t>
  </si>
  <si>
    <t>missing</t>
  </si>
  <si>
    <t>TG2012</t>
  </si>
  <si>
    <t>DATA_22-12-04\ImagingSource3.mp4</t>
  </si>
  <si>
    <t>DATA_22-12-04\ImagingSource4.mp4</t>
  </si>
  <si>
    <t>DATA_22-12-04\ImagingSource1.mp4</t>
  </si>
  <si>
    <t>DATA_22-12-04\ImagingSource2.mp4</t>
  </si>
  <si>
    <t>DATA_22-12-04\Patient Monitor.mp4</t>
  </si>
  <si>
    <t>DATA_22-12-04\Ventilator Monitor.mp4</t>
  </si>
  <si>
    <t>22_12_05</t>
  </si>
  <si>
    <t>MA2201</t>
  </si>
  <si>
    <t>DATA_22-12-05\ImagingSource_3.avi</t>
  </si>
  <si>
    <t>DATA_22-12-05\ImagingSource_4.avi</t>
  </si>
  <si>
    <t>DATA_22-12-05\ImagingSource_1.avi</t>
  </si>
  <si>
    <t>DATA_22-12-05\Basler.avi</t>
  </si>
  <si>
    <t>patdata_for_snJK-91001721_at_2022_12_05_13_51_37</t>
  </si>
  <si>
    <t>Fadi</t>
  </si>
  <si>
    <t>patdata_for_snJK-91001721_at_2022_12_05_15_01_56</t>
  </si>
  <si>
    <t>22_12_07</t>
  </si>
  <si>
    <t>FM2010</t>
  </si>
  <si>
    <t>DATA_22-12-07\ImagingSource_3.mp4</t>
  </si>
  <si>
    <t>DATA_22-12-07\ImagingSource_4.mp4</t>
  </si>
  <si>
    <t>DATA_22-12-07\ImagingSource_1.mp4</t>
  </si>
  <si>
    <t>DATA_22-12-07\ImagingSource_2.mp4</t>
  </si>
  <si>
    <t>DATA_22-12-07\patient_monitor.mp4</t>
  </si>
  <si>
    <t>DATA_22-12-07\ventilator_monitor.mp4</t>
  </si>
  <si>
    <t>DATA_22-12-07\Basler.avi</t>
  </si>
  <si>
    <t>patdata_for_snJK-91001721_at_2022_12_07_12_40_47</t>
  </si>
  <si>
    <t>22_12_19</t>
  </si>
  <si>
    <t>patdata_for_snJK-91001721_at_2022_12_19_10_05_44</t>
  </si>
  <si>
    <t>23_01_18</t>
  </si>
  <si>
    <t>MK0001</t>
  </si>
  <si>
    <t>DATA_23-01-18\case 1\GENERAL_3.avi</t>
  </si>
  <si>
    <t>DATA_23-01-18\case 1\CART_LT_4.mp4</t>
  </si>
  <si>
    <t>DATA_23-01-18\case 1\CART_RT_1.mp4</t>
  </si>
  <si>
    <t>DATA_23-01-18\case 1\CART_Center_2.mp4</t>
  </si>
  <si>
    <t>DATA_23-01-18\case 1\Patient_Monitor.mp4</t>
  </si>
  <si>
    <t>DATA_23-01-18\case 1\Ventilator_Monitor.mp4</t>
  </si>
  <si>
    <t>DATA_23-01-18\case 1\Basler.mp4</t>
  </si>
  <si>
    <t>patdata_for_snJK-91001721_at_2023_01_18_17_14_07</t>
  </si>
  <si>
    <t xml:space="preserve"> </t>
  </si>
  <si>
    <t>DATA_23-01-18\case 2\GENERAL_3.mp4</t>
  </si>
  <si>
    <t>DATA_23-01-18\case 2\CART_LT_4.mp4</t>
  </si>
  <si>
    <t>DATA_23-01-18\case 2\CART_RT_1.mp4</t>
  </si>
  <si>
    <t>DATA_23-01-18\case 2\CART_Center_2.mp4</t>
  </si>
  <si>
    <t>DATA_23-01-18\case 2\Patient_Monitor.mp4</t>
  </si>
  <si>
    <t>DATA_23-01-18\case 2\Ventilator_Monitor.mp4</t>
  </si>
  <si>
    <t>DATA_23-01-18\case 2\Basler.mp4</t>
  </si>
  <si>
    <t>23_01_22</t>
  </si>
  <si>
    <t>DS0001</t>
  </si>
  <si>
    <t>DATA_23-01-22\case 1\CART_LT_4.mp4</t>
  </si>
  <si>
    <t>DATA_23-01-22\case 1\CART_RT_1.mp4</t>
  </si>
  <si>
    <t>DATA_23-01-22\case 1\CART_Center_2.mp4</t>
  </si>
  <si>
    <t>DATA_23-01-22\case 1\Patient_Monitor.mp4</t>
  </si>
  <si>
    <t>DATA_23-01-22\case 1\Ventilator_Monitor.mp4</t>
  </si>
  <si>
    <t>DATA_23-01-22\case 1\Basler.avi</t>
  </si>
  <si>
    <t>DATA_23-01-22\case 2\GENERAL_3.avi</t>
  </si>
  <si>
    <t>DATA_23-01-22\case 2\CART_LT_4.mp4</t>
  </si>
  <si>
    <t>DATA_23-01-22\case 2\CART_RT_1.avi</t>
  </si>
  <si>
    <t>DATA_23-01-22\case 2\CART_CENTER_2.avi</t>
  </si>
  <si>
    <t>DATA_23-01-22\case 2\Patient_Monitor.mp4</t>
  </si>
  <si>
    <t>DATA_23-01-22\case 2\Ventilator_Monitor.mp4</t>
  </si>
  <si>
    <t>DATA_23-01-22\case 2\Basler.avi</t>
  </si>
  <si>
    <t>23_02_05</t>
  </si>
  <si>
    <t>AS0001</t>
  </si>
  <si>
    <t>intern</t>
  </si>
  <si>
    <t>DATA_23-02-05\Patient Monitor.mp4</t>
  </si>
  <si>
    <t>DATA_23-02-05\Ventilator Monitor.mp4</t>
  </si>
  <si>
    <t>DATA_23-02-05\Basler.mp4</t>
  </si>
  <si>
    <t>23_02_06</t>
  </si>
  <si>
    <t>BS2109</t>
  </si>
  <si>
    <t>student</t>
  </si>
  <si>
    <t>DATA_23-02-06\Patient_Monitor.mp4</t>
  </si>
  <si>
    <t>DATA_23-02-06\Ventilator_Monitor.mp4</t>
  </si>
  <si>
    <t>patdata_for_snJK-91001721_at_2023_02_06_16_08_43</t>
  </si>
  <si>
    <t>23_02_07</t>
  </si>
  <si>
    <t>IP0001</t>
  </si>
  <si>
    <t>DATA_23-02-07\Patient_Monitor.mp4</t>
  </si>
  <si>
    <t>DATA_23-02-07\Ventilator_Monitor.mp4</t>
  </si>
  <si>
    <t>23_02_09</t>
  </si>
  <si>
    <t>BI2208</t>
  </si>
  <si>
    <t>23_02_12</t>
  </si>
  <si>
    <t>MS2212</t>
  </si>
  <si>
    <t>DATA_23-02-12\Patient_Monitor.mp4</t>
  </si>
  <si>
    <t>DATA_23-02-12\Ventilator_Monitor.mp4</t>
  </si>
  <si>
    <t>DATA_23-02-12\ximea.mp4</t>
  </si>
  <si>
    <t>patdata_for_snJK-91001721_at_2023_02_12_12_09_26</t>
  </si>
  <si>
    <t>23_02_15</t>
  </si>
  <si>
    <t>DATA_23-02-15\Patient_Monitor.mp4</t>
  </si>
  <si>
    <t>DATA_23-02-15\Ventilator_Monitor.mp4</t>
  </si>
  <si>
    <t>23_02_16</t>
  </si>
  <si>
    <t>OS2302</t>
  </si>
  <si>
    <t>RK</t>
  </si>
  <si>
    <t>DATA_23-02-16\Patient Monitor.mp4</t>
  </si>
  <si>
    <t>DATA_23-02-16\Ventilator Monitor.mp4</t>
  </si>
  <si>
    <t>DATA_23-02-16\ximea.mp4</t>
  </si>
  <si>
    <t>patdata_for_snJK-91001721_at_2023_02_16_11_28_20</t>
  </si>
  <si>
    <t>23_02_19</t>
  </si>
  <si>
    <t>patdata_for_snJK-91001721_at_2023_02_19_12_42_46</t>
  </si>
  <si>
    <t>23_02_20</t>
  </si>
  <si>
    <t>DATA_23-02-20\Patient Monitor.mp4</t>
  </si>
  <si>
    <t>DATA_23-02-20\Ventilator Monitor.mp4</t>
  </si>
  <si>
    <t>patdata_for_snJK-91001721_at_2023_02_20_14_03_07</t>
  </si>
  <si>
    <t>23_02_23</t>
  </si>
  <si>
    <t>DATA_23-02-23\case 1\Patient_Monitor.mp4</t>
  </si>
  <si>
    <t>DATA_23-02-23\case 1\Ventilator_Monitor.mp4</t>
  </si>
  <si>
    <t>DATA_23-02-23\case 1\ximea.mp4</t>
  </si>
  <si>
    <t>patdata_for_snJK-91001721_at_2023_02_23_14_19_10</t>
  </si>
  <si>
    <t>DATA_23-02-23\case 2\Patient Monitor.mp4</t>
  </si>
  <si>
    <t>DATA_23-02-23\case 2\Ventilator Monitor.mp4</t>
  </si>
  <si>
    <t>DATA_23-02-23\case 2\ximea.mp4</t>
  </si>
  <si>
    <t>patdata_for_snJK-91001721_at_2023_02_23_16_00_35</t>
  </si>
  <si>
    <t>23_02_28</t>
  </si>
  <si>
    <t>DATA_23-02-28\Patient_Monitor.mp4</t>
  </si>
  <si>
    <t>DATA_23-02-28\Ventilator_Monitor.mp4</t>
  </si>
  <si>
    <t>23_07_09</t>
  </si>
  <si>
    <t>IB0001</t>
  </si>
  <si>
    <t>DATA_23-07-09\Ventilator Monitor.mp4</t>
  </si>
  <si>
    <t>DATA_23-07-09\Monitor.mp4</t>
  </si>
  <si>
    <t>patdata_for_snJK-91001721_at_2023_07_09_15_02_44</t>
  </si>
  <si>
    <t>23_08_09</t>
  </si>
  <si>
    <t>MS2302</t>
  </si>
  <si>
    <t>RAA1912</t>
  </si>
  <si>
    <t>DATA_23-08-09\Patient Monitor.mp4</t>
  </si>
  <si>
    <t>DATA_23-08-09\Ventilator Monitor.mp4</t>
  </si>
  <si>
    <t>DATA_23-08-09\Monitor.mp4</t>
  </si>
  <si>
    <t>23_08_16</t>
  </si>
  <si>
    <t>OR2211</t>
  </si>
  <si>
    <t>DATA_23-08-16\Patient_Monitor.mp4</t>
  </si>
  <si>
    <t>DATA_23-08-16\Ventilator_Monitor.mp4</t>
  </si>
  <si>
    <t>23_09_04</t>
  </si>
  <si>
    <t>AF2307</t>
  </si>
  <si>
    <t>DATA_23-09-04\case 1\Patient_Monitor.mp4</t>
  </si>
  <si>
    <t>DATA_23-09-04\case 1\Ventilator_Monitor.mp4</t>
  </si>
  <si>
    <t>DATA_23-09-04\case 1\Monitor.mp4</t>
  </si>
  <si>
    <t>DATA_23-09-04\case 2\Patient_Monitor.mp4</t>
  </si>
  <si>
    <t>DATA_23-09-04\case 2\Ventilator_Monitor.mp4</t>
  </si>
  <si>
    <t>DATA_23-09-04\case 2\Monitor.mp4</t>
  </si>
  <si>
    <t>DATA_23-09-04\case 3\Patient_Monitor\09-04-23_12-48-24.mp4</t>
  </si>
  <si>
    <t>23_09_26</t>
  </si>
  <si>
    <t>DATA_23-09-26\Patient Monitor.mp4</t>
  </si>
  <si>
    <t>DATA_23-09-26\Ventilator Monitor.mp4</t>
  </si>
  <si>
    <t>DATA_23-09-26\Monitor.mp4</t>
  </si>
  <si>
    <t>patdata_for_snJK-91001721_at_2023_09_26_11_49_42</t>
  </si>
  <si>
    <t>23_09_27</t>
  </si>
  <si>
    <t>patdata_for_snJK-91001721_at_2023_09_27_11_26_07</t>
  </si>
  <si>
    <t>patdata_for_snJK-91001721_at_2023_09_27_14_24_21</t>
  </si>
  <si>
    <t>23_10_01</t>
  </si>
  <si>
    <t>YN2302</t>
  </si>
  <si>
    <t>patdata_for_snJK-91001721_at_2023_10_01_10_18_44</t>
  </si>
  <si>
    <t>23_10_02</t>
  </si>
  <si>
    <t>YL2303</t>
  </si>
  <si>
    <t>patdata_for_snJK-91001721_at_2023_10_02_15_59_21</t>
  </si>
  <si>
    <t>23_10_22</t>
  </si>
  <si>
    <t>patdata_for_snJK-91001721_at_2023_10_22_14_49_20</t>
  </si>
  <si>
    <t>23_10_25</t>
  </si>
  <si>
    <t>23_11_08</t>
  </si>
  <si>
    <t>23_11_19</t>
  </si>
  <si>
    <t>MB2205</t>
  </si>
  <si>
    <t>11-19-23_10-10-51</t>
  </si>
  <si>
    <t>11-19-23_10-20-31</t>
  </si>
  <si>
    <t>patdata_for_snJK-91001721_at_2023_11_19_14_53_47</t>
  </si>
  <si>
    <t>23_11_26</t>
  </si>
  <si>
    <t>patdata_for_snJK-91001721_at_2023_11_26_11_18_34</t>
  </si>
  <si>
    <t>23_12_10</t>
  </si>
  <si>
    <t>RA2309</t>
  </si>
  <si>
    <t>patdata_for_snJK-91001721_at_2023_12_10_14_16_14</t>
  </si>
  <si>
    <t>24_01_01</t>
  </si>
  <si>
    <t>DZ1912</t>
  </si>
  <si>
    <t>24_01_07</t>
  </si>
  <si>
    <t>patdata_for_snJK-91001721_at_2024_01_07_10_57_16</t>
  </si>
  <si>
    <t>24_01_08</t>
  </si>
  <si>
    <t>patdata_for_snJK-91001721_at_2024_01_08_10_13_54</t>
  </si>
  <si>
    <t>patdata_for_snJK-91001721_at_2024_01_08_13_36_08</t>
  </si>
  <si>
    <t>24_01_10</t>
  </si>
  <si>
    <t>EB2304</t>
  </si>
  <si>
    <t>patdata_for_snJK-91001721_at_2024_01_10_12_21_11</t>
  </si>
  <si>
    <t>24_02_06</t>
  </si>
  <si>
    <t>patdata_for_snJK-91001721_at_2024_02_06_11_04_55</t>
  </si>
  <si>
    <t>24_02_08</t>
  </si>
  <si>
    <t>patdata_for_snJK-91001721_at_2024_02_08_12_56_58</t>
  </si>
  <si>
    <t>patdata_for_snJK-91001721_at_2024_02_08_16_02_14</t>
  </si>
  <si>
    <t>24_02_12</t>
  </si>
  <si>
    <t>patdata_for_snJK-91001721_at_2024_02_12_10_56_50</t>
  </si>
  <si>
    <t>24_02_14</t>
  </si>
  <si>
    <t>patdata_for_snJK-91001721_at_2024_02_14_12_24_59</t>
  </si>
  <si>
    <t>24_02_15</t>
  </si>
  <si>
    <t>RK0001</t>
  </si>
  <si>
    <t>patdata_for_snJK-91001721_at_2024_02_15_12_43_22</t>
  </si>
  <si>
    <t>patdata_for_snJK-91001721_at_2024_02_15_12_42_51</t>
  </si>
  <si>
    <t>patdata_for_snJK-91001721_at_2024_02_15_14_38_22</t>
  </si>
  <si>
    <t>24_02_20</t>
  </si>
  <si>
    <t>patdata_for_snJK-91001721_at_2024_02_20_13_15_28</t>
  </si>
  <si>
    <t>24_02_25</t>
  </si>
  <si>
    <t>BS0001</t>
  </si>
  <si>
    <t>patdata_for_snJK-91001721_at_2024_02_25_13_08_52</t>
  </si>
  <si>
    <t>24_03_03</t>
  </si>
  <si>
    <t>03-03-24_11-10-47/03-03-24_08-04-34</t>
  </si>
  <si>
    <t>patdata_for_snJK-91001721_at_2024_03_03_14_08_09</t>
  </si>
  <si>
    <t>24_03_06</t>
  </si>
  <si>
    <t>03-06-24_11-06-18</t>
  </si>
  <si>
    <t>patdata_for_snJK-91001721_at_2024_03_06_13_20_29</t>
  </si>
  <si>
    <t>24_03_11</t>
  </si>
  <si>
    <t>SB0001</t>
  </si>
  <si>
    <t>Y=1,N=0</t>
  </si>
  <si>
    <t>24_03_13</t>
  </si>
  <si>
    <t>24_04_21</t>
  </si>
  <si>
    <t>DATA_23-09-27\case 2\Patient_Monitor.mp4</t>
  </si>
  <si>
    <t>DATA_23-09-27\case 2\Ventilator_Monitor.mp4</t>
  </si>
  <si>
    <t>DATA_23-09-27\case 2\Monitor.mp4</t>
  </si>
  <si>
    <t>DATA_23-10-01\Monitor.mp4</t>
  </si>
  <si>
    <t>DATA_23-10-01\Patient Monitor.mp4</t>
  </si>
  <si>
    <t>DATA_23-10-01\Ventilator Monitor.mp4</t>
  </si>
  <si>
    <t>DATA_23-10-02\Monitor.mp4</t>
  </si>
  <si>
    <t>DATA_23-10-02\Patient Monitor.mp4</t>
  </si>
  <si>
    <t>DATA_23-10-22\Monitor.mp4</t>
  </si>
  <si>
    <t>DATA_23-10-22\Ximea.mp4</t>
  </si>
  <si>
    <t>DATA_23-10-22\Ventilator Monitor.mp4</t>
  </si>
  <si>
    <t>DATA_23-10-22\Patient Monitor.mp4</t>
  </si>
  <si>
    <t>DATA_23-11-19\Monitor.mp4</t>
  </si>
  <si>
    <t>DATA_23-11-19\Ximea.mp4</t>
  </si>
  <si>
    <t>DATA_23-11-19\Ventilator Monitor.mp4</t>
  </si>
  <si>
    <t>DATA_23-11-19\Patient Monitor.mp4</t>
  </si>
  <si>
    <t>DATA_23-11-26\Monitor.mp4</t>
  </si>
  <si>
    <t>DATA_23-11-26\Ximea.mp4</t>
  </si>
  <si>
    <t>DATA_23-11-26\Ventilator Monitor.mp4</t>
  </si>
  <si>
    <t>DATA_23-11-26\Patient Monitor.mp4</t>
  </si>
  <si>
    <t>D:\Room_8_recordings\DATA_24-01-01\case 1\Patient_Monitor.mp4</t>
  </si>
  <si>
    <t>D:\Room_8_recordings\DATA_24-01-01\case 1\Ventilator_Monitor.mp4</t>
  </si>
  <si>
    <t>D:\Room_8_recordings\DATA_24-01-01\case 1\Monitor.mp4</t>
  </si>
  <si>
    <t>D:\Room_8_recordings\DATA_24-01-01\case 3\Monitor.mp4</t>
  </si>
  <si>
    <t>D:\Room_8_recordings\DATA_24-01-01\case 3\Patient_Monitor.mp4</t>
  </si>
  <si>
    <t>D:\Room_8_recordings\DATA_24-01-07\Monitor.mp4</t>
  </si>
  <si>
    <t>D:\Room_8_recordings\DATA_24-01-07\Ventilator_Monitor.mp4</t>
  </si>
  <si>
    <t>D:\Room_8_recordings\DATA_24-01-07\Patient_Monitor.mp4</t>
  </si>
  <si>
    <t>D:\Room_8_recordings\DATA_24-01-08\case 1\Patient_Monitor.mp4</t>
  </si>
  <si>
    <t>D:\Room_8_recordings\DATA_24-01-08\case 2\Patient_Monitor.mp4</t>
  </si>
  <si>
    <t>D:\Room_8_recordings\DATA_24-01-08\case 2\Ventilator_Monitor.mp4</t>
  </si>
  <si>
    <t>D:\Room_8_recordings\DATA_24-01-08\case 1\Ventilator_Monitor.mp4</t>
  </si>
  <si>
    <t>D:\Room_8_recordings\DATA_24-01-08\case 1\Monitor.mp4</t>
  </si>
  <si>
    <t>D:\Room_8_recordings\DATA_24-01-08\case 2\Monitor.mp4</t>
  </si>
  <si>
    <t>D:\Room_8_recordings\DATA_24-01-10\case 1\Patient_Monitor.mp4</t>
  </si>
  <si>
    <t>D:\Room_8_recordings\DATA_24-01-10\case 2\Patient_Monitor.mp4</t>
  </si>
  <si>
    <t>D:\Room_8_recordings\DATA_24-01-10\case 1\Ventilator_Monitor.mp4</t>
  </si>
  <si>
    <t>D:\Room_8_recordings\DATA_24-01-10\case 2\Ventilator_Monitor.mp4</t>
  </si>
  <si>
    <t>D:\Room_8_recordings\DATA_24-01-10\case 1\Monitor.mp4</t>
  </si>
  <si>
    <t>D:\Room_8_recordings\DATA_24-01-10\case 2\Monitor.mp4</t>
  </si>
  <si>
    <t>D:\Room_8_recordings\DATA_24-02-06\Monitor.mp4</t>
  </si>
  <si>
    <t>D:\Room_8_recordings\DATA_24-02-06\Ventilator_Monitor.mp4</t>
  </si>
  <si>
    <t>D:\Room_8_recordings\DATA_24-02-06\Patient_Monitor.mp4</t>
  </si>
  <si>
    <t>D:\Room_8_recordings\DATA_24-02-08\case 1\Monitor.mp4</t>
  </si>
  <si>
    <t>D:\Room_8_recordings\DATA_24-02-08\case 2\Monitor.mp4</t>
  </si>
  <si>
    <t>D:\Room_8_recordings\DATA_24-02-08\case 2\Ventilator_Monitor.mp4</t>
  </si>
  <si>
    <t>D:\Room_8_recordings\DATA_24-02-08\case 1\Ventilator_Monitor.mp4</t>
  </si>
  <si>
    <t>D:\Room_8_recordings\DATA_24-02-08\case 2\Patient_Monitor.mp4</t>
  </si>
  <si>
    <t>D:\Room_8_recordings\DATA_24-02-08\case 1\Patient_Monitor.mp4</t>
  </si>
  <si>
    <t>D:\Room_8_recordings\DATA_24-02-12\Patient_Monitor.mp4</t>
  </si>
  <si>
    <t>D:\Room_8_recordings\DATA_24-02-12\Monitor.mp4</t>
  </si>
  <si>
    <t>D:\Room_8_recordings\DATA_24-02-14\Patient_Monitor.mp4</t>
  </si>
  <si>
    <t>D:\Room_8_recordings\DATA_24-02-14\Ventilator_Monitor.mp4</t>
  </si>
  <si>
    <t>D:\Room_8_recordings\DATA_24-02-14\Monitor.mp4</t>
  </si>
  <si>
    <t>D:\Room_8_recordings\DATA_24-02-15\case 1\Patient_Monitor.mp4</t>
  </si>
  <si>
    <t>D:\Room_8_recordings\DATA_24-02-15\case 2\Patient_Monitor.mp4</t>
  </si>
  <si>
    <t>D:\Room_8_recordings\DATA_24-02-15\case 3\Patient_Monitor.mp4</t>
  </si>
  <si>
    <t>D:\Room_8_recordings\DATA_24-02-15\case 1\Ventilator_Monitor.mp4</t>
  </si>
  <si>
    <t>D:\Room_8_recordings\DATA_24-02-15\case 2\Ventilator_Monitor.mp4</t>
  </si>
  <si>
    <t>D:\Room_8_recordings\DATA_24-02-15\case 3\Ventilator_Monitor.mp4</t>
  </si>
  <si>
    <t>D:\Room_8_recordings\DATA_24-02-15\case 1\Monitor.mp4</t>
  </si>
  <si>
    <t>D:\Room_8_recordings\DATA_24-02-15\case 2\Monitor.mp4</t>
  </si>
  <si>
    <t>D:\Room_8_recordings\DATA_24-02-15\case 3\Monitor.mp4</t>
  </si>
  <si>
    <t>D:\Room_8_recordings\DATA_24-02-20\Patient_Monitor.mp4</t>
  </si>
  <si>
    <t>D:\Room_8_recordings\DATA_24-02-25\Patient_Monitor.mp4</t>
  </si>
  <si>
    <t>D:\Room_8_recordings\DATA_24-02-20\Ventilator_Monitor.mp4</t>
  </si>
  <si>
    <t>D:\Room_8_recordings\DATA_24-02-25\Ventilator_Monitor.mp4</t>
  </si>
  <si>
    <t>D:\Room_8_recordings\DATA_24-02-20\Monitor.mp4</t>
  </si>
  <si>
    <t>D:\Room_8_recordings\DATA_24-02-25\Monitor.mp4</t>
  </si>
  <si>
    <t>Resident information</t>
  </si>
  <si>
    <t>24_05_05</t>
  </si>
  <si>
    <t>24_05_06</t>
  </si>
  <si>
    <t>24_05_12</t>
  </si>
  <si>
    <t>24_06_03</t>
  </si>
  <si>
    <t>24_06_05</t>
  </si>
  <si>
    <t>FM2009</t>
  </si>
  <si>
    <t>OS2303</t>
  </si>
  <si>
    <t>R</t>
  </si>
  <si>
    <t>AS1901</t>
  </si>
  <si>
    <t>no cam data</t>
  </si>
  <si>
    <t>no pt signature</t>
  </si>
  <si>
    <t>aadfasdf</t>
  </si>
  <si>
    <t>assess this cell for issues</t>
  </si>
  <si>
    <t>recording is continuous, residency date, pathway to recorings</t>
  </si>
  <si>
    <t>resident</t>
  </si>
  <si>
    <t>A</t>
  </si>
  <si>
    <t>same recording</t>
  </si>
  <si>
    <t>Attending</t>
  </si>
  <si>
    <t>Rina</t>
  </si>
  <si>
    <t>24_09_09</t>
  </si>
  <si>
    <t>24_09_12</t>
  </si>
  <si>
    <t>24_09_15</t>
  </si>
  <si>
    <t>24_09_18</t>
  </si>
  <si>
    <t>24_10_30</t>
  </si>
  <si>
    <t>24_11_05</t>
  </si>
  <si>
    <t>24_11_06</t>
  </si>
  <si>
    <t>24_11_07</t>
  </si>
  <si>
    <t>24_11_10</t>
  </si>
  <si>
    <t>24_11_11</t>
  </si>
  <si>
    <t>24_11_12</t>
  </si>
  <si>
    <t>24_11_17</t>
  </si>
  <si>
    <t>24_11_20</t>
  </si>
  <si>
    <t>24_11_21</t>
  </si>
  <si>
    <t>24_11_24</t>
  </si>
  <si>
    <t>24_11_28</t>
  </si>
  <si>
    <t>24_11_27</t>
  </si>
  <si>
    <t>24_12_01</t>
  </si>
  <si>
    <t>OK2409</t>
  </si>
  <si>
    <t>AO2401</t>
  </si>
  <si>
    <t>24_12_02</t>
  </si>
  <si>
    <t>24_12_10</t>
  </si>
  <si>
    <t>24_12_11</t>
  </si>
  <si>
    <t>24_12_15</t>
  </si>
  <si>
    <t>24_12_16</t>
  </si>
  <si>
    <t>24_12_18</t>
  </si>
  <si>
    <t>24_12_19</t>
  </si>
  <si>
    <t>24_12_24</t>
  </si>
  <si>
    <t>24_12_25</t>
  </si>
  <si>
    <t>24_12_30</t>
  </si>
  <si>
    <t>25_01_01</t>
  </si>
  <si>
    <t>25_01_02</t>
  </si>
  <si>
    <t>25_01_05</t>
  </si>
  <si>
    <t>25_01_06</t>
  </si>
  <si>
    <t>25_01_07</t>
  </si>
  <si>
    <t>25_01_09</t>
  </si>
  <si>
    <t>25_01_13</t>
  </si>
  <si>
    <t>25_01_16</t>
  </si>
  <si>
    <t>25_01_19</t>
  </si>
  <si>
    <t>25_01_20</t>
  </si>
  <si>
    <t>25_01_26</t>
  </si>
  <si>
    <t>25_01_27</t>
  </si>
  <si>
    <t>25_02_06</t>
  </si>
  <si>
    <t>25_02_11</t>
  </si>
  <si>
    <t>25_02_12</t>
  </si>
  <si>
    <t>25_02_13</t>
  </si>
  <si>
    <t>25_02_20</t>
  </si>
  <si>
    <t>25_03_16</t>
  </si>
  <si>
    <t>25_03_20</t>
  </si>
  <si>
    <t>OM0001</t>
  </si>
  <si>
    <t>AN2410</t>
  </si>
  <si>
    <t>VR0001</t>
  </si>
  <si>
    <t>23_02_23-10_10</t>
  </si>
  <si>
    <t>23_07_09-12_20</t>
  </si>
  <si>
    <t>23_08_09-08_00</t>
  </si>
  <si>
    <t>23_08_16-07_45</t>
  </si>
  <si>
    <t>MC0001</t>
  </si>
  <si>
    <t>HA2007</t>
  </si>
  <si>
    <t>23_09_04-08_15</t>
  </si>
  <si>
    <t>23_09_04-09_50</t>
  </si>
  <si>
    <t>23_09_04-12_30</t>
  </si>
  <si>
    <t>23_09_26-07_45</t>
  </si>
  <si>
    <t>23_09_27-07_30</t>
  </si>
  <si>
    <t>23_09_27-11_45</t>
  </si>
  <si>
    <t>23_10_01-07_40</t>
  </si>
  <si>
    <t>23_10_22-12_10</t>
  </si>
  <si>
    <t>23_10_25-07_55</t>
  </si>
  <si>
    <t>23_10_25-10_45</t>
  </si>
  <si>
    <t>23_10_25-13_03</t>
  </si>
  <si>
    <t>23_11_08-07_30</t>
  </si>
  <si>
    <t>23_11_19-09_05</t>
  </si>
  <si>
    <t>23_11_26-07_40</t>
  </si>
  <si>
    <t>23_12_10-09_15</t>
  </si>
  <si>
    <t>24_01_01-10_50</t>
  </si>
  <si>
    <t>24_01_01-12_10</t>
  </si>
  <si>
    <t>24_01_08-07_45</t>
  </si>
  <si>
    <t>24_01_08-10_00</t>
  </si>
  <si>
    <t>24_02_06-08_00</t>
  </si>
  <si>
    <t>24_02_08-07_45</t>
  </si>
  <si>
    <t>24_02_08-13_00</t>
  </si>
  <si>
    <t>24_02_12-07_30</t>
  </si>
  <si>
    <t>24_02_14-07_54</t>
  </si>
  <si>
    <t>24_02_15-08_20</t>
  </si>
  <si>
    <t>24_02_15-11_01</t>
  </si>
  <si>
    <t>24_02_15-12_45</t>
  </si>
  <si>
    <t>24_02_20-07_35</t>
  </si>
  <si>
    <t>24_02_25-07_45</t>
  </si>
  <si>
    <t>24_03_03-07_45</t>
  </si>
  <si>
    <t>24_03_06-11_00</t>
  </si>
  <si>
    <t>24_03_11-07_39</t>
  </si>
  <si>
    <t>24_03_11-10_00</t>
  </si>
  <si>
    <t>24_03_11-12_30</t>
  </si>
  <si>
    <t>24_03_13-07_55</t>
  </si>
  <si>
    <t>24_04_21-07_55</t>
  </si>
  <si>
    <t>24_05_05-07_45</t>
  </si>
  <si>
    <t>24_05_06-07_55</t>
  </si>
  <si>
    <t>24_05_06-10_20</t>
  </si>
  <si>
    <t>24_05_06-12_24</t>
  </si>
  <si>
    <t>24_05_12-07_55</t>
  </si>
  <si>
    <t>24_06_03-08_10</t>
  </si>
  <si>
    <t>24_06_05-07_45</t>
  </si>
  <si>
    <t>???</t>
  </si>
  <si>
    <t>24_11_06-07_50</t>
  </si>
  <si>
    <t>24_11_06-11_37</t>
  </si>
  <si>
    <t>24_10_27-13_50</t>
  </si>
  <si>
    <t>sdsds</t>
  </si>
  <si>
    <t>delete recording, pt refused to participate</t>
  </si>
  <si>
    <t>24_11_14-11_15</t>
  </si>
  <si>
    <t>24_11_11-07_50</t>
  </si>
  <si>
    <t>24_11_07-11_20</t>
  </si>
  <si>
    <t>24_11_12-11_45</t>
  </si>
  <si>
    <t>24_10_20</t>
  </si>
  <si>
    <t>24_10_15-13_40</t>
  </si>
  <si>
    <t>24_11_20-07_43</t>
  </si>
  <si>
    <t>24_11_12-11_30</t>
  </si>
  <si>
    <t>24_11_19-10_46</t>
  </si>
  <si>
    <t>24_11_19-12_42</t>
  </si>
  <si>
    <t>24_11_12-11_26</t>
  </si>
  <si>
    <t>24_11_27-07_30</t>
  </si>
  <si>
    <t>24_11_12-10_13</t>
  </si>
  <si>
    <t>24_11_24-13_17</t>
  </si>
  <si>
    <t>24_12_01-07_55</t>
  </si>
  <si>
    <t>24_12_02-07_50</t>
  </si>
  <si>
    <t>24_12_01-10_16</t>
  </si>
  <si>
    <t>24_12_03-13_00</t>
  </si>
  <si>
    <t>24_12_04-08_49</t>
  </si>
  <si>
    <t>24_12_04-09_08</t>
  </si>
  <si>
    <t>24_11_16-10_20</t>
  </si>
  <si>
    <t>24_12_16-12_40</t>
  </si>
  <si>
    <t>24_12_06-12_30</t>
  </si>
  <si>
    <t>24_12_03-10_56</t>
  </si>
  <si>
    <t>24_11_04-09_49</t>
  </si>
  <si>
    <t>24_12_24-12_40</t>
  </si>
  <si>
    <t>24_12_25-12_00</t>
  </si>
  <si>
    <t>24_12_30-08_00</t>
  </si>
  <si>
    <t>24_12_30-08_55</t>
  </si>
  <si>
    <t>24_12_30-12_09</t>
  </si>
  <si>
    <t>24_11_18-12_45</t>
  </si>
  <si>
    <t>24_12_31-10_32</t>
  </si>
  <si>
    <t>24_12_15-13_00</t>
  </si>
  <si>
    <t>25_01_01-09_10</t>
  </si>
  <si>
    <t>24_12_24-09_32</t>
  </si>
  <si>
    <t>24_12_30-10_44</t>
  </si>
  <si>
    <t>25_01_01-08_55</t>
  </si>
  <si>
    <t>24_11_24-10_00</t>
  </si>
  <si>
    <t>24_12_16-11_17</t>
  </si>
  <si>
    <t>24_12_29-09_40</t>
  </si>
  <si>
    <t>24_12_17-12_26</t>
  </si>
  <si>
    <t>24_12_31-10_45</t>
  </si>
  <si>
    <t>25_01_09-11_51</t>
  </si>
  <si>
    <t>25_01_09-12_10</t>
  </si>
  <si>
    <t>25_01_14-08_25</t>
  </si>
  <si>
    <t>25_01_14-09_49</t>
  </si>
  <si>
    <t>24_12_22-12_24</t>
  </si>
  <si>
    <t>24_09_09-07_33</t>
  </si>
  <si>
    <t>24_09_12-07_49</t>
  </si>
  <si>
    <t>24_09_12-10_41</t>
  </si>
  <si>
    <t>24_09_15-07_45</t>
  </si>
  <si>
    <t>24_09_18-10_33</t>
  </si>
  <si>
    <t>24_09_18-07_34</t>
  </si>
  <si>
    <t>24_10_30-07_50</t>
  </si>
  <si>
    <t>24_10_31-09_57</t>
  </si>
  <si>
    <t>24_11_06-11_06</t>
  </si>
  <si>
    <t>25_04_02</t>
  </si>
  <si>
    <t>25_04_07</t>
  </si>
  <si>
    <t>25_04_14</t>
  </si>
  <si>
    <t>25_04_15</t>
  </si>
  <si>
    <t>25_04_16</t>
  </si>
  <si>
    <t>25_04_20</t>
  </si>
  <si>
    <t>25_05_08</t>
  </si>
  <si>
    <t>25_05_11</t>
  </si>
  <si>
    <t>25_05_14</t>
  </si>
  <si>
    <t>25_05_22</t>
  </si>
  <si>
    <t>24_05_19</t>
  </si>
  <si>
    <t>25_05_08-07_39</t>
  </si>
  <si>
    <t>25_04_16-07_48</t>
  </si>
  <si>
    <t>25_04_08-08_43</t>
  </si>
  <si>
    <t>25_04_15-07_41</t>
  </si>
  <si>
    <t>25_04_14-07_40</t>
  </si>
  <si>
    <t>25_04_14-09_12</t>
  </si>
  <si>
    <t>25_04_14-11_10</t>
  </si>
  <si>
    <t>25_03_26-10_39</t>
  </si>
  <si>
    <t>25_04_02-11_00</t>
  </si>
  <si>
    <t>25_02_25-08_45</t>
  </si>
  <si>
    <t>25_02_18-10_07</t>
  </si>
  <si>
    <t>25_02_06-10_37</t>
  </si>
  <si>
    <t>25_01_30-10_15</t>
  </si>
  <si>
    <t>25_02_06-11_56</t>
  </si>
  <si>
    <t>25_02_04-13_20</t>
  </si>
  <si>
    <t>25_05_22-10_25</t>
  </si>
  <si>
    <t>25_05_11-07_33</t>
  </si>
  <si>
    <t>25_06_19</t>
  </si>
  <si>
    <t>25_06_19-12_00</t>
  </si>
  <si>
    <t>25_06_23</t>
  </si>
  <si>
    <t>25_06_23-08_08</t>
  </si>
  <si>
    <t>29_04_25-10_24</t>
  </si>
  <si>
    <t>24_05_19-07_50</t>
  </si>
  <si>
    <t>25_02_13-11_02</t>
  </si>
  <si>
    <t>25_05_14-07_36</t>
  </si>
  <si>
    <t>שנה</t>
  </si>
  <si>
    <t>חודש</t>
  </si>
  <si>
    <t>שלב א</t>
  </si>
  <si>
    <t>שם מתמחה</t>
  </si>
  <si>
    <t>אוקטובר</t>
  </si>
  <si>
    <t>יוני 20</t>
  </si>
  <si>
    <t>מריה קובזיבה</t>
  </si>
  <si>
    <t>מרץ</t>
  </si>
  <si>
    <t>+++</t>
  </si>
  <si>
    <t>ענת גרינטל</t>
  </si>
  <si>
    <t>מאי</t>
  </si>
  <si>
    <t>יוני 19</t>
  </si>
  <si>
    <t>אורחן נסירוב</t>
  </si>
  <si>
    <t>נובמבר</t>
  </si>
  <si>
    <t>הייתם זייבאק</t>
  </si>
  <si>
    <t>יוני 2021</t>
  </si>
  <si>
    <t>אירינה אזרכין</t>
  </si>
  <si>
    <t>אורנית נחמני</t>
  </si>
  <si>
    <t>יוני</t>
  </si>
  <si>
    <t>יוני 2020</t>
  </si>
  <si>
    <t>רפאל דרמן</t>
  </si>
  <si>
    <t>מרינה דורוניה</t>
  </si>
  <si>
    <t>2021 יוני</t>
  </si>
  <si>
    <t>אלכס סרצ'וק</t>
  </si>
  <si>
    <t>ינואר</t>
  </si>
  <si>
    <t>לא</t>
  </si>
  <si>
    <t>אחמד אלשריף</t>
  </si>
  <si>
    <t>2022 יוני</t>
  </si>
  <si>
    <t>ויקטוריה פלקוביץ</t>
  </si>
  <si>
    <t>יולי</t>
  </si>
  <si>
    <t>שמואל ביג'ל</t>
  </si>
  <si>
    <t>טניה צ'ז'בסקי</t>
  </si>
  <si>
    <t>אוגוסט</t>
  </si>
  <si>
    <t>ראול מורנו</t>
  </si>
  <si>
    <t>דצמבר</t>
  </si>
  <si>
    <t>דניאל זלמייב</t>
  </si>
  <si>
    <t>יוני 2022</t>
  </si>
  <si>
    <t>אביגיל אברהם</t>
  </si>
  <si>
    <t>סטיינברג אריאל</t>
  </si>
  <si>
    <t>אפריל</t>
  </si>
  <si>
    <t>יוני 2023</t>
  </si>
  <si>
    <t>ולדימיר אוחמט</t>
  </si>
  <si>
    <t>הנרי עזאם</t>
  </si>
  <si>
    <t>יונת לצטר</t>
  </si>
  <si>
    <t>ספטמבר</t>
  </si>
  <si>
    <t>פאדי מחמיד</t>
  </si>
  <si>
    <t>פלורה מאצ'י</t>
  </si>
  <si>
    <t>תמר גופמן</t>
  </si>
  <si>
    <t>יוני 2024</t>
  </si>
  <si>
    <t>פבל סוקולוב</t>
  </si>
  <si>
    <t>בילאל שחאברי</t>
  </si>
  <si>
    <t>מאג'ד אבו סלאח</t>
  </si>
  <si>
    <t>פברואר</t>
  </si>
  <si>
    <t>עוזיה קרונמן</t>
  </si>
  <si>
    <t>יוני 2025</t>
  </si>
  <si>
    <t>מריה בלקין</t>
  </si>
  <si>
    <t>באסל עזי</t>
  </si>
  <si>
    <t>אולגה רזניק</t>
  </si>
  <si>
    <t>מיכאל שופניי</t>
  </si>
  <si>
    <t>-</t>
  </si>
  <si>
    <t>שי אברהם</t>
  </si>
  <si>
    <t>מאיה שינה</t>
  </si>
  <si>
    <t>יובל ניר</t>
  </si>
  <si>
    <t>יוני 2026</t>
  </si>
  <si>
    <t>עומרי שמחון</t>
  </si>
  <si>
    <t>יואב לוי</t>
  </si>
  <si>
    <t>אדהם</t>
  </si>
  <si>
    <t>רזי</t>
  </si>
  <si>
    <t>יוני 2027</t>
  </si>
  <si>
    <t>ארסני אוזיגוב</t>
  </si>
  <si>
    <t>דן שמיר</t>
  </si>
  <si>
    <t>אנסטסיה זיקריץ'</t>
  </si>
  <si>
    <t>ליאור גנור</t>
  </si>
  <si>
    <t>שמואל ויטמן</t>
  </si>
  <si>
    <t>אולגה פדייב</t>
  </si>
  <si>
    <t>אורי קציר</t>
  </si>
  <si>
    <t>עלי נוג'ידאת</t>
  </si>
  <si>
    <t>נוב</t>
  </si>
  <si>
    <t>ניצן שמואלי</t>
  </si>
  <si>
    <t>פבראור</t>
  </si>
  <si>
    <t>יוני 2028</t>
  </si>
  <si>
    <t>לי שניידר</t>
  </si>
  <si>
    <t>פבל פדרניק</t>
  </si>
  <si>
    <t>סרגי בלוליפצקי</t>
  </si>
  <si>
    <t>גיא דוברבני</t>
  </si>
  <si>
    <t>אלון אנגל</t>
  </si>
  <si>
    <t>מונא סיף</t>
  </si>
  <si>
    <t>אסתר</t>
  </si>
  <si>
    <t>שמס</t>
  </si>
  <si>
    <t>אירינה</t>
  </si>
  <si>
    <t>אלעד בן-צבי</t>
  </si>
  <si>
    <t>AS2001</t>
  </si>
  <si>
    <t>SW2406</t>
  </si>
  <si>
    <t>VP1906</t>
  </si>
  <si>
    <t>MD1810</t>
  </si>
  <si>
    <t>OF2409</t>
  </si>
  <si>
    <t>רביע חורי</t>
  </si>
  <si>
    <t>RK2308</t>
  </si>
  <si>
    <t>NS2411</t>
  </si>
  <si>
    <t>EP0001</t>
  </si>
  <si>
    <t>SB2004</t>
  </si>
  <si>
    <t>IA1803</t>
  </si>
  <si>
    <t>LS2502</t>
  </si>
  <si>
    <t>PF2502</t>
  </si>
  <si>
    <t>MB0001</t>
  </si>
  <si>
    <t>PS2108</t>
  </si>
  <si>
    <t>EN0001</t>
  </si>
  <si>
    <t>F:\Room_8_Data\Recordings\DATA_25-05-22\General_3.mp4</t>
  </si>
  <si>
    <t>F:\Room_8_Data\Recordings\DATA_25-05-14\General_3.mp4</t>
  </si>
  <si>
    <t>F:\Room_8_Data\Recordings\DATA_25-05-11\General_3.mp4</t>
  </si>
  <si>
    <t>F:\Room_8_Data\Recordings\DATA_25-05-08\General_3.mp4</t>
  </si>
  <si>
    <t>F:\Room_8_Data\Recordings\DATA_25-04-20\General_3.mp4</t>
  </si>
  <si>
    <t>F:\Room_8_Data\Recordings\DATA_25-04-16\General_3.mp4</t>
  </si>
  <si>
    <t>F:\Room_8_Data\Recordings\DATA_25-04-15\General_3.mp4</t>
  </si>
  <si>
    <t>F:\Room_8_Data\Recordings\DATA_25-04-07\General_3.mp4</t>
  </si>
  <si>
    <t>F:\Room_8_Data\Recordings\DATA_25-03-16\General_3.mp4</t>
  </si>
  <si>
    <t>F:\Room_8_Data\Recordings\DATA_25-01-02\General_3.mp4</t>
  </si>
  <si>
    <t>F:\Room_8_Data\Recordings\DATA_25-01-01\General_3.mp4</t>
  </si>
  <si>
    <t>F:\Room_8_Data\Recordings\DATA_24-12-30\General_3.mp4</t>
  </si>
  <si>
    <t>F:\Room_8_Data\Recordings\DATA_24-12-25\General_3.mp4</t>
  </si>
  <si>
    <t>DS2402</t>
  </si>
  <si>
    <t>AZ2403</t>
  </si>
  <si>
    <t>F:\Room_8_Data\Recordings\DATA_24-12-24\General_3.mp4</t>
  </si>
  <si>
    <t>F:\Room_8_Data\Recordings\DATA_24-12-19\General_3.mp4</t>
  </si>
  <si>
    <t>F:\Room_8_Data\Recordings\DATA_24-12-18\General_3.mp4</t>
  </si>
  <si>
    <t>F:\Room_8_Data\Recordings\DATA_24-12-16\General_3.mp4</t>
  </si>
  <si>
    <t>F:\Room_8_Data\Recordings\DATA_24-12-15\General_3.mp4</t>
  </si>
  <si>
    <t>F:\Room_8_Data\Recordings\DATA_24-12-11\General_3.mp4</t>
  </si>
  <si>
    <t>F:\Room_8_Data\Recordings\DATA_24-12-10\General_3.mp4</t>
  </si>
  <si>
    <t>F:\Room_8_Data\Recordings\DATA_24-12-02\General_3.mp4</t>
  </si>
  <si>
    <t>F:\Room_8_Data\Recordings\DATA_24-12-01\General_3.mp4</t>
  </si>
  <si>
    <t>F:\Room_8_Data\Recordings\DATA_24-11-28\General_3.mp4</t>
  </si>
  <si>
    <t>F:\Room_8_Data\Recordings\DATA_24-11-27\General_3.mp4</t>
  </si>
  <si>
    <t>F:\Room_8_Data\Recordings\DATA_24-11-24\General_3.mp4</t>
  </si>
  <si>
    <t>F:\Room_8_Data\Recordings\DATA_24-11-21\General_3.mp4</t>
  </si>
  <si>
    <t>F:\Room_8_Data\Recordings\DATA_24-11-20\General_3.mp4</t>
  </si>
  <si>
    <t>F:\Room_8_Data\Recordings\DATA_24-11-17\General_3.mp4</t>
  </si>
  <si>
    <t>F:\Room_8_Data\Recordings\DATA_24-11-12\General_3.mp4</t>
  </si>
  <si>
    <t>F:\Room_8_Data\Recordings\DATA_24-11-11\General_3.mp4</t>
  </si>
  <si>
    <t>F:\Room_8_Data\Recordings\DATA_24-11-10\General_3.mp4</t>
  </si>
  <si>
    <t>F:\Room_8_Data\Recordings\DATA_24-11-07\General_3.mp4</t>
  </si>
  <si>
    <t>F:\Room_8_Data\Recordings\DATA_24-11-06\General_3.mp4</t>
  </si>
  <si>
    <t>F:\Room_8_Data\Recordings\DATA_24-11-05\General_3.mp4</t>
  </si>
  <si>
    <t>F:\Room_8_Data\Recordings\DATA_24-09-18\case2\General_3.mp4</t>
  </si>
  <si>
    <t>F:\Room_8_Data\Recordings\DATA_24-09-18\case1\General_3.mp4</t>
  </si>
  <si>
    <t>F:\Room_8_Data\Recordings\DATA_24-09-15\General_3.mp4</t>
  </si>
  <si>
    <t>F:\Room_8_Data\Recordings\DATA_24-09-12\case1\General_3.mp4</t>
  </si>
  <si>
    <t>F:\Room_8_Data\Recordings\DATA_24-09-12\case2\General_3.mp4</t>
  </si>
  <si>
    <t>F:\Room_8_Data\Recordings\DATA_24-09-09\General_3.mp4</t>
  </si>
  <si>
    <t>F:\Room_8_Data\Recordings\DATA_24-06-03\General_3.mp4</t>
  </si>
  <si>
    <t>F:\Room_8_Data\Recordings\DATA_24-05-19\General_3.mp4</t>
  </si>
  <si>
    <t>F:\Room_8_Data\Recordings\DATA_24-05-12\General_3.mp4</t>
  </si>
  <si>
    <t>F:\Room_8_Data\Recordings\DATA_24-05-06\case3\General_3.mp4</t>
  </si>
  <si>
    <t>F:\Room_8_Data\Recordings\DATA_24-05-06\case2\General_3.mp4</t>
  </si>
  <si>
    <t>F:\Room_8_Data\Recordings\DATA_24-05-06\case1\General_3.mp4</t>
  </si>
  <si>
    <t>F:\Room_8_Data\Recordings\DATA_24-05-05\General_3.mp4</t>
  </si>
  <si>
    <t>F:\Room_8_Data\Recordings\DATA_24-04-21\General_3.mp4</t>
  </si>
  <si>
    <t>F:\Room_8_Data\Recordings\DATA_24-03-13\General_3.mp4</t>
  </si>
  <si>
    <t>F:\Room_8_Data\Recordings\DATA_24-03-11\case3\General_3.mp4</t>
  </si>
  <si>
    <t>F:\Room_8_Data\Recordings\DATA_24-03-11\case2\General_3.mp4</t>
  </si>
  <si>
    <t>F:\Room_8_Data\Recordings\DATA_24-03-11\case1\General_3.mp4</t>
  </si>
  <si>
    <t>F:\Room_8_Data\Recordings\DATA_24-03-06\General_3.mp4</t>
  </si>
  <si>
    <t>F:\Room_8_Data\Recordings\DATA_24-03-03\General_3.mp4</t>
  </si>
  <si>
    <t>F:\Room_8_Data\Recordings\DATA_24-02-25\General_3.mp4</t>
  </si>
  <si>
    <t>F:\Room_8_Data\Recordings\DATA_24-02-20\General_3.mp4</t>
  </si>
  <si>
    <t>F:\Room_8_Data\Recordings\DATA_24-02-14\GENERAL_3.mp4</t>
  </si>
  <si>
    <t>F:\Room_8_Data\Recordings\DATA_24-02-12\GENERAL_3.mp4</t>
  </si>
  <si>
    <t>F:\Room_8_Data\Recordings\DATA_24-02-15\case3\GENERAL_3.mp4</t>
  </si>
  <si>
    <t>F:\Room_8_Data\Recordings\DATA_24-02-15\case2\GENERAL_3.mp4</t>
  </si>
  <si>
    <t>F:\Room_8_Data\Recordings\DATA_24-02-15\case1\GENERAL_3.mp4</t>
  </si>
  <si>
    <t>F:\Room_8_Data\Recordings\DATA_24-02-08\case1\GENERAL_3.mp4</t>
  </si>
  <si>
    <t>F:\Room_8_Data\Recordings\DATA_24-02-08\case2\GENERAL_3.mp4</t>
  </si>
  <si>
    <t>F:\Room_8_Data\Recordings\DATA_24-02-06\GENERAL_3.mp4</t>
  </si>
  <si>
    <t>F:\Room_8_Data\Recordings\DATA_24-01-10\case2\GENERAL_3.mp4</t>
  </si>
  <si>
    <t>F:\Room_8_Data\Recordings\DATA_24-01-10\case1\GENERAL_3.mp4</t>
  </si>
  <si>
    <t>F:\Room_8_Data\Recordings\DATA_24-01-08\case1\GENERAL_3.mp4</t>
  </si>
  <si>
    <t>F:\Room_8_Data\Recordings\DATA_24-01-08\case2\GENERAL_3.mp4</t>
  </si>
  <si>
    <t>F:\Room_8_Data\Recordings\DATA_24-01-01\case1\GENERAL_3.mp4</t>
  </si>
  <si>
    <t>F:\Room_8_Data\Recordings\DATA_24-01-01\case2\GENERAL_3.mp4</t>
  </si>
  <si>
    <t>F:\Room_8_Data\Recordings\DATA_24-01-01\case3\GENERAL_3.mp4</t>
  </si>
  <si>
    <t>F:\Room_8_Data\Recordings\DATA_24-01-07\GENERAL_3.mp4</t>
  </si>
  <si>
    <t>F:\Room_8_Data\Recordings\DATA_23-11-26\General_3.mp4</t>
  </si>
  <si>
    <t>F:\Room_8_Data\Recordings\DATA_23-12-10\GENERAL_3.mp4</t>
  </si>
  <si>
    <t>F:\Room_8_Data\Recordings\DATA_23-11-19\General_3.mp4</t>
  </si>
  <si>
    <t>F:\Room_8_Data\Recordings\DATA_23-11-08\GENERAL_3.mp4</t>
  </si>
  <si>
    <t>F:\Room_8_Data\Recordings\DATA_23-10-25\GENERAL_3.mp4</t>
  </si>
  <si>
    <t>23_10_23</t>
  </si>
  <si>
    <t>---</t>
  </si>
  <si>
    <t>F:\Room_8_Data\Recordings\DATA_23-10-23\General_3.mp4</t>
  </si>
  <si>
    <t>F:\Room_8_Data\Recordings\DATA_23-10-22\General_3.mp4</t>
  </si>
  <si>
    <t>F:\Room_8_Data\Recordings\DATA_23-10-02\General_3.mp4</t>
  </si>
  <si>
    <t>F:\Room_8_Data\Recordings\DATA_23-10-01\General_3.mp4</t>
  </si>
  <si>
    <t>F:\Room_8_Data\Recordings\case1\DATA_23-09-27\General_3.mp4</t>
  </si>
  <si>
    <t>F:\Room_8_Data\Recordings\case2\DATA_23-09-27\General_3.mp4</t>
  </si>
  <si>
    <t>F:\Room_8_Data\Recordings\DATA_23-09-26\General_3.mp4</t>
  </si>
  <si>
    <t>F:\Room_8_Data\Recordings\DATA_23-09-04\case3\General_3.mp4</t>
  </si>
  <si>
    <t>F:\Room_8_Data\Recordings\DATA_23-09-04\case1\GENERAL_3.mp4</t>
  </si>
  <si>
    <t>F:\Room_8_Data\Recordings\DATA_23-09-04\case2\GENERAL_3.mp4</t>
  </si>
  <si>
    <t>F:\Room_8_Data\Recordings\DATA_23-08-16\General_3.mp4</t>
  </si>
  <si>
    <t>F:\Room_8_Data\Recordings\DATA_23-02-20\GENERAL_3.mp4</t>
  </si>
  <si>
    <t>F:\Room_8_Data\Recordings\DATA_23-02-23\case1\GENERAL_3.mp4</t>
  </si>
  <si>
    <t>F:\Room_8_Data\Recordings\DATA_23-02-23\case2\GENERAL_3.mp4</t>
  </si>
  <si>
    <t>F:\Room_8_Data\Recordings\DATA_23-02-28\GENERAL_3.mp4</t>
  </si>
  <si>
    <t>F:\Room_8_Data\Recordings\DATA_23-08-09\GENERAL_3.mp4</t>
  </si>
  <si>
    <t>F:\Room_8_Data\Recordings\DATA_23-07-09\GENERAL_3.mp4</t>
  </si>
  <si>
    <t>F:\Room_8_Data\Recordings\DATA_23-02-19\GENERAL_3.mp4</t>
  </si>
  <si>
    <t>F:\Room_8_Data\Recordings\DATA_23-02-16\GENERAL_3.mp4</t>
  </si>
  <si>
    <t>F:\Room_8_Data\Recordings\DATA_23-02-15\GENERAL_3.mp4</t>
  </si>
  <si>
    <t>F:\Room_8_Data\Recordings\DATA_23-02-12\GENERAL_3.mp4</t>
  </si>
  <si>
    <t>F:\Room_8_Data\Recordings\DATA_23-02-09\GENERAL_3.mp4</t>
  </si>
  <si>
    <t>++++</t>
  </si>
  <si>
    <t>F:\Room_8_Data\Recordings\DATA_23-02-06\GENERAL_3.mp4</t>
  </si>
  <si>
    <t>F:\Room_8_Data\Recordings\DATA_24-03-11\case1\Cart_LT_4.mp4</t>
  </si>
  <si>
    <t>F:\Room_8_Data\Recordings\DATA_24-03-11\case2\Cart_LT_4.mp4</t>
  </si>
  <si>
    <t>F:\Room_8_Data\Recordings\DATA_24-03-11\case3\Cart_LT_4.mp4</t>
  </si>
  <si>
    <t>F:\Room_8_Data\Recordings\DATA_24-03-13\Cart_LT_4.mp4</t>
  </si>
  <si>
    <t>F:\Room_8_Data\Recordings\DATA_24-04-21\Cart_LT_4.mp4</t>
  </si>
  <si>
    <t>F:\Room_8_Data\Recordings\DATA_24-05-05\Cart_LT_4.mp4</t>
  </si>
  <si>
    <t>F:\Room_8_Data\Recordings\DATA_24-05-06\case1\Cart_LT_4.mp4</t>
  </si>
  <si>
    <t>F:\Room_8_Data\Recordings\DATA_24-05-06\case2\Cart_LT_4.mp4</t>
  </si>
  <si>
    <t>F:\Room_8_Data\Recordings\DATA_24-05-06\case3\Cart_LT_4.mp4</t>
  </si>
  <si>
    <t>F:\Room_8_Data\Recordings\DATA_24-05-12\Cart_LT_4.mp4</t>
  </si>
  <si>
    <t>F:\Room_8_Data\Recordings\DATA_24-05-19\Cart_LT_4.mp4</t>
  </si>
  <si>
    <t>F:\Room_8_Data\Recordings\DATA_24-06-03\Cart_LT_4.mp4</t>
  </si>
  <si>
    <t>F:\Room_8_Data\Recordings\DATA_24-09-09\Cart_LT_4.mp4</t>
  </si>
  <si>
    <t>F:\Room_8_Data\Recordings\DATA_24-09-12\case1\Cart_LT_4.mp4</t>
  </si>
  <si>
    <t>F:\Room_8_Data\Recordings\DATA_24-09-12\case2\Cart_LT_4.mp4</t>
  </si>
  <si>
    <t>F:\Room_8_Data\Recordings\DATA_24-09-15\Cart_LT_4.mp4</t>
  </si>
  <si>
    <t>F:\Room_8_Data\Recordings\DATA_24-09-18\case1\Cart_LT_4.mp4</t>
  </si>
  <si>
    <t>F:\Room_8_Data\Recordings\DATA_24-09-18\case2\Cart_LT_4.mp4</t>
  </si>
  <si>
    <t>F:\Room_8_Data\Recordings\DATA_24-11-05\Cart_LT_4.mp4</t>
  </si>
  <si>
    <t>F:\Room_8_Data\Recordings\DATA_24-11-06\Cart_LT_4.mp4</t>
  </si>
  <si>
    <t>F:\Room_8_Data\Recordings\DATA_24-11-07\Cart_LT_4.mp4</t>
  </si>
  <si>
    <t>F:\Room_8_Data\Recordings\DATA_24-11-10\Cart_LT_4.mp4</t>
  </si>
  <si>
    <t>F:\Room_8_Data\Recordings\DATA_24-11-11\Cart_LT_4.mp4</t>
  </si>
  <si>
    <t>F:\Room_8_Data\Recordings\DATA_24-11-12\Cart_LT_4.mp4</t>
  </si>
  <si>
    <t>F:\Room_8_Data\Recordings\DATA_24-11-17\Cart_LT_4.mp4</t>
  </si>
  <si>
    <t>F:\Room_8_Data\Recordings\DATA_24-11-20\Cart_LT_4.mp4</t>
  </si>
  <si>
    <t>F:\Room_8_Data\Recordings\DATA_24-11-21\Cart_LT_4.mp4</t>
  </si>
  <si>
    <t>F:\Room_8_Data\Recordings\DATA_24-11-24\Cart_LT_4.mp4</t>
  </si>
  <si>
    <t>F:\Room_8_Data\Recordings\DATA_24-11-27\Cart_LT_4.mp4</t>
  </si>
  <si>
    <t>F:\Room_8_Data\Recordings\DATA_24-11-28\Cart_LT_4.mp4</t>
  </si>
  <si>
    <t>F:\Room_8_Data\Recordings\DATA_24-12-01\Cart_LT_4.mp4</t>
  </si>
  <si>
    <t>F:\Room_8_Data\Recordings\DATA_24-12-02\Cart_LT_4.mp4</t>
  </si>
  <si>
    <t>F:\Room_8_Data\Recordings\DATA_24-12-10\Cart_LT_4.mp4</t>
  </si>
  <si>
    <t>F:\Room_8_Data\Recordings\DATA_24-12-11\Cart_LT_4.mp4</t>
  </si>
  <si>
    <t>F:\Room_8_Data\Recordings\DATA_24-12-15\Cart_LT_4.mp4</t>
  </si>
  <si>
    <t>F:\Room_8_Data\Recordings\DATA_24-12-16\Cart_LT_4.mp4</t>
  </si>
  <si>
    <t>F:\Room_8_Data\Recordings\DATA_24-12-18\Cart_LT_4.mp4</t>
  </si>
  <si>
    <t>F:\Room_8_Data\Recordings\DATA_24-12-19\Cart_LT_4.mp4</t>
  </si>
  <si>
    <t>F:\Room_8_Data\Recordings\DATA_24-12-24\Cart_LT_4.mp4</t>
  </si>
  <si>
    <t>F:\Room_8_Data\Recordings\DATA_24-12-25\Cart_LT_4.mp4</t>
  </si>
  <si>
    <t>F:\Room_8_Data\Recordings\DATA_24-12-30\Cart_LT_4.mp4</t>
  </si>
  <si>
    <t>F:\Room_8_Data\Recordings\DATA_25-01-01\Cart_LT_4.mp4</t>
  </si>
  <si>
    <t>F:\Room_8_Data\Recordings\DATA_25-01-02\Cart_LT_4.mp4</t>
  </si>
  <si>
    <t>F:\Room_8_Data\Recordings\DATA_25-03-16\Cart_LT_4.mp4</t>
  </si>
  <si>
    <t>F:\Room_8_Data\Recordings\DATA_25-04-07\Cart_LT_4.mp4</t>
  </si>
  <si>
    <t>F:\Room_8_Data\Recordings\DATA_25-04-15\Cart_LT_4.mp4</t>
  </si>
  <si>
    <t>F:\Room_8_Data\Recordings\DATA_25-04-16\Cart_LT_4.mp4</t>
  </si>
  <si>
    <t>F:\Room_8_Data\Recordings\DATA_25-04-20\Cart_LT_4.mp4</t>
  </si>
  <si>
    <t>F:\Room_8_Data\Recordings\DATA_25-05-08\Cart_LT_4.mp4</t>
  </si>
  <si>
    <t>F:\Room_8_Data\Recordings\DATA_25-05-11\Cart_LT_4.mp4</t>
  </si>
  <si>
    <t>F:\Room_8_Data\Recordings\DATA_25-05-14\Cart_LT_4.mp4</t>
  </si>
  <si>
    <t>F:\Room_8_Data\Recordings\DATA_25-05-22\Cart_LT_4.mp4</t>
  </si>
  <si>
    <t>General_3.mp4,GENERAL_3.mp4</t>
  </si>
  <si>
    <t>Cart_LT_4.mp4,CART_LT_4.mp4</t>
  </si>
  <si>
    <t>F:\Room_8_Data\Recordings\DATA_24-02-25\CART_LT_4.mp4</t>
  </si>
  <si>
    <t>F:\Room_8_Data\Recordings\DATA_24-02-20\CART_LT_4.mp4</t>
  </si>
  <si>
    <t>F:\Room_8_Data\Recordings\DATA_24-02-15\case2\CART_LT_4.mp4</t>
  </si>
  <si>
    <t>F:\Room_8_Data\Recordings\DATA_24-02-15\case3\CART_LT_4.mp4</t>
  </si>
  <si>
    <t>F:\Room_8_Data\Recordings\DATA_24-02-15\case1\CART_LT_4.mp4</t>
  </si>
  <si>
    <t>F:\Room_8_Data\Recordings\DATA_24-02-14\CART_LT_4.mp4</t>
  </si>
  <si>
    <t>F:\Room_8_Data\Recordings\DATA_24-02-12\CART_LT_4.mp4</t>
  </si>
  <si>
    <t>F:\Room_8_Data\Recordings\DATA_24-02-08\case2\CART_LT_4.mp4</t>
  </si>
  <si>
    <t>F:\Room_8_Data\Recordings\DATA_24-02-08\case1\CART_LT_4.mp4</t>
  </si>
  <si>
    <t>F:\Room_8_Data\Recordings\DATA_24-02-06\CART_LT_4.mp4</t>
  </si>
  <si>
    <t>F:\Room_8_Data\Recordings\DATA_24-01-10\case2\CART_LT_4.mp4</t>
  </si>
  <si>
    <t>F:\Room_8_Data\Recordings\DATA_24-01-10\case1\CART_LT_4.mp4</t>
  </si>
  <si>
    <t>F:\Room_8_Data\Recordings\DATA_24-01-08\case2\CART_LT_4.mp4</t>
  </si>
  <si>
    <t>F:\Room_8_Data\Recordings\DATA_24-01-08\case1\CART_LT_4.mp4</t>
  </si>
  <si>
    <t>F:\Room_8_Data\Recordings\DATA_24-01-07\CART_LT_4.mp4</t>
  </si>
  <si>
    <t>F:\Room_8_Data\Recordings\DATA_24-01-01\case3\CART_LT_4.mp4</t>
  </si>
  <si>
    <t>F:\Room_8_Data\Recordings\DATA_24-01-01\case2\CART_LT_4.mp4</t>
  </si>
  <si>
    <t>F:\Room_8_Data\Recordings\DATA_24-01-01\case1\CART_LT_4.mp4</t>
  </si>
  <si>
    <t>F:\Room_8_Data\Recordings\DATA_24-03-03\Cart_LT_4.mp4</t>
  </si>
  <si>
    <t>F:\Room_8_Data\Recordings\DATA_24-03-06\Cart_LT_4.mp4</t>
  </si>
  <si>
    <t>F:\Room_8_Data\Recordings\DATA_23-12-10\CART_LT_4.mp4</t>
  </si>
  <si>
    <t>F:\Room_8_Data\Recordings\DATA_23-11-26\Cart_LT_4.mp4</t>
  </si>
  <si>
    <t>F:\Room_8_Data\Recordings\DATA_23-11-19\Cart_LT_4.mp4</t>
  </si>
  <si>
    <t>F:\Room_8_Data\Recordings\DATA_23-11-08\Cart_LT_4.mp4</t>
  </si>
  <si>
    <t>F:\Room_8_Data\Recordings\DATA_23-10-25\CART_LT_4.mp4</t>
  </si>
  <si>
    <t>F:\Room_8_Data\Recordings\DATA_23-10-23\Cart_LT_4.mp4</t>
  </si>
  <si>
    <t>F:\Room_8_Data\Recordings\DATA_23-10-22\Cart_LT_4.mp4</t>
  </si>
  <si>
    <t>F:\Room_8_Data\Recordings\DATA_23-10-02\Cart_LT_4.mp4</t>
  </si>
  <si>
    <t>F:\Room_8_Data\Recordings\DATA_23-10-01\Cart_LT_4.mp4</t>
  </si>
  <si>
    <t>F:\Room_8_Data\Recordings\DATA_23-09-27\case2\Cart_LT_4.mp4</t>
  </si>
  <si>
    <t>F:\Room_8_Data\Recordings\DATA_23-09-27\case1\Cart_LT_4.mp4</t>
  </si>
  <si>
    <t>F:\Room_8_Data\Recordings\DATA_23-09-26\Cart_LT_4.mp4</t>
  </si>
  <si>
    <t>F:\Room_8_Data\Recordings\DATA_23-09-04\case1\CART_LT_4.mp4</t>
  </si>
  <si>
    <t>F:\Room_8_Data\Recordings\DATA_23-09-04\case2\CART_LT_4.mp4</t>
  </si>
  <si>
    <t>F:\Room_8_Data\Recordings\DATA_23-09-04\case3\Cart_LT_4.mp4</t>
  </si>
  <si>
    <t>F:\Room_8_Data\Recordings\DATA_23-08-16\CART_LT_4.mp4</t>
  </si>
  <si>
    <t>F:\Room_8_Data\Recordings\DATA_23-08-09\CART_LT_4.mp4</t>
  </si>
  <si>
    <t>F:\Room_8_Data\Recordings\DATA_23-07-09\CART_LT_4.mp4</t>
  </si>
  <si>
    <t>F:\Room_8_Data\Recordings\DATA_23-02-28\CART_LT_4.mp4</t>
  </si>
  <si>
    <t>F:\Room_8_Data\Recordings\DATA_23-02-23\case1\CART_LT_4.mp4</t>
  </si>
  <si>
    <t>F:\Room_8_Data\Recordings\DATA_23-02-23\case2\CART_LT_4.mp4</t>
  </si>
  <si>
    <t>F:\Room_8_Data\Recordings\DATA_23-02-20\CART_LT_4.mp4</t>
  </si>
  <si>
    <t>F:\Room_8_Data\Recordings\DATA_23-02-19\CART_LT_4.mp4</t>
  </si>
  <si>
    <t>F:\Room_8_Data\Recordings\DATA_23-02-16\CART_LT_4.mp4</t>
  </si>
  <si>
    <t>F:\Room_8_Data\Recordings\DATA_23-02-15\CART_LT_4.mp4</t>
  </si>
  <si>
    <t>F:\Room_8_Data\Recordings\DATA_23-02-09\CART_LT_4.mp4</t>
  </si>
  <si>
    <t>F:\Room_8_Data\Recordings\DATA_23-02-07\CART_LT_4.mp4</t>
  </si>
  <si>
    <t>F:\Room_8_Data\Recordings\DATA_23-02-06\CART_LT_4.mp4</t>
  </si>
  <si>
    <t>F:\Room_8_Data\Recordings\DATA_23-02-05\CART_LT_4.mp4</t>
  </si>
  <si>
    <t>Cart_RT_1.mp4,CART_RT_1.mp4</t>
  </si>
  <si>
    <t>F:\Room_8_Data\Recordings\DATA_23-09-04\case3\Cart_RT_1.mp4</t>
  </si>
  <si>
    <t>F:\Room_8_Data\Recordings\DATA_23-09-26\Cart_RT_1.mp4</t>
  </si>
  <si>
    <t>F:\Room_8_Data\Recordings\DATA_23-09-27\case1\Cart_RT_1.mp4</t>
  </si>
  <si>
    <t>F:\Room_8_Data\Recordings\DATA_23-09-27\case2\Cart_RT_1.mp4</t>
  </si>
  <si>
    <t>F:\Room_8_Data\Recordings\DATA_23-10-01\Cart_RT_1.mp4</t>
  </si>
  <si>
    <t>F:\Room_8_Data\Recordings\DATA_23-10-02\Cart_RT_1.mp4</t>
  </si>
  <si>
    <t>F:\Room_8_Data\Recordings\DATA_23-10-22\Cart_RT_1.mp4</t>
  </si>
  <si>
    <t>F:\Room_8_Data\Recordings\DATA_23-11-08\Cart_RT_1.mp4</t>
  </si>
  <si>
    <t>F:\Room_8_Data\Recordings\DATA_23-10-23\Cart_RT_1.mp4</t>
  </si>
  <si>
    <t>F:\Room_8_Data\Recordings\DATA_23-11-19\Cart_RT_1.mp4</t>
  </si>
  <si>
    <t>F:\Room_8_Data\Recordings\DATA_23-11-26\Cart_RT_1.mp4</t>
  </si>
  <si>
    <t>F:\Room_8_Data\Recordings\DATA_24-03-03\Cart_RT_1.mp4</t>
  </si>
  <si>
    <t>F:\Room_8_Data\Recordings\DATA_24-03-06\Cart_RT_1.mp4</t>
  </si>
  <si>
    <t>F:\Room_8_Data\Recordings\DATA_24-03-11\case1\Cart_RT_1.mp4</t>
  </si>
  <si>
    <t>F:\Room_8_Data\Recordings\DATA_24-03-11\case2\Cart_RT_1.mp4</t>
  </si>
  <si>
    <t>F:\Room_8_Data\Recordings\DATA_24-03-11\case3\Cart_RT_1.mp4</t>
  </si>
  <si>
    <t>F:\Room_8_Data\Recordings\DATA_24-03-13\Cart_RT_1.mp4</t>
  </si>
  <si>
    <t>F:\Room_8_Data\Recordings\DATA_24-04-21\Cart_RT_1.mp4</t>
  </si>
  <si>
    <t>F:\Room_8_Data\Recordings\DATA_24-05-05\Cart_RT_1.mp4</t>
  </si>
  <si>
    <t>F:\Room_8_Data\Recordings\DATA_24-05-06\case1\Cart_RT_1.mp4</t>
  </si>
  <si>
    <t>F:\Room_8_Data\Recordings\DATA_24-05-06\case2\Cart_RT_1.mp4</t>
  </si>
  <si>
    <t>F:\Room_8_Data\Recordings\DATA_24-05-06\case3\Cart_RT_1.mp4</t>
  </si>
  <si>
    <t>F:\Room_8_Data\Recordings\DATA_24-05-12\Cart_RT_1.mp4</t>
  </si>
  <si>
    <t>F:\Room_8_Data\Recordings\DATA_24-05-19\Cart_RT_1.mp4</t>
  </si>
  <si>
    <t>F:\Room_8_Data\Recordings\DATA_24-06-03\Cart_RT_1.mp4</t>
  </si>
  <si>
    <t>F:\Room_8_Data\Recordings\DATA_24-09-09\Cart_RT_1.mp4</t>
  </si>
  <si>
    <t>F:\Room_8_Data\Recordings\DATA_24-09-12\case1\Cart_RT_1.mp4</t>
  </si>
  <si>
    <t>F:\Room_8_Data\Recordings\DATA_24-09-12\case2\Cart_RT_1.mp4</t>
  </si>
  <si>
    <t>F:\Room_8_Data\Recordings\DATA_24-09-15\Cart_RT_1.mp4</t>
  </si>
  <si>
    <t>F:\Room_8_Data\Recordings\DATA_24-09-18\case1\Cart_RT_1.mp4</t>
  </si>
  <si>
    <t>F:\Room_8_Data\Recordings\DATA_24-09-18\case2\Cart_RT_1.mp4</t>
  </si>
  <si>
    <t>F:\Room_8_Data\Recordings\DATA_24-11-05\Cart_RT_1.mp4</t>
  </si>
  <si>
    <t>F:\Room_8_Data\Recordings\DATA_24-11-06\Cart_RT_1.mp4</t>
  </si>
  <si>
    <t>F:\Room_8_Data\Recordings\DATA_24-11-07\Cart_RT_1.mp4</t>
  </si>
  <si>
    <t>F:\Room_8_Data\Recordings\DATA_24-11-10\Cart_RT_1.mp4</t>
  </si>
  <si>
    <t>F:\Room_8_Data\Recordings\DATA_24-11-11\Cart_RT_1.mp4</t>
  </si>
  <si>
    <t>F:\Room_8_Data\Recordings\DATA_24-11-12\Cart_RT_1.mp4</t>
  </si>
  <si>
    <t>F:\Room_8_Data\Recordings\DATA_24-11-17\Cart_RT_1.mp4</t>
  </si>
  <si>
    <t>F:\Room_8_Data\Recordings\DATA_24-11-20\Cart_RT_1.mp4</t>
  </si>
  <si>
    <t>F:\Room_8_Data\Recordings\DATA_24-11-21\Cart_RT_1.mp4</t>
  </si>
  <si>
    <t>F:\Room_8_Data\Recordings\DATA_24-11-24\Cart_RT_1.mp4</t>
  </si>
  <si>
    <t>F:\Room_8_Data\Recordings\DATA_24-11-27\Cart_RT_1.mp4</t>
  </si>
  <si>
    <t>F:\Room_8_Data\Recordings\DATA_24-11-28\Cart_RT_1.mp4</t>
  </si>
  <si>
    <t>F:\Room_8_Data\Recordings\DATA_24-12-01\Cart_RT_1.mp4</t>
  </si>
  <si>
    <t>F:\Room_8_Data\Recordings\DATA_24-12-02\Cart_RT_1.mp4</t>
  </si>
  <si>
    <t>F:\Room_8_Data\Recordings\DATA_24-12-10\Cart_RT_1.mp4</t>
  </si>
  <si>
    <t>F:\Room_8_Data\Recordings\DATA_24-12-11\Cart_RT_1.mp4</t>
  </si>
  <si>
    <t>F:\Room_8_Data\Recordings\DATA_24-12-15\Cart_RT_1.mp4</t>
  </si>
  <si>
    <t>F:\Room_8_Data\Recordings\DATA_24-12-16\Cart_RT_1.mp4</t>
  </si>
  <si>
    <t>F:\Room_8_Data\Recordings\DATA_24-12-18\Cart_RT_1.mp4</t>
  </si>
  <si>
    <t>F:\Room_8_Data\Recordings\DATA_24-12-19\Cart_RT_1.mp4</t>
  </si>
  <si>
    <t>F:\Room_8_Data\Recordings\DATA_24-12-24\Cart_RT_1.mp4</t>
  </si>
  <si>
    <t>F:\Room_8_Data\Recordings\DATA_24-12-25\Cart_RT_1.mp4</t>
  </si>
  <si>
    <t>F:\Room_8_Data\Recordings\DATA_24-12-30\Cart_RT_1.mp4</t>
  </si>
  <si>
    <t>F:\Room_8_Data\Recordings\DATA_25-01-01\Cart_RT_1.mp4</t>
  </si>
  <si>
    <t>F:\Room_8_Data\Recordings\DATA_25-01-02\Cart_RT_1.mp4</t>
  </si>
  <si>
    <t>F:\Room_8_Data\Recordings\DATA_25-03-16\Cart_RT_1.mp4</t>
  </si>
  <si>
    <t>F:\Room_8_Data\Recordings\DATA_25-04-07\Cart_RT_1.mp4</t>
  </si>
  <si>
    <t>F:\Room_8_Data\Recordings\DATA_25-04-15\Cart_RT_1.mp4</t>
  </si>
  <si>
    <t>F:\Room_8_Data\Recordings\DATA_25-04-16\Cart_RT_1.mp4</t>
  </si>
  <si>
    <t>F:\Room_8_Data\Recordings\DATA_25-04-20\Cart_RT_1.mp4</t>
  </si>
  <si>
    <t>F:\Room_8_Data\Recordings\DATA_25-05-08\Cart_RT_1.mp4</t>
  </si>
  <si>
    <t>F:\Room_8_Data\Recordings\DATA_25-05-11\Cart_RT_1.mp4</t>
  </si>
  <si>
    <t>F:\Room_8_Data\Recordings\DATA_25-05-14\Cart_RT_1.mp4</t>
  </si>
  <si>
    <t>F:\Room_8_Data\Recordings\DATA_25-05-22\Cart_RT_1.mp4</t>
  </si>
  <si>
    <t>F:\Room_8_Data\Recordings\DATA_23-02-05\CART_RT_1.mp4</t>
  </si>
  <si>
    <t>F:\Room_8_Data\Recordings\DATA_23-02-06\CART_RT_1.mp4</t>
  </si>
  <si>
    <t>F:\Room_8_Data\Recordings\DATA_23-02-07\CART_RT_1.mp4</t>
  </si>
  <si>
    <t>F:\Room_8_Data\Recordings\DATA_23-02-09\CART_RT_1.mp4</t>
  </si>
  <si>
    <t>F:\Room_8_Data\Recordings\DATA_23-02-15\CART_RT_1.mp4</t>
  </si>
  <si>
    <t>F:\Room_8_Data\Recordings\DATA_23-02-16\CART_RT_1.mp4</t>
  </si>
  <si>
    <t>F:\Room_8_Data\Recordings\DATA_23-02-19\CART_RT_1.mp4</t>
  </si>
  <si>
    <t>F:\Room_8_Data\Recordings\DATA_23-02-20\CART_RT_1.mp4</t>
  </si>
  <si>
    <t>F:\Room_8_Data\Recordings\DATA_23-02-23\case1\CART_RT_1.mp4</t>
  </si>
  <si>
    <t>F:\Room_8_Data\Recordings\DATA_23-02-23\case2\CART_RT_1.mp4</t>
  </si>
  <si>
    <t>F:\Room_8_Data\Recordings\DATA_23-02-28\CART_RT_1.mp4</t>
  </si>
  <si>
    <t>F:\Room_8_Data\Recordings\DATA_23-07-09\CART_RT_1.mp4</t>
  </si>
  <si>
    <t>F:\Room_8_Data\Recordings\DATA_23-08-09\CART_RT_1.mp4</t>
  </si>
  <si>
    <t>F:\Room_8_Data\Recordings\DATA_23-08-16\CART_RT_1.mp4</t>
  </si>
  <si>
    <t>F:\Room_8_Data\Recordings\DATA_23-09-04\case1\CART_RT_1.mp4</t>
  </si>
  <si>
    <t>F:\Room_8_Data\Recordings\DATA_23-09-04\case2\CART_RT_1.mp4</t>
  </si>
  <si>
    <t>F:\Room_8_Data\Recordings\DATA_23-10-25\CART_RT_1.mp4</t>
  </si>
  <si>
    <t>F:\Room_8_Data\Recordings\DATA_23-12-10\CART_RT_1.mp4</t>
  </si>
  <si>
    <t>F:\Room_8_Data\Recordings\DATA_24-01-01\case1\CART_RT_1.mp4</t>
  </si>
  <si>
    <t>F:\Room_8_Data\Recordings\DATA_24-01-01\case2\CART_RT_1.mp4</t>
  </si>
  <si>
    <t>F:\Room_8_Data\Recordings\DATA_24-01-01\case3\CART_RT_1.mp4</t>
  </si>
  <si>
    <t>F:\Room_8_Data\Recordings\DATA_24-01-07\CART_RT_1.mp4</t>
  </si>
  <si>
    <t>F:\Room_8_Data\Recordings\DATA_24-01-08\case1\CART_RT_1.mp4</t>
  </si>
  <si>
    <t>F:\Room_8_Data\Recordings\DATA_24-01-08\case2\CART_RT_1.mp4</t>
  </si>
  <si>
    <t>F:\Room_8_Data\Recordings\DATA_24-01-10\case1\CART_RT_1.mp4</t>
  </si>
  <si>
    <t>F:\Room_8_Data\Recordings\DATA_24-01-10\case2\CART_RT_1.mp4</t>
  </si>
  <si>
    <t>F:\Room_8_Data\Recordings\DATA_24-02-06\CART_RT_1.mp4</t>
  </si>
  <si>
    <t>F:\Room_8_Data\Recordings\DATA_24-02-08\case1\CART_RT_1.mp4</t>
  </si>
  <si>
    <t>F:\Room_8_Data\Recordings\DATA_24-02-08\case2\CART_RT_1.mp4</t>
  </si>
  <si>
    <t>F:\Room_8_Data\Recordings\DATA_24-02-12\CART_RT_1.mp4</t>
  </si>
  <si>
    <t>F:\Room_8_Data\Recordings\DATA_24-02-14\CART_RT_1.mp4</t>
  </si>
  <si>
    <t>F:\Room_8_Data\Recordings\DATA_24-02-15\case1\CART_RT_1.mp4</t>
  </si>
  <si>
    <t>F:\Room_8_Data\Recordings\DATA_24-02-15\case2\CART_RT_1.mp4</t>
  </si>
  <si>
    <t>F:\Room_8_Data\Recordings\DATA_24-02-15\case3\CART_RT_1.mp4</t>
  </si>
  <si>
    <t>F:\Room_8_Data\Recordings\DATA_24-02-20\CART_RT_1.mp4</t>
  </si>
  <si>
    <t>F:\Room_8_Data\Recordings\DATA_24-02-25\CART_RT_1.mp4</t>
  </si>
  <si>
    <t>F:\Room_8_Data\Recordings\DATA_23-02-06\CART_Center_2.mp4</t>
  </si>
  <si>
    <t>F:\Room_8_Data\Recordings\DATA_23-02-05\CART_Center_2.mp4</t>
  </si>
  <si>
    <t>F:\Room_8_Data\Recordings\DATA_23-02-07\CART_Center_2.mp4</t>
  </si>
  <si>
    <t>F:\Room_8_Data\Recordings\DATA_23-02-09\CART_Center_2.mp4</t>
  </si>
  <si>
    <t>F:\Room_8_Data\Recordings\DATA_23-02-15\CART_Center_2.mp4</t>
  </si>
  <si>
    <t>F:\Room_8_Data\Recordings\DATA_23-02-16\CART_Center_2.mp4</t>
  </si>
  <si>
    <t>F:\Room_8_Data\Recordings\DATA_23-02-19\CART_Center_2.mp4</t>
  </si>
  <si>
    <t>F:\Room_8_Data\Recordings\DATA_23-02-20\CART_Center_2.mp4</t>
  </si>
  <si>
    <t>F:\Room_8_Data\Recordings\DATA_23-02-23\case1\CART_Center_2.mp4</t>
  </si>
  <si>
    <t>F:\Room_8_Data\Recordings\DATA_23-02-23\case2\CART_Center_2.mp4</t>
  </si>
  <si>
    <t>F:\Room_8_Data\Recordings\DATA_23-02-28\CART_Center_2.mp4</t>
  </si>
  <si>
    <t>F:\Room_8_Data\Recordings\DATA_23-07-09\CART_Center_2.mp4</t>
  </si>
  <si>
    <t>F:\Room_8_Data\Recordings\DATA_23-08-09\CART_Center_2.mp4</t>
  </si>
  <si>
    <t>F:\Room_8_Data\Recordings\DATA_23-08-16\CART_Center_2.mp4</t>
  </si>
  <si>
    <t>F:\Room_8_Data\Recordings\DATA_23-09-04\case1\CART_Center_2.mp4</t>
  </si>
  <si>
    <t>F:\Room_8_Data\Recordings\DATA_23-09-04\case2\CART_Center_2.mp4</t>
  </si>
  <si>
    <t>F:\Room_8_Data\Recordings\DATA_23-10-25\CART_Center_2.mp4</t>
  </si>
  <si>
    <t>F:\Room_8_Data\Recordings\DATA_23-12-10\CART_Center_2.mp4</t>
  </si>
  <si>
    <t>F:\Room_8_Data\Recordings\DATA_24-01-01\case1\CART_Center_2.mp4</t>
  </si>
  <si>
    <t>F:\Room_8_Data\Recordings\DATA_24-01-01\case2\CART_Center_2.mp4</t>
  </si>
  <si>
    <t>F:\Room_8_Data\Recordings\DATA_24-01-01\case3\CART_Center_2.mp4</t>
  </si>
  <si>
    <t>F:\Room_8_Data\Recordings\DATA_24-01-07\CART_Center_2.mp4</t>
  </si>
  <si>
    <t>F:\Room_8_Data\Recordings\DATA_24-01-08\case1\CART_Center_2.mp4</t>
  </si>
  <si>
    <t>F:\Room_8_Data\Recordings\DATA_24-01-08\case2\CART_Center_2.mp4</t>
  </si>
  <si>
    <t>F:\Room_8_Data\Recordings\DATA_24-01-10\case1\CART_Center_2.mp4</t>
  </si>
  <si>
    <t>F:\Room_8_Data\Recordings\DATA_24-01-10\case2\CART_Center_2.mp4</t>
  </si>
  <si>
    <t>F:\Room_8_Data\Recordings\DATA_24-02-06\CART_Center_2.mp4</t>
  </si>
  <si>
    <t>F:\Room_8_Data\Recordings\DATA_24-02-08\case1\CART_Center_2.mp4</t>
  </si>
  <si>
    <t>F:\Room_8_Data\Recordings\DATA_24-02-08\case2\CART_Center_2.mp4</t>
  </si>
  <si>
    <t>F:\Room_8_Data\Recordings\DATA_24-02-12\CART_Center_2.mp4</t>
  </si>
  <si>
    <t>F:\Room_8_Data\Recordings\DATA_24-02-14\CART_Center_2.mp4</t>
  </si>
  <si>
    <t>F:\Room_8_Data\Recordings\DATA_24-02-15\case1\CART_Center_2.mp4</t>
  </si>
  <si>
    <t>F:\Room_8_Data\Recordings\DATA_24-02-15\case2\CART_Center_2.mp4</t>
  </si>
  <si>
    <t>F:\Room_8_Data\Recordings\DATA_24-02-15\case3\CART_Center_2.mp4</t>
  </si>
  <si>
    <t>F:\Room_8_Data\Recordings\DATA_24-02-20\CART_Center_2.mp4</t>
  </si>
  <si>
    <t>F:\Room_8_Data\Recordings\DATA_24-02-25\CART_Center_2.mp4</t>
  </si>
  <si>
    <t>F:\Room_8_Data\Recordings\DATA_23-09-04\case3\Cart_Center_2.mp4</t>
  </si>
  <si>
    <t>F:\Room_8_Data\Recordings\DATA_23-09-26\Cart_Center_2.mp4</t>
  </si>
  <si>
    <t>F:\Room_8_Data\Recordings\DATA_23-09-27\case1\Cart_Center_2.mp4</t>
  </si>
  <si>
    <t>F:\Room_8_Data\Recordings\DATA_23-09-27\case2\Cart_Center_2.mp4</t>
  </si>
  <si>
    <t>F:\Room_8_Data\Recordings\DATA_23-10-01\Cart_Center_2.mp4</t>
  </si>
  <si>
    <t>F:\Room_8_Data\Recordings\DATA_23-10-02\Cart_Center_2.mp4</t>
  </si>
  <si>
    <t>F:\Room_8_Data\Recordings\DATA_23-10-22\Cart_Center_2.mp4</t>
  </si>
  <si>
    <t>F:\Room_8_Data\Recordings\DATA_23-10-23\Cart_Center_2.mp4</t>
  </si>
  <si>
    <t>F:\Room_8_Data\Recordings\DATA_23-11-08\Cart_Center_2.mp4</t>
  </si>
  <si>
    <t>F:\Room_8_Data\Recordings\DATA_23-11-19\Cart_Center_2.mp4</t>
  </si>
  <si>
    <t>F:\Room_8_Data\Recordings\DATA_23-11-26\Cart_Center_2.mp4</t>
  </si>
  <si>
    <t>F:\Room_8_Data\Recordings\DATA_24-03-03\Cart_Center_2.mp4</t>
  </si>
  <si>
    <t>F:\Room_8_Data\Recordings\DATA_24-03-06\Cart_Center_2.mp4</t>
  </si>
  <si>
    <t>F:\Room_8_Data\Recordings\DATA_24-03-11\case1\Cart_Center_2.mp4</t>
  </si>
  <si>
    <t>F:\Room_8_Data\Recordings\DATA_24-03-11\case2\Cart_Center_2.mp4</t>
  </si>
  <si>
    <t>F:\Room_8_Data\Recordings\DATA_24-03-11\case3\Cart_Center_2.mp4</t>
  </si>
  <si>
    <t>F:\Room_8_Data\Recordings\DATA_24-03-13\Cart_Center_2.mp4</t>
  </si>
  <si>
    <t>F:\Room_8_Data\Recordings\DATA_24-04-21\Cart_Center_2.mp4</t>
  </si>
  <si>
    <t>F:\Room_8_Data\Recordings\DATA_24-05-05\Cart_Center_2.mp4</t>
  </si>
  <si>
    <t>F:\Room_8_Data\Recordings\DATA_24-05-06\case1\Cart_Center_2.mp4</t>
  </si>
  <si>
    <t>F:\Room_8_Data\Recordings\DATA_24-05-06\case2\Cart_Center_2.mp4</t>
  </si>
  <si>
    <t>F:\Room_8_Data\Recordings\DATA_24-05-06\case3\Cart_Center_2.mp4</t>
  </si>
  <si>
    <t>F:\Room_8_Data\Recordings\DATA_24-05-12\Cart_Center_2.mp4</t>
  </si>
  <si>
    <t>F:\Room_8_Data\Recordings\DATA_24-05-19\Cart_Center_2.mp4</t>
  </si>
  <si>
    <t>F:\Room_8_Data\Recordings\DATA_24-06-03\Cart_Center_2.mp4</t>
  </si>
  <si>
    <t>F:\Room_8_Data\Recordings\DATA_24-09-09\Cart_Center_2.mp4</t>
  </si>
  <si>
    <t>F:\Room_8_Data\Recordings\DATA_24-09-12\case1\Cart_Center_2.mp4</t>
  </si>
  <si>
    <t>F:\Room_8_Data\Recordings\DATA_24-09-12\case2\Cart_Center_2.mp4</t>
  </si>
  <si>
    <t>F:\Room_8_Data\Recordings\DATA_24-09-15\Cart_Center_2.mp4</t>
  </si>
  <si>
    <t>F:\Room_8_Data\Recordings\DATA_24-09-18\case1\Cart_Center_2.mp4</t>
  </si>
  <si>
    <t>F:\Room_8_Data\Recordings\DATA_24-09-18\case2\Cart_Center_2.mp4</t>
  </si>
  <si>
    <t>F:\Room_8_Data\Recordings\DATA_24-11-05\Cart_Center_2.mp4</t>
  </si>
  <si>
    <t>F:\Room_8_Data\Recordings\DATA_24-11-06\Cart_Center_2.mp4</t>
  </si>
  <si>
    <t>F:\Room_8_Data\Recordings\DATA_24-11-07\Cart_Center_2.mp4</t>
  </si>
  <si>
    <t>F:\Room_8_Data\Recordings\DATA_24-11-10\Cart_Center_2.mp4</t>
  </si>
  <si>
    <t>F:\Room_8_Data\Recordings\DATA_24-11-11\Cart_Center_2.mp4</t>
  </si>
  <si>
    <t>F:\Room_8_Data\Recordings\DATA_24-11-12\Cart_Center_2.mp4</t>
  </si>
  <si>
    <t>F:\Room_8_Data\Recordings\DATA_24-11-17\Cart_Center_2.mp4</t>
  </si>
  <si>
    <t>F:\Room_8_Data\Recordings\DATA_24-11-20\Cart_Center_2.mp4</t>
  </si>
  <si>
    <t>F:\Room_8_Data\Recordings\DATA_24-11-21\Cart_Center_2.mp4</t>
  </si>
  <si>
    <t>F:\Room_8_Data\Recordings\DATA_24-11-24\Cart_Center_2.mp4</t>
  </si>
  <si>
    <t>F:\Room_8_Data\Recordings\DATA_24-11-27\Cart_Center_2.mp4</t>
  </si>
  <si>
    <t>F:\Room_8_Data\Recordings\DATA_24-11-28\Cart_Center_2.mp4</t>
  </si>
  <si>
    <t>F:\Room_8_Data\Recordings\DATA_24-12-01\Cart_Center_2.mp4</t>
  </si>
  <si>
    <t>F:\Room_8_Data\Recordings\DATA_24-12-02\Cart_Center_2.mp4</t>
  </si>
  <si>
    <t>F:\Room_8_Data\Recordings\DATA_24-12-10\Cart_Center_2.mp4</t>
  </si>
  <si>
    <t>F:\Room_8_Data\Recordings\DATA_24-12-11\Cart_Center_2.mp4</t>
  </si>
  <si>
    <t>F:\Room_8_Data\Recordings\DATA_24-12-15\Cart_Center_2.mp4</t>
  </si>
  <si>
    <t>F:\Room_8_Data\Recordings\DATA_24-12-16\Cart_Center_2.mp4</t>
  </si>
  <si>
    <t>F:\Room_8_Data\Recordings\DATA_24-12-18\Cart_Center_2.mp4</t>
  </si>
  <si>
    <t>F:\Room_8_Data\Recordings\DATA_24-12-19\Cart_Center_2.mp4</t>
  </si>
  <si>
    <t>F:\Room_8_Data\Recordings\DATA_24-12-24\Cart_Center_2.mp4</t>
  </si>
  <si>
    <t>F:\Room_8_Data\Recordings\DATA_24-12-25\Cart_Center_2.mp4</t>
  </si>
  <si>
    <t>F:\Room_8_Data\Recordings\DATA_24-12-30\Cart_Center_2.mp4</t>
  </si>
  <si>
    <t>F:\Room_8_Data\Recordings\DATA_25-01-01\Cart_Center_2.mp4</t>
  </si>
  <si>
    <t>F:\Room_8_Data\Recordings\DATA_25-01-02\Cart_Center_2.mp4</t>
  </si>
  <si>
    <t>F:\Room_8_Data\Recordings\DATA_25-04-07\Cart_Center_2.mp4</t>
  </si>
  <si>
    <t>F:\Room_8_Data\Recordings\DATA_25-04-15\Cart_Center_2.mp4</t>
  </si>
  <si>
    <t>F:\Room_8_Data\Recordings\DATA_25-04-16\Cart_Center_2.mp4</t>
  </si>
  <si>
    <t>F:\Room_8_Data\Recordings\DATA_25-04-20\Cart_Center_2.mp4</t>
  </si>
  <si>
    <t>F:\Room_8_Data\Recordings\DATA_25-05-08\Cart_Center_2.mp4</t>
  </si>
  <si>
    <t>F:\Room_8_Data\Recordings\DATA_25-05-11\Cart_Center_2.mp4</t>
  </si>
  <si>
    <t>F:\Room_8_Data\Recordings\DATA_25-05-14\Cart_Center_2.mp4</t>
  </si>
  <si>
    <t>F:\Room_8_Data\Recordings\DATA_25-05-22\Cart_Center_2.mp4</t>
  </si>
  <si>
    <t>F:\Room_8_Data\Recordings\DATA_25-03-16\Cart_Center_2.mp4</t>
  </si>
  <si>
    <t>Cart_Center_2.mp4,CART_Center_2.mp4</t>
  </si>
  <si>
    <t>25_06_26</t>
  </si>
  <si>
    <t>SB2502</t>
  </si>
  <si>
    <t>Pavel</t>
  </si>
  <si>
    <t>comments</t>
  </si>
  <si>
    <t>VV0001</t>
  </si>
  <si>
    <t>25_07_06</t>
  </si>
  <si>
    <t>25_07_06-09_55</t>
  </si>
  <si>
    <t>25_07_20</t>
  </si>
  <si>
    <t>25_07_20-11_31</t>
  </si>
  <si>
    <t>25_07_21</t>
  </si>
  <si>
    <t>25_07_21-07_21</t>
  </si>
  <si>
    <t>25_07_21-11_55</t>
  </si>
  <si>
    <t>25_07_21-12_35</t>
  </si>
  <si>
    <t>25_07_22</t>
  </si>
  <si>
    <t>25_07_22-08_00</t>
  </si>
  <si>
    <t>25_07_23</t>
  </si>
  <si>
    <t>25_07_23-07_40</t>
  </si>
  <si>
    <t>25_07_23-12_00</t>
  </si>
  <si>
    <t>25_06_26-</t>
  </si>
  <si>
    <t>F:\Room_8_Data\Sequence_Backup\DATA_23-02-07\case 1\CART_LT_4\02-07-23_08-04-23.793.seq</t>
  </si>
  <si>
    <t>F:\Room_8_Data\Sequence_Backup\DATA_23-02-07\Case1\Patient_Monitor\02-07-23_08-07-13.633.seq</t>
  </si>
  <si>
    <t>F:\Room_8_Data\Sequence_Backup\DATA_23-02-07\Case1\Ventilator_Monitor\02-07-23_08-07-13.654.seq</t>
  </si>
  <si>
    <t>F:\Room_8_Data\Sequence_Backup\DATA_23-02-09\Case1\General_3\02-09-23_07-54-59.441.seq</t>
  </si>
  <si>
    <t>F:\Room_8_Data\Sequence_Backup\DATA_23-02-09\Case1\Patient_Monitor\02-09-23_07-55-01.591.seq</t>
  </si>
  <si>
    <t>F:\Room_8_Data\Sequence_Backup\DATA_23-02-09\Case1\Ventilator_Monitor\02-09-23_07-55-01.510.seq</t>
  </si>
  <si>
    <t>F:\Room_8_Data\Sequence_Backup\DATA_23-02-09\Case2\CART_LT_4\02-09-23_11-31-27.174.seq</t>
  </si>
  <si>
    <t>F:\Room_8_Data\Sequence_Backup\DATA_23-02-09\Case2\Patient_Monitor\02-09-23_11-31-31.691.seq</t>
  </si>
  <si>
    <t>F:\Room_8_Data\Sequence_Backup\DATA_23-02-09\Case2\Ventilator_Monitor\02-09-23_11-31-31.720.seq</t>
  </si>
  <si>
    <t>F:\Room_8_Data\Sequence_Backup\DATA_23-02-20\Case1\Patient_Monitor\02-20-23_08-05-12.504.seq</t>
  </si>
  <si>
    <t>F:\Room_8_Data\Sequence_Backup\DATA_23-02-20\Case1\Ventilator_Monitor\02-20-23_08-05-12.476.seq</t>
  </si>
  <si>
    <t>F:\Room_8_Data\Sequence_Backup\DATA_23-02-28\Case1\Patient_Monitor\02-28-23_08-01-37.208.seq</t>
  </si>
  <si>
    <t>F:\Room_8_Data\Sequence_Backup\DATA_23-07-09\Case1\Patient_Monitor\07-09-23_12-45-16.seq</t>
  </si>
  <si>
    <t>F:\Room_8_Data\Sequence_Backup\DATA_23-07-09\Case1\Ventilator_Monitor\07-09-23_12-45-16.seq</t>
  </si>
  <si>
    <t>F:\Room_8_Data\Sequence_Backup\DATA_23-07-09\Case1\Monitor\07-09-23_12-45-16.seq</t>
  </si>
  <si>
    <t>F:\Room_8_Data\Sequence_Backup\DATA_23-08-09\Case1\Patient_Monitor\08-09-23_08-08-35.seq</t>
  </si>
  <si>
    <t>F:\Room_8_Data\Sequence_Backup\DATA_23-08-09\Case1\Ventilator_Monitor\08-09-23_08-08-35.seq</t>
  </si>
  <si>
    <t>F:\Room_8_Data\Sequence_Backup\DATA_23-08-09\Case1\Monitor\08-09-23_08-08-35.seq</t>
  </si>
  <si>
    <t>F:\Room_8_Data\Sequence_Backup\DATA_23-08-16\Case1\Patient_Monitor\08-16-23_08-05-55.seq</t>
  </si>
  <si>
    <t>F:\Room_8_Data\Sequence_Backup\DATA_23-08-16\Case1\Ventilator_Monitor\08-16-23_08-05-55.seq</t>
  </si>
  <si>
    <t>F:\Room_8_Data\Sequence_Backup\DATA_23-08-16\Case1\Monitor\08-16-23_08-05-55.seq</t>
  </si>
  <si>
    <t>F:\Room_8_Data\Sequence_Backup\DATA_23-09-04\Case1\Patient_Monitor\09-04-23_08-15-22.seq</t>
  </si>
  <si>
    <t>F:\Room_8_Data\Sequence_Backup\DATA_23-09-04\Case1\Ventilator_Monitor\09-04-23_08-15-22.seq</t>
  </si>
  <si>
    <t>F:\Room_8_Data\Sequence_Backup\DATA_23-09-04\Case1\Monitor\09-04-23_08-15-22.seq</t>
  </si>
  <si>
    <t>F:\Room_8_Data\Sequence_Backup\DATA_23-09-04\Case2\Patient_Monitor\09-04-23_10-02-40.seq</t>
  </si>
  <si>
    <t>F:\Room_8_Data\Sequence_Backup\DATA_23-09-04\Case2\Ventilator_Monitor\09-04-23_10-02-40.seq</t>
  </si>
  <si>
    <t>F:\Room_8_Data\Sequence_Backup\DATA_23-09-04\Case2\Monitor\09-04-23_10-02-40.seq</t>
  </si>
  <si>
    <t>F:\Room_8_Data\Sequence_Backup\DATA_23-09-04\Case3\Patient_Monitor\09-04-23_12-48-24.seq</t>
  </si>
  <si>
    <t>F:\Room_8_Data\Sequence_Backup\DATA_23-09-26\Case1\Patient_Monitor\09-26-23_08-18-19.seq</t>
  </si>
  <si>
    <t>F:\Room_8_Data\Sequence_Backup\DATA_23-09-26\Case1\Ventilator_Monitor\09-26-23_08-18-19.seq</t>
  </si>
  <si>
    <t>F:\Room_8_Data\Sequence_Backup\DATA_23-09-26\Case1\Monitor\09-26-23_08-18-19.seq</t>
  </si>
  <si>
    <t>F:\Room_8_Data\Sequence_Backup\DATA_23-10-02\Ximea\10-02-23_08-05-15.seq</t>
  </si>
  <si>
    <t>F:\Room_8_Data\Sequence_Backup\DATA_23-10-22\case 1\Ximea\10-22-23_12-30-43.seq</t>
  </si>
  <si>
    <t>F:\Room_8_Data\Sequence_Backup\DATA_23-10-23\General_3\10-23-23_14-57-54.seq</t>
  </si>
  <si>
    <t>F:\Room_8_Data\Sequence_Backup\DATA_23-10-23\Cart_LT_4\10-23-23_14-57-54.seq</t>
  </si>
  <si>
    <t>F:\Room_8_Data\Sequence_Backup\DATA_23-10-23\Cart_RT_1\10-23-23_14-57-54.seq</t>
  </si>
  <si>
    <t>F:\Room_8_Data\Sequence_Backup\DATA_23-10-23\Cart_Center_2\10-23-23_14-57-54.seq</t>
  </si>
  <si>
    <t>F:\Room_8_Data\Sequence_Backup\DATA_23-10-23\Patient_Monitor\10-23-23_15-07-21.seq</t>
  </si>
  <si>
    <t>F:\Room_8_Data\Sequence_Backup\DATA_23-10-23\Ventilator_Monitor\10-23-23_15-22-16.seq</t>
  </si>
  <si>
    <t>F:\Room_8_Data\Sequence_Backup\DATA_23-10-23\Monitor\10-23-23_15-07-21.seq</t>
  </si>
  <si>
    <t>F:\Room_8_Data\Sequence_Backup\DATA_23-10-23\Ximea\10-23-23_15-07-21.seq</t>
  </si>
  <si>
    <t>F:\Room_8_Data\Sequence_Backup\DATA_23-10-25\General_3\10-25-23_07-54-52.seq</t>
  </si>
  <si>
    <t>F:\Room_8_Data\Sequence_Backup\DATA_23-10-25\Ximea\10-25-23_08-04-22.seq</t>
  </si>
  <si>
    <t>F:\Room_8_Data\Sequence_Backup\DATA_23-11-19\case 2\General_3\11-19-23_10-10-51.seq</t>
  </si>
  <si>
    <t>F:\Room_8_Data\Sequence_Backup\DATA_23-11-19\case 2\Ximea\11-19-23_10-20-31.seq</t>
  </si>
  <si>
    <t>F:\Room_8_Data\Sequence_Backup\DATA_24-01-08\case 2\General_3\01-08-24_10-36-49.seq</t>
  </si>
  <si>
    <t>F:\Room_8_Data\Sequence_Backup\DATA_24-03-11\Case1\Patient_Monitor\03-11-24_08-12-10.seq</t>
  </si>
  <si>
    <t>F:\Room_8_Data\Sequence_Backup\DATA_24-03-11\Case1\Ventilator_Monitor\03-11-24_08-12-10.seq</t>
  </si>
  <si>
    <t>F:\Room_8_Data\Sequence_Backup\DATA_24-03-11\Case1\Monitor\03-11-24_08-12-10.seq</t>
  </si>
  <si>
    <t>F:\Room_8_Data\Sequence_Backup\DATA_24-03-11\Case2\Patient_Monitor\03-11-24_10-24-45.seq</t>
  </si>
  <si>
    <t>F:\Room_8_Data\Sequence_Backup\DATA_24-03-11\Case2\Ventilator_Monitor\03-11-24_10-24-45.seq</t>
  </si>
  <si>
    <t>F:\Room_8_Data\Sequence_Backup\DATA_24-03-11\Case2\Monitor\03-11-24_10-24-45.seq</t>
  </si>
  <si>
    <t>F:\Room_8_Data\Sequence_Backup\DATA_24-03-11\Case3\Patient_Monitor\03-11-24_12-48-31.seq</t>
  </si>
  <si>
    <t>F:\Room_8_Data\Sequence_Backup\DATA_24-03-11\Case3\Ventilator_Monitor\03-11-24_12-48-31.seq</t>
  </si>
  <si>
    <t>F:\Room_8_Data\Sequence_Backup\DATA_24-03-11\Case3\Monitor\03-11-24_12-48-31.seq</t>
  </si>
  <si>
    <t>F:\Room_8_Data\Sequence_Backup\DATA_24-03-13\General_3\03-13-24_08-04-09.seq</t>
  </si>
  <si>
    <t>F:\Room_8_Data\Sequence_Backup\DATA_24-03-13\Cart_LT_4\03-13-24_08-04-08.seq</t>
  </si>
  <si>
    <t>F:\Room_8_Data\Sequence_Backup\DATA_24-03-13\Cart_RT_1\03-13-24_08-04-08.seq</t>
  </si>
  <si>
    <t>F:\Room_8_Data\Sequence_Backup\DATA_24-03-13\Cart_Center_2\03-13-24_08-04-08.seq</t>
  </si>
  <si>
    <t>F:\Room_8_Data\Sequence_Backup\DATA_24-03-13\Case1\Patient_Monitor\03-13-24_08-04-11.seq</t>
  </si>
  <si>
    <t>F:\Room_8_Data\Sequence_Backup\DATA_24-03-13\Case1\Ventilator_Monitor\03-13-24_08-04-11.seq</t>
  </si>
  <si>
    <t>F:\Room_8_Data\Sequence_Backup\DATA_24-03-13\Case1\Monitor\03-13-24_08-04-11.seq</t>
  </si>
  <si>
    <t>F:\Room_8_Data\Sequence_Backup\DATA_24-04-21\Case1\Patient_Monitor\04-21-24_08-05-58.seq</t>
  </si>
  <si>
    <t>F:\Room_8_Data\Sequence_Backup\DATA_24-04-21\Case1\Ventilator_Monitor\04-21-24_08-05-58.seq</t>
  </si>
  <si>
    <t>F:\Room_8_Data\Sequence_Backup\DATA_24-04-21\Case1\Monitor\04-21-24_08-05-57.seq</t>
  </si>
  <si>
    <t>F:\Room_8_Data\Sequence_Backup\DATA_24-05-05\Case1\Patient_Monitor\05-05-24_07-54-10.seq</t>
  </si>
  <si>
    <t>F:\Room_8_Data\Sequence_Backup\DATA_24-05-05\Case1\Ventilator_Monitor\05-05-24_07-54-10.seq</t>
  </si>
  <si>
    <t>F:\Room_8_Data\Sequence_Backup\DATA_24-05-05\Case1\Monitor\05-05-24_07-54-10.seq</t>
  </si>
  <si>
    <t>F:\Room_8_Data\Sequence_Backup\DATA_24-05-06\Case1\Patient_Monitor\05-06-24_08-03-46.seq</t>
  </si>
  <si>
    <t>F:\Room_8_Data\Sequence_Backup\DATA_24-05-06\Case1\Ventilator_Monitor\05-06-24_08-03-46.seq</t>
  </si>
  <si>
    <t>F:\Room_8_Data\Sequence_Backup\DATA_24-05-06\Case1\Monitor\05-06-24_08-03-46.seq</t>
  </si>
  <si>
    <t>F:\Room_8_Data\Sequence_Backup\DATA_24-05-06\Case2\Patient_Monitor\05-06-24_10-33-57.seq</t>
  </si>
  <si>
    <t>F:\Room_8_Data\Sequence_Backup\DATA_24-05-06\Case2\Ventilator_Monitor\05-06-24_10-33-57.seq</t>
  </si>
  <si>
    <t>F:\Room_8_Data\Sequence_Backup\DATA_24-05-06\Case2\Monitor\05-06-24_10-33-57.seq</t>
  </si>
  <si>
    <t>F:\Room_8_Data\Sequence_Backup\DATA_24-05-06\Case3\Patient_Monitor\05-06-24_12-36-55.seq</t>
  </si>
  <si>
    <t>F:\Room_8_Data\Sequence_Backup\DATA_24-05-06\Case3\Ventilator_Monitor\05-06-24_12-36-55.seq</t>
  </si>
  <si>
    <t>F:\Room_8_Data\Sequence_Backup\DATA_24-05-06\Case3\Monitor\05-06-24_12-36-55.seq</t>
  </si>
  <si>
    <t>F:\Room_8_Data\Sequence_Backup\DATA_24-05-12\Case1\Patient_Monitor\05-12-24_08-09-55.seq</t>
  </si>
  <si>
    <t>F:\Room_8_Data\Sequence_Backup\DATA_24-05-12\Case1\Ventilator_Monitor\05-12-24_08-09-55.seq</t>
  </si>
  <si>
    <t>F:\Room_8_Data\Sequence_Backup\DATA_24-05-12\Case1\Monitor\05-12-24_08-09-55.seq</t>
  </si>
  <si>
    <t>F:\Room_8_Data\Sequence_Backup\DATA_24-05-19\Case1\Patient_Monitor\05-19-24_08-06-55.seq</t>
  </si>
  <si>
    <t>F:\Room_8_Data\Sequence_Backup\DATA_24-05-19\Case1\Ventilator_Monitor\05-19-24_08-06-55.seq</t>
  </si>
  <si>
    <t>F:\Room_8_Data\Sequence_Backup\DATA_24-05-19\Case1\Monitor\05-19-24_08-06-55.seq</t>
  </si>
  <si>
    <t>F:\Room_8_Data\Sequence_Backup\DATA_24-06-03\Case1\Patient_Monitor\06-03-24_08-09-15.seq</t>
  </si>
  <si>
    <t>F:\Room_8_Data\Sequence_Backup\DATA_24-06-03\Case1\Ventilator_Monitor\06-03-24_08-09-15.seq</t>
  </si>
  <si>
    <t>F:\Room_8_Data\Sequence_Backup\DATA_24-06-03\Case1\Monitor\06-03-24_08-09-15.seq</t>
  </si>
  <si>
    <t>F:\Room_8_Data\Sequence_Backup\DATA_24-06-05\Case1\Patient_Monitor\06-05-24_08-03-56.seq</t>
  </si>
  <si>
    <t>F:\Room_8_Data\Sequence_Backup\DATA_24-06-05\Case1\Ventilator_Monitor\06-05-24_08-03-56.seq</t>
  </si>
  <si>
    <t>F:\Room_8_Data\Sequence_Backup\DATA_24-06-05\Case1\Monitor\06-05-24_08-03-56.seq</t>
  </si>
  <si>
    <t>F:\Room_8_Data\Sequence_Backup\DATA_24-09-09\Case1\Patient_Monitor\2024-09-09_07-37-48.seq</t>
  </si>
  <si>
    <t>F:\Room_8_Data\Sequence_Backup\DATA_24-09-09\Case1\Ventilator_Monitor\2024-09-09_07-37-48.seq</t>
  </si>
  <si>
    <t>F:\Room_8_Data\Sequence_Backup\DATA_24-09-09\Case1\Monitor\2024-09-09_07-37-48.seq</t>
  </si>
  <si>
    <t>F:\Room_8_Data\Sequence_Backup\DATA_24-09-12\Case1\Patient_Monitor\2024-09-12_08-03-26.seq</t>
  </si>
  <si>
    <t>F:\Room_8_Data\Sequence_Backup\DATA_24-09-12\Case1\Ventilator_Monitor\2024-09-12_08-03-26.seq</t>
  </si>
  <si>
    <t>F:\Room_8_Data\Sequence_Backup\DATA_24-09-12\Case1\Monitor\2024-09-12_08-03-26.seq</t>
  </si>
  <si>
    <t>F:\Room_8_Data\Sequence_Backup\DATA_24-09-12\Case2\Patient_Monitor\2024-09-12_11-06-30.seq</t>
  </si>
  <si>
    <t>F:\Room_8_Data\Sequence_Backup\DATA_24-09-12\Case2\Ventilator_Monitor\2024-09-12_11-06-30.seq</t>
  </si>
  <si>
    <t>F:\Room_8_Data\Sequence_Backup\DATA_24-09-12\Case2\Monitor\2024-09-12_11-06-30.seq</t>
  </si>
  <si>
    <t>F:\Room_8_Data\Sequence_Backup\DATA_24-09-15\Case1\Patient_Monitor\2024-09-15_08-04-53.seq</t>
  </si>
  <si>
    <t>F:\Room_8_Data\Sequence_Backup\DATA_24-09-15\Case1\Ventilator_Monitor\2024-09-15_08-04-53.seq</t>
  </si>
  <si>
    <t>F:\Room_8_Data\Sequence_Backup\DATA_24-09-15\Case1\Monitor\2024-09-15_08-04-53.seq</t>
  </si>
  <si>
    <t>F:\Room_8_Data\Sequence_Backup\DATA_24-09-18\Case1\Patient_Monitor\2024-09-18_08-05-23.seq</t>
  </si>
  <si>
    <t>F:\Room_8_Data\Sequence_Backup\DATA_24-09-18\Case1\Ventilator_Monitor\2024-09-18_08-05-23.seq</t>
  </si>
  <si>
    <t>F:\Room_8_Data\Sequence_Backup\DATA_24-09-18\Case1\Monitor\2024-09-18_08-05-23.seq</t>
  </si>
  <si>
    <t>F:\Room_8_Data\Sequence_Backup\DATA_24-09-18\Case2\Patient_Monitor\2024-09-18_10-55-50.seq</t>
  </si>
  <si>
    <t>F:\Room_8_Data\Sequence_Backup\DATA_24-09-18\Case2\Ventilator_Monitor\2024-09-18_10-55-50.seq</t>
  </si>
  <si>
    <t>F:\Room_8_Data\Sequence_Backup\DATA_24-09-18\Case2\Monitor\2024-09-18_10-55-50.seq</t>
  </si>
  <si>
    <t>F:\Room_8_Data\Sequence_Backup\DATA_24-10-30\Cart_LT_4\2024-10-30_08-00-41.seq</t>
  </si>
  <si>
    <t>F:\Room_8_Data\Sequence_Backup\DATA_24-10-30\Cart_Center_2\2024-10-30_08-00-41.seq</t>
  </si>
  <si>
    <t>F:\Room_8_Data\Sequence_Backup\DATA_24-10-30\Case1\Patient_Monitor\2024-10-30_08-02-45.seq</t>
  </si>
  <si>
    <t>F:\Room_8_Data\Sequence_Backup\DATA_24-10-30\Case1\Ventilator_Monitor\2024-10-30_08-02-45.seq</t>
  </si>
  <si>
    <t>F:\Room_8_Data\Sequence_Backup\DATA_24-10-30\Case1\Monitor\2024-10-30_08-02-45.seq</t>
  </si>
  <si>
    <t>F:\Room_8_Data\Sequence_Backup\DATA_24-11-05\Case1\Patient_Monitor\2024-11-05_08-10-14.seq</t>
  </si>
  <si>
    <t>F:\Room_8_Data\Sequence_Backup\DATA_24-11-05\Case1\Ventilator_Monitor\2024-11-05_08-10-14.seq</t>
  </si>
  <si>
    <t>F:\Room_8_Data\Sequence_Backup\DATA_24-11-05\Case1\Monitor\2024-11-05_08-10-14.seq</t>
  </si>
  <si>
    <t>F:\Room_8_Data\Sequence_Backup\DATA_24-11-06\Case1\Patient_Monitor\2024-11-06_08-05-27.seq</t>
  </si>
  <si>
    <t>F:\Room_8_Data\Sequence_Backup\DATA_24-11-06\Case1\Ventilator_Monitor\2024-11-06_08-05-27.seq</t>
  </si>
  <si>
    <t>F:\Room_8_Data\Sequence_Backup\DATA_24-11-06\Case1\Monitor\2024-11-06_08-05-27.seq</t>
  </si>
  <si>
    <t>F:\Room_8_Data\Sequence_Backup\DATA_24-11-07\Case1\Patient_Monitor\2024-11-07_12-56-16.seq</t>
  </si>
  <si>
    <t>F:\Room_8_Data\Sequence_Backup\DATA_24-11-07\Case1\Ventilator_Monitor\2024-11-07_12-56-16.seq</t>
  </si>
  <si>
    <t>F:\Room_8_Data\Sequence_Backup\DATA_24-11-07\Case1\Monitor\2024-11-07_12-56-16.seq</t>
  </si>
  <si>
    <t>F:\Room_8_Data\Sequence_Backup\DATA_24-11-10\General_3\2024-11-10_10-34-32.seq</t>
  </si>
  <si>
    <t>F:\Room_8_Data\Sequence_Backup\DATA_24-11-10\Cart_LT_4\2024-11-10_10-34-32.seq</t>
  </si>
  <si>
    <t>F:\Room_8_Data\Sequence_Backup\DATA_24-11-10\Cart_RT_1\2024-11-10_10-34-32.seq</t>
  </si>
  <si>
    <t>F:\Room_8_Data\Sequence_Backup\DATA_24-11-10\Cart_Center_2\2024-11-10_10-34-32.seq</t>
  </si>
  <si>
    <t>F:\Room_8_Data\Sequence_Backup\DATA_24-11-10\Case1\Patient_Monitor\2024-11-10_10-35-05.seq</t>
  </si>
  <si>
    <t>F:\Room_8_Data\Sequence_Backup\DATA_24-11-10\Case1\Ventilator_Monitor\2024-11-10_10-35-05.seq</t>
  </si>
  <si>
    <t>F:\Room_8_Data\Sequence_Backup\DATA_24-11-10\Case1\Monitor\2024-11-10_10-35-05.seq</t>
  </si>
  <si>
    <t>F:\Room_8_Data\Sequence_Backup\DATA_24-11-10\Patient_Monitor\2024-11-10_10-35-05.seq</t>
  </si>
  <si>
    <t>F:\Room_8_Data\Sequence_Backup\DATA_24-11-10\Ventilator_Monitor\2024-11-10_10-35-05.seq</t>
  </si>
  <si>
    <t>F:\Room_8_Data\Sequence_Backup\DATA_24-11-10\Monitor\2024-11-10_10-35-05.seq</t>
  </si>
  <si>
    <t>F:\Room_8_Data\Sequence_Backup\DATA_24-11-11\Case1\Patient_Monitor\2024-11-11_08-12-11.seq</t>
  </si>
  <si>
    <t>F:\Room_8_Data\Sequence_Backup\DATA_24-11-11\Case1\Ventilator_Monitor\2024-11-11_08-12-11.seq</t>
  </si>
  <si>
    <t>F:\Room_8_Data\Sequence_Backup\DATA_24-11-11\Case1\Monitor\2024-11-11_08-12-11.seq</t>
  </si>
  <si>
    <t>F:\Room_8_Data\Sequence_Backup\DATA_24-11-12\Case1\Patient_Monitor\2024-11-12_12-00-01.seq</t>
  </si>
  <si>
    <t>F:\Room_8_Data\Sequence_Backup\DATA_24-11-12\Case1\Ventilator_Monitor\2024-11-12_12-00-01.seq</t>
  </si>
  <si>
    <t>F:\Room_8_Data\Sequence_Backup\DATA_24-11-12\Case1\Monitor\2024-11-12_12-00-01.seq</t>
  </si>
  <si>
    <t>F:\Room_8_Data\Sequence_Backup\DATA_24-11-17\General_3\2024-11-17_08-10-35.seq</t>
  </si>
  <si>
    <t>F:\Room_8_Data\Sequence_Backup\DATA_24-11-17\Cart_LT_4\2024-11-17_08-10-35.seq</t>
  </si>
  <si>
    <t>F:\Room_8_Data\Sequence_Backup\DATA_24-11-17\Cart_RT_1\2024-11-17_08-10-35.seq</t>
  </si>
  <si>
    <t>F:\Room_8_Data\Sequence_Backup\DATA_24-11-17\Cart_Center_2\2024-11-17_08-10-35.seq</t>
  </si>
  <si>
    <t>F:\Room_8_Data\Sequence_Backup\DATA_24-11-17\Case1\Patient_Monitor\2024-11-17_08-12-55.seq</t>
  </si>
  <si>
    <t>F:\Room_8_Data\Sequence_Backup\DATA_24-11-17\Case1\Ventilator_Monitor\2024-11-17_08-12-55.seq</t>
  </si>
  <si>
    <t>F:\Room_8_Data\Sequence_Backup\DATA_24-11-17\Case1\Monitor\2024-11-17_08-12-55.seq</t>
  </si>
  <si>
    <t>F:\Room_8_Data\Sequence_Backup\DATA_24-11-17\Patient_Monitor\2024-11-17_08-12-55.seq</t>
  </si>
  <si>
    <t>F:\Room_8_Data\Sequence_Backup\DATA_24-11-17\Ventilator_Monitor\2024-11-17_08-12-55.seq</t>
  </si>
  <si>
    <t>F:\Room_8_Data\Sequence_Backup\DATA_24-11-17\Monitor\2024-11-17_08-12-55.seq</t>
  </si>
  <si>
    <t>F:\Room_8_Data\Sequence_Backup\DATA_24-11-20\General_3\2024-11-20_07-50-00.seq</t>
  </si>
  <si>
    <t>F:\Room_8_Data\Sequence_Backup\DATA_24-11-20\Cart_LT_4\2024-11-20_07-50-00.seq</t>
  </si>
  <si>
    <t>F:\Room_8_Data\Sequence_Backup\DATA_24-11-20\Cart_RT_1\2024-11-20_07-50-00.seq</t>
  </si>
  <si>
    <t>F:\Room_8_Data\Sequence_Backup\DATA_24-11-20\Cart_Center_2\2024-11-20_07-50-00.seq</t>
  </si>
  <si>
    <t>F:\Room_8_Data\Sequence_Backup\DATA_24-11-20\Case1\Patient_Monitor\2024-11-20_08-09-52.seq</t>
  </si>
  <si>
    <t>F:\Room_8_Data\Sequence_Backup\DATA_24-11-20\Case1\Ventilator_Monitor\2024-11-20_08-09-52.seq</t>
  </si>
  <si>
    <t>F:\Room_8_Data\Sequence_Backup\DATA_24-11-20\Case1\Monitor\2024-11-20_08-09-52.seq</t>
  </si>
  <si>
    <t>F:\Room_8_Data\Sequence_Backup\DATA_24-11-20\Patient_Monitor\2024-11-20_08-08-23.seq</t>
  </si>
  <si>
    <t>F:\Room_8_Data\Sequence_Backup\DATA_24-11-20\Ventilator_Monitor\2024-11-20_08-08-23.seq</t>
  </si>
  <si>
    <t>F:\Room_8_Data\Sequence_Backup\DATA_24-11-20\Monitor\2024-11-20_08-08-23.seq</t>
  </si>
  <si>
    <t>F:\Room_8_Data\Sequence_Backup\DATA_24-11-21\Case1\Patient_Monitor\2024-11-21_11-43-13.seq</t>
  </si>
  <si>
    <t>F:\Room_8_Data\Sequence_Backup\DATA_24-11-21\Case1\Ventilator_Monitor\2024-11-21_11-43-13.seq</t>
  </si>
  <si>
    <t>F:\Room_8_Data\Sequence_Backup\DATA_24-11-21\Case1\Monitor\2024-11-21_11-43-13.seq</t>
  </si>
  <si>
    <t>F:\Room_8_Data\Sequence_Backup\DATA_24-11-24\General_3\2024-11-24_07-58-14.seq</t>
  </si>
  <si>
    <t>F:\Room_8_Data\Sequence_Backup\DATA_24-11-24\Cart_LT_4\2024-11-24_07-58-14.seq</t>
  </si>
  <si>
    <t>F:\Room_8_Data\Sequence_Backup\DATA_24-11-24\Cart_RT_1\2024-11-24_07-58-14.seq</t>
  </si>
  <si>
    <t>F:\Room_8_Data\Sequence_Backup\DATA_24-11-24\Cart_Center_2\2024-11-24_07-58-14.seq</t>
  </si>
  <si>
    <t>F:\Room_8_Data\Sequence_Backup\DATA_24-11-24\Case1\Patient_Monitor\2024-11-24_07-59-22.seq</t>
  </si>
  <si>
    <t>F:\Room_8_Data\Sequence_Backup\DATA_24-11-24\Case1\Ventilator_Monitor\2024-11-24_07-59-22.seq</t>
  </si>
  <si>
    <t>F:\Room_8_Data\Sequence_Backup\DATA_24-11-24\Case1\Monitor\2024-11-24_07-59-22.seq</t>
  </si>
  <si>
    <t>F:\Room_8_Data\Sequence_Backup\DATA_24-11-24\Patient_Monitor\2024-11-24_07-59-22.seq</t>
  </si>
  <si>
    <t>F:\Room_8_Data\Sequence_Backup\DATA_24-11-24\Ventilator_Monitor\2024-11-24_07-59-22.seq</t>
  </si>
  <si>
    <t>F:\Room_8_Data\Sequence_Backup\DATA_24-11-24\Monitor\2024-11-24_07-59-22.seq</t>
  </si>
  <si>
    <t>F:\Room_8_Data\Sequence_Backup\DATA_24-11-27\General_3\2024-11-27_08-05-03.seq</t>
  </si>
  <si>
    <t>F:\Room_8_Data\Sequence_Backup\DATA_24-11-27\Cart_LT_4\2024-11-27_08-05-03.seq</t>
  </si>
  <si>
    <t>F:\Room_8_Data\Sequence_Backup\DATA_24-11-27\Cart_RT_1\2024-11-27_08-05-03.seq</t>
  </si>
  <si>
    <t>F:\Room_8_Data\Sequence_Backup\DATA_24-11-27\Cart_Center_2\2024-11-27_08-05-03.seq</t>
  </si>
  <si>
    <t>F:\Room_8_Data\Sequence_Backup\DATA_24-11-27\Case1\Patient_Monitor\2024-11-27_08-07-44.seq</t>
  </si>
  <si>
    <t>F:\Room_8_Data\Sequence_Backup\DATA_24-11-27\Case1\Ventilator_Monitor\2024-11-27_08-07-44.seq</t>
  </si>
  <si>
    <t>F:\Room_8_Data\Sequence_Backup\DATA_24-11-27\Case1\Monitor\2024-11-27_08-07-44.seq</t>
  </si>
  <si>
    <t>F:\Room_8_Data\Sequence_Backup\DATA_24-11-27\Patient_Monitor\2024-11-27_08-07-44.seq</t>
  </si>
  <si>
    <t>F:\Room_8_Data\Sequence_Backup\DATA_24-11-27\Ventilator_Monitor\2024-11-27_08-07-44.seq</t>
  </si>
  <si>
    <t>F:\Room_8_Data\Sequence_Backup\DATA_24-11-27\Monitor\2024-11-27_08-07-44.seq</t>
  </si>
  <si>
    <t>F:\Room_8_Data\Sequence_Backup\DATA_24-11-28\Case1\Patient_Monitor\2024-11-28_11-16-22.seq</t>
  </si>
  <si>
    <t>F:\Room_8_Data\Sequence_Backup\DATA_24-11-28\Case1\Ventilator_Monitor\2024-11-28_11-16-22.seq</t>
  </si>
  <si>
    <t>F:\Room_8_Data\Sequence_Backup\DATA_24-11-28\Case1\Monitor\2024-11-28_11-16-22.seq</t>
  </si>
  <si>
    <t>F:\Room_8_Data\Sequence_Backup\DATA_24-12-01\Case1\Patient_Monitor\2024-12-01_08-01-23.seq</t>
  </si>
  <si>
    <t>F:\Room_8_Data\Sequence_Backup\DATA_24-12-01\Case1\Ventilator_Monitor\2024-12-01_08-01-23.seq</t>
  </si>
  <si>
    <t>F:\Room_8_Data\Sequence_Backup\DATA_24-12-01\Case1\Monitor\2024-12-01_08-01-23.seq</t>
  </si>
  <si>
    <t>F:\Room_8_Data\Sequence_Backup\DATA_24-12-02\General_3\2024-12-02_08-05-25.seq</t>
  </si>
  <si>
    <t>F:\Room_8_Data\Sequence_Backup\DATA_24-12-02\Cart_LT_4\2024-12-02_08-05-25.seq</t>
  </si>
  <si>
    <t>F:\Room_8_Data\Sequence_Backup\DATA_24-12-02\Cart_RT_1\2024-12-02_08-05-25.seq</t>
  </si>
  <si>
    <t>F:\Room_8_Data\Sequence_Backup\DATA_24-12-02\Cart_Center_2\2024-12-02_08-05-25.seq</t>
  </si>
  <si>
    <t>F:\Room_8_Data\Sequence_Backup\DATA_24-12-02\Case1\Patient_Monitor\2024-12-02_08-06-34.seq</t>
  </si>
  <si>
    <t>F:\Room_8_Data\Sequence_Backup\DATA_24-12-02\Case1\Ventilator_Monitor\2024-12-02_08-06-34.seq</t>
  </si>
  <si>
    <t>F:\Room_8_Data\Sequence_Backup\DATA_24-12-02\Case1\Monitor\2024-12-02_08-06-34.seq</t>
  </si>
  <si>
    <t>F:\Room_8_Data\Sequence_Backup\DATA_24-12-02\Patient_Monitor\2024-12-02_08-06-34.seq</t>
  </si>
  <si>
    <t>F:\Room_8_Data\Sequence_Backup\DATA_24-12-02\Ventilator_Monitor\2024-12-02_08-06-34.seq</t>
  </si>
  <si>
    <t>F:\Room_8_Data\Sequence_Backup\DATA_24-12-02\Monitor\2024-12-02_08-06-34.seq</t>
  </si>
  <si>
    <t>F:\Room_8_Data\Sequence_Backup\DATA_24-12-10\Case1\Patient_Monitor\2024-12-10_08-14-30.seq</t>
  </si>
  <si>
    <t>F:\Room_8_Data\Sequence_Backup\DATA_24-12-10\Case1\Ventilator_Monitor\2024-12-10_08-14-30.seq</t>
  </si>
  <si>
    <t>F:\Room_8_Data\Sequence_Backup\DATA_24-12-10\Case1\Monitor\2024-12-10_08-14-30.seq</t>
  </si>
  <si>
    <t>F:\Room_8_Data\Sequence_Backup\DATA_24-12-11\Case1\Patient_Monitor\2024-12-11_08-05-02.seq</t>
  </si>
  <si>
    <t>F:\Room_8_Data\Sequence_Backup\DATA_24-12-11\Case1\Ventilator_Monitor\2024-12-11_08-05-02.seq</t>
  </si>
  <si>
    <t>F:\Room_8_Data\Sequence_Backup\DATA_24-12-11\Case1\Monitor\2024-12-11_08-05-02.seq</t>
  </si>
  <si>
    <t>F:\Room_8_Data\Sequence_Backup\DATA_24-12-15\Case1\Patient_Monitor\2024-12-15_08-03-10.seq</t>
  </si>
  <si>
    <t>F:\Room_8_Data\Sequence_Backup\DATA_24-12-15\Case1\Ventilator_Monitor\2024-12-15_08-03-10.seq</t>
  </si>
  <si>
    <t>F:\Room_8_Data\Sequence_Backup\DATA_24-12-15\Case1\Monitor\2024-12-15_08-03-10.seq</t>
  </si>
  <si>
    <t>F:\Room_8_Data\Sequence_Backup\DATA_24-12-16\General_3\2024-12-16_10-37-23.seq</t>
  </si>
  <si>
    <t>F:\Room_8_Data\Sequence_Backup\DATA_24-12-16\Cart_LT_4\2024-12-16_10-37-23.seq</t>
  </si>
  <si>
    <t>F:\Room_8_Data\Sequence_Backup\DATA_24-12-16\Cart_RT_1\2024-12-16_10-37-23.seq</t>
  </si>
  <si>
    <t>F:\Room_8_Data\Sequence_Backup\DATA_24-12-16\Cart_Center_2\2024-12-16_10-37-23.seq</t>
  </si>
  <si>
    <t>F:\Room_8_Data\Sequence_Backup\DATA_24-12-16\Case1\Patient_Monitor\2024-12-16_11-02-09.seq</t>
  </si>
  <si>
    <t>F:\Room_8_Data\Sequence_Backup\DATA_24-12-16\Case1\Ventilator_Monitor\2024-12-16_11-02-09.seq</t>
  </si>
  <si>
    <t>F:\Room_8_Data\Sequence_Backup\DATA_24-12-16\Case1\Monitor\2024-12-16_11-02-09.seq</t>
  </si>
  <si>
    <t>F:\Room_8_Data\Sequence_Backup\DATA_24-12-16\Patient_Monitor\2024-12-16_11-02-09.seq</t>
  </si>
  <si>
    <t>F:\Room_8_Data\Sequence_Backup\DATA_24-12-16\Ventilator_Monitor\2024-12-16_11-02-09.seq</t>
  </si>
  <si>
    <t>F:\Room_8_Data\Sequence_Backup\DATA_24-12-16\Monitor\2024-12-16_11-02-09.seq</t>
  </si>
  <si>
    <t>F:\Room_8_Data\Sequence_Backup\DATA_24-12-18\Case1\Patient_Monitor\2024-12-18_08-08-41.seq</t>
  </si>
  <si>
    <t>F:\Room_8_Data\Sequence_Backup\DATA_24-12-18\Case1\Ventilator_Monitor\2024-12-18_08-08-41.seq</t>
  </si>
  <si>
    <t>F:\Room_8_Data\Sequence_Backup\DATA_24-12-18\Case1\Monitor\2024-12-18_08-08-41.seq</t>
  </si>
  <si>
    <t>F:\Room_8_Data\Sequence_Backup\DATA_24-12-19\Case1\Patient_Monitor\2024-12-19_12-16-02.seq</t>
  </si>
  <si>
    <t>F:\Room_8_Data\Sequence_Backup\DATA_24-12-19\Case1\Ventilator_Monitor\2024-12-19_12-16-02.seq</t>
  </si>
  <si>
    <t>F:\Room_8_Data\Sequence_Backup\DATA_24-12-19\Case1\Monitor\2024-12-19_12-16-02.seq</t>
  </si>
  <si>
    <t>F:\Room_8_Data\Sequence_Backup\DATA_24-12-24\Case1\Patient_Monitor\2024-12-24_12-40-56.seq</t>
  </si>
  <si>
    <t>F:\Room_8_Data\Sequence_Backup\DATA_24-12-24\Case1\Ventilator_Monitor\2024-12-24_12-40-56.seq</t>
  </si>
  <si>
    <t>F:\Room_8_Data\Sequence_Backup\DATA_24-12-24\Case1\Monitor\2024-12-24_12-40-56.seq</t>
  </si>
  <si>
    <t>F:\Room_8_Data\Sequence_Backup\DATA_24-12-25\Case1\Patient_Monitor\2024-12-25_12-27-23.seq</t>
  </si>
  <si>
    <t>F:\Room_8_Data\Sequence_Backup\DATA_24-12-25\Case1\Ventilator_Monitor\2024-12-25_12-27-23.seq</t>
  </si>
  <si>
    <t>F:\Room_8_Data\Sequence_Backup\DATA_24-12-25\Case1\Monitor\2024-12-25_12-27-23.seq</t>
  </si>
  <si>
    <t>F:\Room_8_Data\Sequence_Backup\DATA_24-12-30\Case2\Patient_Monitor\2024-12-30_09-19-26.seq</t>
  </si>
  <si>
    <t>F:\Room_8_Data\Sequence_Backup\DATA_24-12-30\Case2\Ventilator_Monitor\2024-12-30_09-19-26.seq</t>
  </si>
  <si>
    <t>F:\Room_8_Data\Sequence_Backup\DATA_25-01-05\Cart_RT_1\2025-01-05_12-07-31.seq</t>
  </si>
  <si>
    <t>F:\Room_8_Data\Sequence_Backup\DATA_25-01-16\Case1\Patient_Monitor\2025-01-16_08-04-36.seq</t>
  </si>
  <si>
    <t>F:\Room_8_Data\Sequence_Backup\DATA_25-01-16\Case1\Ventilator_Monitor\2025-01-16_08-04-36.seq</t>
  </si>
  <si>
    <t>F:\Room_8_Data\Sequence_Backup\DATA_25-01-16\Case1\Monitor\2025-01-16_08-04-36.seq</t>
  </si>
  <si>
    <t>F:\Room_8_Data\Sequence_Backup\DATA_25-01-19\Case1\General_3\2025-01-19_09-30-29.seq</t>
  </si>
  <si>
    <t>F:\Room_8_Data\Sequence_Backup\DATA_25-01-19\Case1\Cart_RT_1\2025-01-19_09-30-29.seq</t>
  </si>
  <si>
    <t>F:\Room_8_Data\Sequence_Backup\DATA_25-01-19\Case1\Cart_Center_2\2025-01-19_09-30-29.seq</t>
  </si>
  <si>
    <t>F:\Room_8_Data\Sequence_Backup\DATA_25-01-19\Case1\Patient_Monitor\2025-01-19_09-35-12.seq</t>
  </si>
  <si>
    <t>F:\Room_8_Data\Sequence_Backup\DATA_25-01-19\Case1\Ventilator_Monitor\2025-01-19_09-35-12.seq</t>
  </si>
  <si>
    <t>F:\Room_8_Data\Sequence_Backup\DATA_25-01-19\Case1\Monitor\2025-01-19_09-35-12.seq</t>
  </si>
  <si>
    <t>F:\Room_8_Data\Sequence_Backup\DATA_25-01-20\Case1\Patient_Monitor\2025-01-20_08-08-07.seq</t>
  </si>
  <si>
    <t>F:\Room_8_Data\Sequence_Backup\DATA_25-01-20\Case1\Ventilator_Monitor\2025-01-20_08-08-07.seq</t>
  </si>
  <si>
    <t>F:\Room_8_Data\Sequence_Backup\DATA_25-01-20\Case1\Monitor\2025-01-20_08-08-07.seq</t>
  </si>
  <si>
    <t>F:\Room_8_Data\Sequence_Backup\DATA_25-01-26\Case1\Patient_Monitor\2025-01-26_12-34-40.seq</t>
  </si>
  <si>
    <t>F:\Room_8_Data\Sequence_Backup\DATA_25-01-26\Case1\Ventilator_Monitor\2025-01-26_12-34-40.seq</t>
  </si>
  <si>
    <t>F:\Room_8_Data\Sequence_Backup\DATA_25-02-06\Case1\Patient_Monitor\2025-02-06_11-40-30.seq</t>
  </si>
  <si>
    <t>F:\Room_8_Data\Sequence_Backup\DATA_25-02-06\Case1\Ventilator_Monitor\2025-02-06_11-40-30.seq</t>
  </si>
  <si>
    <t>F:\Room_8_Data\Sequence_Backup\DATA_25-02-06\Case1\Monitor\2025-02-06_11-40-30.seq</t>
  </si>
  <si>
    <t>F:\Room_8_Data\Sequence_Backup\DATA_25-02-12\General_3\2025-02-12_08-29-32.seq</t>
  </si>
  <si>
    <t>F:\Room_8_Data\Sequence_Backup\DATA_25-02-12\Cart_RT_1\2025-02-12_08-29-32.seq</t>
  </si>
  <si>
    <t>F:\Room_8_Data\Sequence_Backup\DATA_25-02-12\Cart_Center_2\2025-02-12_08-29-32.seq</t>
  </si>
  <si>
    <t>F:\Room_8_Data\Sequence_Backup\DATA_25-03-16\General_3\2025-03-16_07-59-53.seq</t>
  </si>
  <si>
    <t>F:\Room_8_Data\Sequence_Backup\DATA_25-03-16\Cart_LT_4\2025-03-16_07-59-53.seq</t>
  </si>
  <si>
    <t>F:\Room_8_Data\Sequence_Backup\DATA_25-03-16\Cart_RT_1\2025-03-16_07-59-53.seq</t>
  </si>
  <si>
    <t>F:\Room_8_Data\Sequence_Backup\DATA_25-03-16\Cart_Center_2\2025-03-16_07-59-53.seq</t>
  </si>
  <si>
    <t>F:\Room_8_Data\Sequence_Backup\DATA_25-04-14\General_3\2025-04-14_07-58-59.seq</t>
  </si>
  <si>
    <t>F:\Room_8_Data\Sequence_Backup\DATA_25-04-14\Cart_LT_4\2025-04-14_07-58-59.seq</t>
  </si>
  <si>
    <t>F:\Room_8_Data\Sequence_Backup\DATA_25-04-14\Cart_RT_1\2025-04-14_07-58-59.seq</t>
  </si>
  <si>
    <t>F:\Room_8_Data\Sequence_Backup\DATA_25-04-14\Cart_Center_2\2025-04-14_07-58-59.seq</t>
  </si>
  <si>
    <t>F:\Room_8_Data\Sequence_Backup\DATA_25-05-14\Case1\General_3\2025-05-14_07-32-06.seq</t>
  </si>
  <si>
    <t>F:\Room_8_Data\Sequence_Backup\DATA_25-05-14\Case1\Cart_LT_4\2025-05-14_07-32-06.seq</t>
  </si>
  <si>
    <t>F:\Room_8_Data\Sequence_Backup\DATA_25-05-14\Case1\Cart_RT_1\2025-05-14_07-32-06.seq</t>
  </si>
  <si>
    <t>F:\Room_8_Data\Sequence_Backup\DATA_25-05-14\Case1\Cart_Center_2\2025-05-14_07-32-06.seq</t>
  </si>
  <si>
    <t>F:\Room_8_Data\Sequence_Backup\DATA_25-05-22\Case1\General_3\2025-05-22_10-28-44.seq</t>
  </si>
  <si>
    <t>F:\Room_8_Data\Sequence_Backup\DATA_25-05-22\Case1\Cart_LT_4\2025-05-22_10-28-44.seq</t>
  </si>
  <si>
    <t>F:\Room_8_Data\Sequence_Backup\DATA_25-05-22\Case1\Cart_RT_1\2025-05-22_10-28-44.seq</t>
  </si>
  <si>
    <t>F:\Room_8_Data\Sequence_Backup\DATA_25-05-22\Case1\Cart_Center_2\2025-05-22_10-28-44.seq</t>
  </si>
  <si>
    <t>F:\Room_8_Data\Sequence_Backup\DATA_25-06-26\Case1\General_3\2025-06-26_07-56-38.seq</t>
  </si>
  <si>
    <t>F:\Room_8_Data\Sequence_Backup\DATA_25-06-26\Case1\Cart_LT_4\2025-06-26_07-56-38.seq</t>
  </si>
  <si>
    <t>F:\Room_8_Data\Sequence_Backup\DATA_25-06-26\Case1\Cart_RT_1\2025-06-26_07-56-38.seq</t>
  </si>
  <si>
    <t>F:\Room_8_Data\Sequence_Backup\DATA_25-06-26\Case1\Cart_Center_2\2025-06-26_07-56-38.seq</t>
  </si>
  <si>
    <t>F:\Room_8_Data\Sequence_Backup\DATA_25-07-20\Case1\General_3\2025-07-20_07-48-13.seq</t>
  </si>
  <si>
    <t>F:\Room_8_Data\Sequence_Backup\DATA_25-07-20\Case1\Cart_LT_4\2025-07-20_07-48-13.seq</t>
  </si>
  <si>
    <t>F:\Room_8_Data\Sequence_Backup\DATA_25-07-20\Case1\Cart_RT_1\2025-07-20_07-48-13.seq</t>
  </si>
  <si>
    <t>F:\Room_8_Data\Sequence_Backup\DATA_25-07-20\Case1\Cart_Center_2\2025-07-20_07-48-13.seq</t>
  </si>
  <si>
    <t>F:\Room_8_Data\Sequence_Backup\DATA_25-07-20\Case1\Patient_Monitor\2025-07-20_07-59-39.seq</t>
  </si>
  <si>
    <t>F:\Room_8_Data\Sequence_Backup\DATA_25-07-20\Case1\Ventilator_Monitor\2025-07-20_07-59-39.seq</t>
  </si>
  <si>
    <t>F:\Room_8_Data\Sequence_Backup\DATA_25-07-20\Case1\Monitor\2025-07-20_07-59-39.seq</t>
  </si>
  <si>
    <t>F:\Room_8_Data\Sequence_Backup\DATA_25-07-21\Case1\General_3\2025-07-21_08-02-11.seq</t>
  </si>
  <si>
    <t>F:\Room_8_Data\Sequence_Backup\DATA_25-07-21\Case1\Cart_LT_4\2025-07-21_08-02-49.seq</t>
  </si>
  <si>
    <t>F:\Room_8_Data\Sequence_Backup\DATA_25-07-21\Case1\Cart_RT_1\2025-07-21_08-02-11.seq</t>
  </si>
  <si>
    <t>F:\Room_8_Data\Sequence_Backup\DATA_25-07-21\Case1\Cart_Center_2\2025-07-21_08-02-11.seq</t>
  </si>
  <si>
    <t>F:\Room_8_Data\Sequence_Backup\DATA_25-07-21\Case1\Patient_Monitor\2025-07-21_08-02-40.seq</t>
  </si>
  <si>
    <t>F:\Room_8_Data\Sequence_Backup\DATA_25-07-21\Case1\Ventilator_Monitor\2025-07-21_08-02-40.seq</t>
  </si>
  <si>
    <t>F:\Room_8_Data\Sequence_Backup\DATA_25-07-21\Case1\Monitor\2025-07-21_08-02-40.seq</t>
  </si>
  <si>
    <t>F:\Room_8_Data\Sequence_Backup\DATA_25-07-22\Case1\General_3\2025-07-22_07-59-03.seq</t>
  </si>
  <si>
    <t>F:\Room_8_Data\Sequence_Backup\DATA_25-07-22\Case1\Cart_LT_4\2025-07-22_07-59-03.seq</t>
  </si>
  <si>
    <t>F:\Room_8_Data\Sequence_Backup\DATA_25-07-22\Case1\Cart_RT_1\2025-07-22_07-59-03.seq</t>
  </si>
  <si>
    <t>F:\Room_8_Data\Sequence_Backup\DATA_25-07-22\Case1\Cart_Center_2\2025-07-22_07-59-03.seq</t>
  </si>
  <si>
    <t>F:\Room_8_Data\Sequence_Backup\DATA_25-07-22\Case1\Patient_Monitor\2025-07-22_07-59-41.seq</t>
  </si>
  <si>
    <t>F:\Room_8_Data\Sequence_Backup\DATA_25-07-22\Case1\Ventilator_Monitor\2025-07-22_07-59-41.seq</t>
  </si>
  <si>
    <t>F:\Room_8_Data\Sequence_Backup\DATA_25-07-22\Case1\Monitor\2025-07-22_07-59-41.seq</t>
  </si>
  <si>
    <t>F:\Room_8_Data\Sequence_Backup\DATA_25-07-23\Case1\General_3\2025-07-23_07-58-23.seq</t>
  </si>
  <si>
    <t>F:\Room_8_Data\Sequence_Backup\DATA_25-07-23\Case1\Cart_LT_4\2025-07-23_07-58-23.seq</t>
  </si>
  <si>
    <t>F:\Room_8_Data\Sequence_Backup\DATA_25-07-23\Case1\Cart_RT_1\2025-07-23_07-58-23.seq</t>
  </si>
  <si>
    <t>F:\Room_8_Data\Sequence_Backup\DATA_25-07-23\Case1\Cart_Center_2\2025-07-23_07-58-23.seq</t>
  </si>
  <si>
    <t>F:\Room_8_Data\Sequence_Backup\DATA_25-07-23\Case1\Patient_Monitor\2025-07-23_07-58-27.seq</t>
  </si>
  <si>
    <t>F:\Room_8_Data\Sequence_Backup\DATA_25-07-23\Case1\Ventilator_Monitor\2025-07-23_07-58-27.seq</t>
  </si>
  <si>
    <t>F:\Room_8_Data\Sequence_Backup\DATA_25-07-23\Case1\Monitor\2025-07-23_07-58-27.seq</t>
  </si>
  <si>
    <t>seq unavailable: no channel folder for General</t>
  </si>
  <si>
    <t>seq unavailable: no channel folder for AM</t>
  </si>
  <si>
    <t>seq unavailable: no channel folder for CRT</t>
  </si>
  <si>
    <t>seq unavailable: no channel folder for CC</t>
  </si>
  <si>
    <t>seq unavailable: no channel folder for PM</t>
  </si>
  <si>
    <t>seq unavailable: no channel folder for VM</t>
  </si>
  <si>
    <t>seq unavailable: no channel folder for VSrec</t>
  </si>
  <si>
    <t>seq unavailable: no channel folder for injection</t>
  </si>
  <si>
    <t>seq unavailable: no Case folder for Case1</t>
  </si>
  <si>
    <t>seq unavailable: no Case folder for Case2</t>
  </si>
  <si>
    <t>F:\Room_8_Data\Sequence_Backup\DATA_22-12-07\Case1\Patient_Monitor\12-07-22_07-15-39.231.seq</t>
  </si>
  <si>
    <t>F:\Room_8_Data\Sequence_Backup\DATA_22-12-07\Case1\Ventilator_Monitor\12-07-22_07-15-39.134.seq</t>
  </si>
  <si>
    <t>F:\Room_8_Data\Sequence_Backup\DATA_23-01-22\case 2\Cart_LT_4\01-22-23_08-15-40.635.seq</t>
  </si>
  <si>
    <t>F:\Room_8_Data\Sequence_Backup\DATA_23-02-06\Case1\Patient_Monitor\02-06-23_07-48-13.249.seq</t>
  </si>
  <si>
    <t>F:\Room_8_Data\Sequence_Backup\DATA_23-02-06\Case1\Ventilator_Monitor\02-06-23_07-48-13.181.seq</t>
  </si>
  <si>
    <t>F:\Room_8_Data\Sequence_Backup\DATA_23-02-07\case 2\CART_LT_4\02-07-23_12-11-40.971.seq</t>
  </si>
  <si>
    <t>F:\Room_8_Data\Sequence_Backup\DATA_23-02-07\Case2\Patient_Monitor\02-07-23_11-52-31.139.seq</t>
  </si>
  <si>
    <t>F:\Room_8_Data\Sequence_Backup\DATA_23-02-07\Case2\Ventilator_Monitor\02-07-23_11-52-31.200.seq</t>
  </si>
  <si>
    <t>F:\Room_8_Data\Sequence_Backup\DATA_23-02-09\Case1\Cart_LT_4\02-09-23_07-54-59.510.seq</t>
  </si>
  <si>
    <t>F:\Room_8_Data\Sequence_Backup\DATA_23-02-09\Case1\Cart_RT_1\02-09-23_07-54-59.403.seq</t>
  </si>
  <si>
    <t>F:\Room_8_Data\Sequence_Backup\DATA_23-02-09\Case1\Cart_Center_2\02-09-23_07-54-59.488.seq</t>
  </si>
  <si>
    <t>F:\Room_8_Data\Sequence_Backup\DATA_23-02-12\Case1\Patient_Monitor\02-12-23_08-19-55.136.seq</t>
  </si>
  <si>
    <t>F:\Room_8_Data\Sequence_Backup\DATA_23-02-12\Case1\Ventilator_Monitor\02-12-23_08-19-55.200.seq</t>
  </si>
  <si>
    <t>F:\Room_8_Data\Sequence_Backup\DATA_23-02-23\case 1\CART_LT_4\02-23-23_07-33-43.933.seq</t>
  </si>
  <si>
    <t>F:\Room_8_Data\Sequence_Backup\DATA_23-02-23\Case1\Patient_Monitor\02-23-23_07-34-10.284.seq</t>
  </si>
  <si>
    <t>F:\Room_8_Data\Sequence_Backup\DATA_23-02-23\Case1\Ventilator_Monitor\02-23-23_07-34-10.346.seq</t>
  </si>
  <si>
    <t>F:\Room_8_Data\Sequence_Backup\DATA_23-02-23\case 2\CART_LT_4\02-23-23_14-18-54.878.seq</t>
  </si>
  <si>
    <t>F:\Room_8_Data\Sequence_Backup\DATA_23-02-23\Case2\Patient_Monitor\02-23-23_14-19-20.633.seq</t>
  </si>
  <si>
    <t>F:\Room_8_Data\Sequence_Backup\DATA_23-02-23\Case2\Ventilator_Monitor\02-23-23_14-19-20.693.seq</t>
  </si>
  <si>
    <t>F:\Room_8_Data\Sequence_Backup\DATA_23-02-28\Case1\Ventilator_Monitor\02-28-23_08-01-37.428.seq</t>
  </si>
  <si>
    <t>F:\Room_8_Data\Sequence_Backup\DATA_23-09-27\Case1\Patient_Monitor\09-27-23_12-13-08.seq</t>
  </si>
  <si>
    <t>F:\Room_8_Data\Sequence_Backup\DATA_23-09-27\Case1\Ventilator_Monitor\09-27-23_12-13-08.seq</t>
  </si>
  <si>
    <t>F:\Room_8_Data\Sequence_Backup\DATA_23-09-27\Case1\Monitor\09-27-23_12-13-08.seq</t>
  </si>
  <si>
    <t>F:\Room_8_Data\Sequence_Backup\DATA_23-10-01\Case1\Patient_Monitor\10-01-23_08-06-09.seq</t>
  </si>
  <si>
    <t>F:\Room_8_Data\Sequence_Backup\DATA_23-10-01\Case1\Ventilator_Monitor\10-01-23_08-06-09.seq</t>
  </si>
  <si>
    <t>F:\Room_8_Data\Sequence_Backup\DATA_23-10-01\Case1\Monitor\10-01-23_08-06-09.seq</t>
  </si>
  <si>
    <t>F:\Room_8_Data\Sequence_Backup\DATA_23-10-02\Case1\Patient_Monitor\10-02-23_08-05-31.seq</t>
  </si>
  <si>
    <t>F:\Room_8_Data\Sequence_Backup\DATA_23-10-02\Case1\Monitor_JUNK\10-02-23_08-04-29.seq</t>
  </si>
  <si>
    <t>F:\Room_8_Data\Sequence_Backup\DATA_23-10-22\Case1\Patient_Monitor\10-22-23_12-30-43.seq</t>
  </si>
  <si>
    <t>F:\Room_8_Data\Sequence_Backup\DATA_23-10-22\Case1\Ventilator_Monitor\10-22-23_12-30-43.seq</t>
  </si>
  <si>
    <t>F:\Room_8_Data\Sequence_Backup\DATA_23-10-22\Case1\Monitor\10-22-23_12-30-43.seq</t>
  </si>
  <si>
    <t>F:\Room_8_Data\Sequence_Backup\DATA_23-10-25\Case1\Patient_Monitor\10-25-23_08-04-22.seq</t>
  </si>
  <si>
    <t>F:\Room_8_Data\Sequence_Backup\DATA_23-10-25\Case1\Ventilator_Monitor\10-25-23_08-04-22.seq</t>
  </si>
  <si>
    <t>F:\Room_8_Data\Sequence_Backup\DATA_23-10-25\Case1\Monitor_JUNK\10-25-23_08-04-22.seq</t>
  </si>
  <si>
    <t>seq unavailable: no Case folder for Case3</t>
  </si>
  <si>
    <t>F:\Room_8_Data\Sequence_Backup\DATA_23-11-08\Case1\Ventilator_Monitor\11-08-23_07-43-08.seq</t>
  </si>
  <si>
    <t>F:\Room_8_Data\Sequence_Backup\DATA_23-11-08\Case1\Monitor\11-08-23_07-43-08.seq</t>
  </si>
  <si>
    <t>F:\Room_8_Data\Sequence_Backup\DATA_23-11-19\case 2\Cart_LT_4\11-19-23_10-10-51.seq</t>
  </si>
  <si>
    <t>F:\Room_8_Data\Sequence_Backup\DATA_23-11-19\case 2\Cart_RT_1\11-19-23_10-10-51.seq</t>
  </si>
  <si>
    <t>F:\Room_8_Data\Sequence_Backup\DATA_23-11-19\case 2\Cart_Center_2\11-19-23_10-10-51.seq</t>
  </si>
  <si>
    <t>F:\Room_8_Data\Sequence_Backup\DATA_23-11-19\Case2\Patient_Monitor\11-19-23_10-20-31.seq</t>
  </si>
  <si>
    <t>F:\Room_8_Data\Sequence_Backup\DATA_23-11-19\Case2\Ventilator_Monitor\11-19-23_10-20-31.seq</t>
  </si>
  <si>
    <t>F:\Room_8_Data\Sequence_Backup\DATA_23-11-19\Case2\Monitor\11-19-23_10-20-31.seq</t>
  </si>
  <si>
    <t>F:\Room_8_Data\Sequence_Backup\DATA_23-12-10\Case1\Ventilator_Monitor\12-10-23_09-40-29.seq</t>
  </si>
  <si>
    <t>F:\Room_8_Data\Sequence_Backup\DATA_23-12-10\Case1\Monitor\12-10-23_09-40-29.seq</t>
  </si>
  <si>
    <t>F:\Room_8_Data\Sequence_Backup\DATA_24-01-01\Case1\Patient_Monitor\01-01-24_08-06-53.seq</t>
  </si>
  <si>
    <t>F:\Room_8_Data\Sequence_Backup\DATA_24-01-01\Case1\Ventilator_Monitor\01-01-24_08-06-53.seq</t>
  </si>
  <si>
    <t>F:\Room_8_Data\Sequence_Backup\DATA_24-01-01\Case1\Monitor\01-01-24_08-06-53.seq</t>
  </si>
  <si>
    <t>F:\Room_8_Data\Sequence_Backup\DATA_24-01-01\Case2\Ventilator_Monitor\01-01-24_12-16-06.seq</t>
  </si>
  <si>
    <t>F:\Room_8_Data\Sequence_Backup\DATA_24-01-01\Case2\Monitor\01-01-24_12-16-06.seq</t>
  </si>
  <si>
    <t>F:\Room_8_Data\Sequence_Backup\DATA_24-01-01\Case2\Injection_Port\01-01-24_12-16-06.seq</t>
  </si>
  <si>
    <t>F:\Room_8_Data\Sequence_Backup\DATA_24-01-07\Case1\Patient_Monitor\01-07-24_07-53-17.seq</t>
  </si>
  <si>
    <t>F:\Room_8_Data\Sequence_Backup\DATA_24-01-07\Case1\Ventilator_Monitor\01-07-24_07-53-17.seq</t>
  </si>
  <si>
    <t>F:\Room_8_Data\Sequence_Backup\DATA_24-01-07\Case1\Monitor\01-07-24_07-53-17.seq</t>
  </si>
  <si>
    <t>F:\Room_8_Data\Sequence_Backup\DATA_24-01-08\Case1\Patient_Monitor\01-08-24_08-17-15.seq</t>
  </si>
  <si>
    <t>F:\Room_8_Data\Sequence_Backup\DATA_24-01-08\Case1\Ventilator_Monitor\01-08-24_08-17-14.seq</t>
  </si>
  <si>
    <t>F:\Room_8_Data\Sequence_Backup\DATA_24-01-08\Case1\Monitor\01-08-24_08-17-14.seq</t>
  </si>
  <si>
    <t>F:\Room_8_Data\Sequence_Backup\DATA_24-01-08\case 2\Cart_LT_4\01-08-24_10-36-50.seq</t>
  </si>
  <si>
    <t>F:\Room_8_Data\Sequence_Backup\DATA_24-01-08\case 2\Cart_RT_1\01-08-24_10-36-49.seq</t>
  </si>
  <si>
    <t>F:\Room_8_Data\Sequence_Backup\DATA_24-01-08\case 2\Cart_Center_2\01-08-24_10-36-50.seq</t>
  </si>
  <si>
    <t>F:\Room_8_Data\Sequence_Backup\DATA_24-01-08\Case2\Patient_Monitor\01-08-24_10-48-57.seq</t>
  </si>
  <si>
    <t>F:\Room_8_Data\Sequence_Backup\DATA_24-01-08\Case2\Ventilator_Monitor\01-08-24_10-48-57.seq</t>
  </si>
  <si>
    <t>F:\Room_8_Data\Sequence_Backup\DATA_24-01-08\Case2\Monitor\01-08-24_10-48-57.seq</t>
  </si>
  <si>
    <t>F:\Room_8_Data\Sequence_Backup\DATA_24-01-10\Case1\Patient_Monitor\01-10-24_08-09-58.seq</t>
  </si>
  <si>
    <t>F:\Room_8_Data\Sequence_Backup\DATA_24-01-10\Case1\Ventilator_Monitor\01-10-24_08-09-58.seq</t>
  </si>
  <si>
    <t>F:\Room_8_Data\Sequence_Backup\DATA_24-01-10\Case1\Monitor\01-10-24_08-09-58.seq</t>
  </si>
  <si>
    <t>F:\Room_8_Data\Sequence_Backup\DATA_24-01-10\Case2\Patient_Monitor\01-10-24_12-22-33.seq</t>
  </si>
  <si>
    <t>F:\Room_8_Data\Sequence_Backup\DATA_24-01-10\Case2\Ventilator_Monitor\01-10-24_12-22-33.seq</t>
  </si>
  <si>
    <t>F:\Room_8_Data\Sequence_Backup\DATA_24-01-10\Case2\Monitor\01-10-24_12-22-33.seq</t>
  </si>
  <si>
    <t>F:\Room_8_Data\Sequence_Backup\DATA_24-02-06\Case1\Monitor\02-06-24_08-00-26.seq</t>
  </si>
  <si>
    <t>F:\Room_8_Data\Sequence_Backup\DATA_24-02-08\Case1\Patient_Monitor\02-08-24_08-08-10.seq</t>
  </si>
  <si>
    <t>F:\Room_8_Data\Sequence_Backup\DATA_24-02-08\Case1\Ventilator_Monitor\02-08-24_08-08-10.seq</t>
  </si>
  <si>
    <t>F:\Room_8_Data\Sequence_Backup\DATA_24-02-08\Case1\Monitor\02-08-24_08-08-10.seq</t>
  </si>
  <si>
    <t>F:\Room_8_Data\Sequence_Backup\DATA_24-02-08\Case2\Patient_Monitor\02-08-24_13-02-23.seq</t>
  </si>
  <si>
    <t>F:\Room_8_Data\Sequence_Backup\DATA_24-02-08\Case2\Ventilator_Monitor\02-08-24_13-02-23.seq</t>
  </si>
  <si>
    <t>F:\Room_8_Data\Sequence_Backup\DATA_24-02-08\Case2\Monitor\02-08-24_13-02-23.seq</t>
  </si>
  <si>
    <t>F:\Room_8_Data\Sequence_Backup\DATA_24-02-12\Case1\Patient_Monitor\02-12-24_08-03-42.seq</t>
  </si>
  <si>
    <t>F:\Room_8_Data\Sequence_Backup\DATA_24-02-12\Case1\Ventilator_Monitor\02-12-24_08-03-42.seq</t>
  </si>
  <si>
    <t>F:\Room_8_Data\Sequence_Backup\DATA_24-02-12\Case1\Monitor\02-12-24_08-03-42.seq</t>
  </si>
  <si>
    <t>F:\Room_8_Data\Sequence_Backup\DATA_24-02-14\Case1\Patient_Monitor\02-14-24_08-05-58.seq</t>
  </si>
  <si>
    <t>F:\Room_8_Data\Sequence_Backup\DATA_24-02-14\Case1\Ventilator_Monitor\02-14-24_08-05-58.seq</t>
  </si>
  <si>
    <t>F:\Room_8_Data\Sequence_Backup\DATA_24-02-14\Case1\Monitor\02-14-24_08-05-58.seq</t>
  </si>
  <si>
    <t>F:\Room_8_Data\Sequence_Backup\DATA_24-02-15\Case1\Patient_Monitor\02-15-24_08-38-45.seq</t>
  </si>
  <si>
    <t>F:\Room_8_Data\Sequence_Backup\DATA_24-02-15\Case1\Ventilator_Monitor\02-15-24_08-38-45.seq</t>
  </si>
  <si>
    <t>F:\Room_8_Data\Sequence_Backup\DATA_24-02-15\Case1\Monitor\02-15-24_08-38-45.seq</t>
  </si>
  <si>
    <t>F:\Room_8_Data\Sequence_Backup\DATA_24-02-15\Case2\Patient_Monitor\02-15-24_11-01-39.seq</t>
  </si>
  <si>
    <t>F:\Room_8_Data\Sequence_Backup\DATA_24-02-15\Case2\Ventilator_Monitor\02-15-24_11-01-39.seq</t>
  </si>
  <si>
    <t>F:\Room_8_Data\Sequence_Backup\DATA_24-02-15\Case2\Monitor\02-15-24_11-01-39.seq</t>
  </si>
  <si>
    <t>F:\Room_8_Data\Sequence_Backup\DATA_24-02-15\Case3\Patient_Monitor\02-15-24_12-48-17.seq</t>
  </si>
  <si>
    <t>F:\Room_8_Data\Sequence_Backup\DATA_24-02-15\Case3\Ventilator_Monitor\02-15-24_12-48-17.seq</t>
  </si>
  <si>
    <t>F:\Room_8_Data\Sequence_Backup\DATA_24-02-15\Case3\Monitor\02-15-24_12-48-17.seq</t>
  </si>
  <si>
    <t>F:\Room_8_Data\Sequence_Backup\DATA_24-02-20\Case1\Patient_Monitor\02-20-24_09-56-43.seq</t>
  </si>
  <si>
    <t>F:\Room_8_Data\Sequence_Backup\DATA_24-02-20\Case1\Ventilator_Monitor\02-20-24_09-56-43.seq</t>
  </si>
  <si>
    <t>F:\Room_8_Data\Sequence_Backup\DATA_24-02-20\Case1\Monitor\02-20-24_09-56-43.seq</t>
  </si>
  <si>
    <t>F:\Room_8_Data\Sequence_Backup\DATA_24-02-25\Case1\Patient_Monitor\02-25-24_08-07-58.seq</t>
  </si>
  <si>
    <t>F:\Room_8_Data\Sequence_Backup\DATA_24-02-25\Case1\Ventilator_Monitor\02-25-24_08-07-58.seq</t>
  </si>
  <si>
    <t>F:\Room_8_Data\Sequence_Backup\DATA_24-02-25\Case1\Monitor\02-25-24_08-07-57.seq</t>
  </si>
  <si>
    <t>F:\Room_8_Data\Sequence_Backup\DATA_24-03-03\Case1\Patient_Monitor\03-03-24_08-04-34.seq</t>
  </si>
  <si>
    <t>F:\Room_8_Data\Sequence_Backup\DATA_24-03-03\Case1\Ventilator_Monitor\03-03-24_08-04-34.seq</t>
  </si>
  <si>
    <t>F:\Room_8_Data\Sequence_Backup\DATA_24-03-03\Case1\Monitor\03-03-24_08-04-34.seq</t>
  </si>
  <si>
    <t>F:\Room_8_Data\Sequence_Backup\DATA_24-03-06\Case1\Patient_Monitor\03-06-24_11-06-18.seq</t>
  </si>
  <si>
    <t>F:\Room_8_Data\Sequence_Backup\DATA_24-03-06\Case1\Ventilator_Monitor\03-06-24_11-06-18.seq</t>
  </si>
  <si>
    <t>F:\Room_8_Data\Sequence_Backup\DATA_24-03-06\Case1\Monitor\03-06-24_11-06-18.seq</t>
  </si>
  <si>
    <t>seq unavailable: no DATA folder DATA_24-10-20</t>
  </si>
  <si>
    <t>seq unavailable: no Case folder for Case4</t>
  </si>
  <si>
    <t>seq unavailable: no DATA folder DATA_25-02-20</t>
  </si>
  <si>
    <t>seq unavailable: no DATA folder DATA_25-04-20</t>
  </si>
  <si>
    <t>seq unavailable: no DATA folder DATA_25-05-08</t>
  </si>
  <si>
    <t>seq unavailable: no DATA folder DATA_25-05-11</t>
  </si>
  <si>
    <t>F:\Room_8_Data\Sequence_Backup\DATA_25-05-14\Case1\Patient_Monitor_JUNK\2025-05-14_07-59-44.seq</t>
  </si>
  <si>
    <t>F:\Room_8_Data\Sequence_Backup\DATA_25-05-14\Case1\Ventilator_Monitor_JUNK\2025-05-14_07-59-44.seq</t>
  </si>
  <si>
    <t>F:\Room_8_Data\Sequence_Backup\DATA_25-05-14\Case1\Monitor_JUNK\2025-05-14_07-59-44.seq</t>
  </si>
  <si>
    <t>F:\Room_8_Data\Sequence_Backup\DATA_25-05-22\Case1\Patient_Monitor_JUNK\2025-05-22_10-32-48.seq</t>
  </si>
  <si>
    <t>F:\Room_8_Data\Sequence_Backup\DATA_25-05-22\Case1\Ventilator_Monitor_JUNK\2025-05-22_10-32-48.seq</t>
  </si>
  <si>
    <t>F:\Room_8_Data\Sequence_Backup\DATA_25-05-22\Case1\Monitor_JUNK\2025-05-22_10-32-48.seq</t>
  </si>
  <si>
    <t>seq unavailable: no DATA folder DATA_25-06-19</t>
  </si>
  <si>
    <t>seq unavailable: no DATA folder DATA_25-06-23</t>
  </si>
  <si>
    <t>F:\Room_8_Data\Sequence_Backup\DATA_25-06-26\Case1\Patient_Monitor_JUNK\2025-06-26_08-10-36.seq</t>
  </si>
  <si>
    <t>F:\Room_8_Data\Sequence_Backup\DATA_25-06-26\Case1\Ventilator_Monitor_JUNK\2025-06-26_08-10-36.seq</t>
  </si>
  <si>
    <t>F:\Room_8_Data\Sequence_Backup\DATA_25-06-26\Case1\Monitor_JUNK\2025-06-26_08-10-36.seq</t>
  </si>
  <si>
    <t>seq unavailable: no DATA folder DATA_25-07-06</t>
  </si>
  <si>
    <t>F:\Room_8_Data\Sequence_Backup\DATA_25-07-21\Case2\Patient_Monitor_JUNK\2025-07-21_15-42-26.seq</t>
  </si>
  <si>
    <t>F:\Room_8_Data\Sequence_Backup\DATA_25-07-21\Case2\Ventilator_Monitor_JUNK\2025-07-21_15-42-26.seq</t>
  </si>
  <si>
    <t>F:\Room_8_Data\Sequence_Backup\DATA_25-07-21\Case2\Monitor_JUNK\2025-07-21_15-42-26.seq</t>
  </si>
  <si>
    <t>25_07_27</t>
  </si>
  <si>
    <t>25_08_10</t>
  </si>
  <si>
    <t>MS2506</t>
  </si>
  <si>
    <t>F:\Room_8_Data\Sequence_Backup\DATA_25-07-27\Case1\General_3\2025-07-27_07-47-10.seq</t>
  </si>
  <si>
    <t>F:\Room_8_Data\Sequence_Backup\DATA_25-07-27\Case1\Cart_LT_4\2025-07-27_07-47-10.seq</t>
  </si>
  <si>
    <t>F:\Room_8_Data\Sequence_Backup\DATA_25-07-27\Case1\Cart_RT_1\2025-07-27_07-47-10.seq</t>
  </si>
  <si>
    <t>F:\Room_8_Data\Sequence_Backup\DATA_25-07-27\Case1\Cart_Center_2\2025-07-27_07-47-10.seq</t>
  </si>
  <si>
    <t>F:\Room_8_Data\Sequence_Backup\DATA_25-07-27\Case1\Patient_Monitor\2025-07-27_08-09-12.seq</t>
  </si>
  <si>
    <t>F:\Room_8_Data\Sequence_Backup\DATA_25-07-27\Case1\Ventilator_Monitor\2025-07-27_08-09-12.seq</t>
  </si>
  <si>
    <t>F:\Room_8_Data\Sequence_Backup\DATA_25-07-27\Case1\Monitor\2025-07-27_08-09-12.seq</t>
  </si>
  <si>
    <t>F:\Room_8_Data\Sequence_Backup\DATA_25-08-10\Case1\General_3\2025-08-10_08-03-56.seq</t>
  </si>
  <si>
    <t>F:\Room_8_Data\Sequence_Backup\DATA_25-08-10\Case1\Cart_LT_4\2025-08-10_08-03-56.seq</t>
  </si>
  <si>
    <t>F:\Room_8_Data\Sequence_Backup\DATA_25-08-10\Case1\Cart_RT_1\2025-08-10_08-03-56.seq</t>
  </si>
  <si>
    <t>F:\Room_8_Data\Sequence_Backup\DATA_25-08-10\Case1\Cart_Center_2\2025-08-10_08-03-56.seq</t>
  </si>
  <si>
    <t>F:\Room_8_Data\Sequence_Backup\DATA_25-08-10\Case1\Patient_Monitor\2025-08-10_08-05-20.seq</t>
  </si>
  <si>
    <t>F:\Room_8_Data\Sequence_Backup\DATA_25-08-10\Case1\Ventilator_Monitor\2025-08-10_08-05-20.seq</t>
  </si>
  <si>
    <t>F:\Room_8_Data\Sequence_Backup\DATA_25-08-10\Case1\Monitor\2025-08-10_08-05-20.seq</t>
  </si>
  <si>
    <t>25_08_20</t>
  </si>
  <si>
    <t>F:\Room_8_Data\Sequence_Backup\DATA_25-08-20\Case1\General_3\2025-08-20_07-37-51.seq</t>
  </si>
  <si>
    <t>F:\Room_8_Data\Sequence_Backup\DATA_25-08-20\Case1\Cart_LT_4\2025-08-20_07-37-51.seq</t>
  </si>
  <si>
    <t>F:\Room_8_Data\Sequence_Backup\DATA_25-08-20\Case1\Cart_RT_1\2025-08-20_07-37-51.seq</t>
  </si>
  <si>
    <t>F:\Room_8_Data\Sequence_Backup\DATA_25-08-20\Case1\Cart_Center_2\2025-08-20_07-37-51.seq</t>
  </si>
  <si>
    <t>F:\Room_8_Data\Sequence_Backup\DATA_25-08-20\Case1\Patient_Monitor\2025-08-20_08-07-26.seq</t>
  </si>
  <si>
    <t>F:\Room_8_Data\Sequence_Backup\DATA_25-08-20\Case1\Ventilator_Monitor\2025-08-20_08-07-26.seq</t>
  </si>
  <si>
    <t>25_08_31</t>
  </si>
  <si>
    <t>25_09_08</t>
  </si>
  <si>
    <t>25_09_09</t>
  </si>
  <si>
    <t>AA2504</t>
  </si>
  <si>
    <t>SB2503</t>
  </si>
  <si>
    <t>case_path</t>
  </si>
  <si>
    <t>Cart_Center_2</t>
  </si>
  <si>
    <t>Cart_LT_4</t>
  </si>
  <si>
    <t>Cart_RT_1</t>
  </si>
  <si>
    <t>General_3</t>
  </si>
  <si>
    <t>Monitor</t>
  </si>
  <si>
    <t>Patient_Monitor</t>
  </si>
  <si>
    <t>Ventilator_Monitor</t>
  </si>
  <si>
    <t>Injection_Port</t>
  </si>
  <si>
    <t>הערות</t>
  </si>
  <si>
    <t>תקין</t>
  </si>
  <si>
    <t xml:space="preserve"> DATA_22-12-04\Case1</t>
  </si>
  <si>
    <t>v</t>
  </si>
  <si>
    <t>מתחת ל200 מ"ב</t>
  </si>
  <si>
    <t xml:space="preserve"> DATA_22-12-05\Case1</t>
  </si>
  <si>
    <t>חסר</t>
  </si>
  <si>
    <t xml:space="preserve"> DATA_22-12-07\Case1</t>
  </si>
  <si>
    <t>Cart_LT_4_junk is 2</t>
  </si>
  <si>
    <t>FORMAT PROBLEM</t>
  </si>
  <si>
    <t xml:space="preserve"> DATA_22-12-11\Case1</t>
  </si>
  <si>
    <t>SHORT VIDEO</t>
  </si>
  <si>
    <t xml:space="preserve"> DATA_22-12-14\Case1</t>
  </si>
  <si>
    <t xml:space="preserve"> DATA_22-12-14\Case2</t>
  </si>
  <si>
    <t xml:space="preserve"> DATA_22-12-19\Case1</t>
  </si>
  <si>
    <t>סרטונים חשוכים</t>
  </si>
  <si>
    <t xml:space="preserve"> DATA_22-12-19\Case2</t>
  </si>
  <si>
    <t xml:space="preserve"> DATA_23-01-15\Case1</t>
  </si>
  <si>
    <t>V</t>
  </si>
  <si>
    <t xml:space="preserve"> DATA_23-01-16\Case1</t>
  </si>
  <si>
    <t xml:space="preserve"> DATA_23-01-18\Case1</t>
  </si>
  <si>
    <t xml:space="preserve"> DATA_23-01-22\Case1</t>
  </si>
  <si>
    <t xml:space="preserve"> DATA_23-01-22\Case2</t>
  </si>
  <si>
    <t xml:space="preserve"> DATA_23-01-23\Case1</t>
  </si>
  <si>
    <t xml:space="preserve"> DATA_23-01-24\Case1</t>
  </si>
  <si>
    <t xml:space="preserve"> DATA_23-02-05\Case1</t>
  </si>
  <si>
    <t xml:space="preserve"> DATA_23-02-06\Case1</t>
  </si>
  <si>
    <t xml:space="preserve"> DATA_23-02-06\Case2</t>
  </si>
  <si>
    <t xml:space="preserve"> DATA_23-02-07\Case1</t>
  </si>
  <si>
    <t xml:space="preserve"> DATA_23-02-07\Case2</t>
  </si>
  <si>
    <t xml:space="preserve"> DATA_23-02-07\Case3</t>
  </si>
  <si>
    <t xml:space="preserve"> DATA_23-02-09\Case1</t>
  </si>
  <si>
    <t xml:space="preserve"> DATA_23-02-09\Case2</t>
  </si>
  <si>
    <t xml:space="preserve"> DATA_23-02-12\Case1</t>
  </si>
  <si>
    <t xml:space="preserve"> DATA_23-02-15\Case1</t>
  </si>
  <si>
    <t xml:space="preserve"> DATA_23-02-16\Case1</t>
  </si>
  <si>
    <t xml:space="preserve"> DATA_23-02-16\Case2</t>
  </si>
  <si>
    <t xml:space="preserve"> DATA_23-02-19\Case1</t>
  </si>
  <si>
    <t xml:space="preserve"> DATA_23-02-20\Case1</t>
  </si>
  <si>
    <t xml:space="preserve"> DATA_23-02-23\Case1</t>
  </si>
  <si>
    <t xml:space="preserve"> DATA_23-02-23\Case2</t>
  </si>
  <si>
    <t>Cart_LT_4_LAG</t>
  </si>
  <si>
    <t xml:space="preserve"> DATA_23-02-28\Case1</t>
  </si>
  <si>
    <t xml:space="preserve"> DATA_23-03-02\Case1</t>
  </si>
  <si>
    <t xml:space="preserve"> DATA_23-03-08\Case1</t>
  </si>
  <si>
    <t>AMIT PROJECT</t>
  </si>
  <si>
    <t xml:space="preserve"> DATA_23-04-30\Case1</t>
  </si>
  <si>
    <t xml:space="preserve"> DATA_23-05-01\Case1</t>
  </si>
  <si>
    <t xml:space="preserve"> DATA_23-07-09\Case1</t>
  </si>
  <si>
    <t xml:space="preserve"> DATA_23-07-31\Case1</t>
  </si>
  <si>
    <t xml:space="preserve"> DATA_23-08-06\Case1</t>
  </si>
  <si>
    <t xml:space="preserve"> DATA_23-08-09\Case1</t>
  </si>
  <si>
    <t xml:space="preserve"> DATA_23-08-16\Case1</t>
  </si>
  <si>
    <t xml:space="preserve"> DATA_23-09-04\Case1</t>
  </si>
  <si>
    <t xml:space="preserve"> DATA_23-09-04\Case2</t>
  </si>
  <si>
    <t xml:space="preserve"> DATA_23-09-04\Case3</t>
  </si>
  <si>
    <t xml:space="preserve"> DATA_23-09-26\Case1</t>
  </si>
  <si>
    <t xml:space="preserve"> DATA_23-09-27\Case1</t>
  </si>
  <si>
    <t xml:space="preserve"> DATA_23-09-27\Case2</t>
  </si>
  <si>
    <t xml:space="preserve"> DATA_23-10-01\Case1</t>
  </si>
  <si>
    <t xml:space="preserve"> DATA_23-10-02\Case1</t>
  </si>
  <si>
    <t xml:space="preserve"> DATA_23-10-22\Case1</t>
  </si>
  <si>
    <t xml:space="preserve"> DATA_23-10-23\Case1</t>
  </si>
  <si>
    <t xml:space="preserve"> DATA_23-10-25\Case1</t>
  </si>
  <si>
    <t xml:space="preserve"> DATA_23-11-08\Case1</t>
  </si>
  <si>
    <t xml:space="preserve"> DATA_23-11-19\Case1</t>
  </si>
  <si>
    <t xml:space="preserve"> DATA_23-11-19\Case2</t>
  </si>
  <si>
    <t xml:space="preserve"> DATA_23-11-26\Case1</t>
  </si>
  <si>
    <t xml:space="preserve"> DATA_23-11-26\Case2</t>
  </si>
  <si>
    <t xml:space="preserve"> DATA_23-12-10\Case1</t>
  </si>
  <si>
    <t xml:space="preserve"> DATA_24-01-01\Case1</t>
  </si>
  <si>
    <t xml:space="preserve"> DATA_24-01-01\Case2</t>
  </si>
  <si>
    <t xml:space="preserve"> DATA_24-01-01\Case3</t>
  </si>
  <si>
    <t xml:space="preserve"> DATA_24-01-07\Case1</t>
  </si>
  <si>
    <t xml:space="preserve"> DATA_24-01-08\Case1</t>
  </si>
  <si>
    <t xml:space="preserve"> DATA_24-01-08\Case2</t>
  </si>
  <si>
    <t xml:space="preserve"> DATA_24-01-10\Case1</t>
  </si>
  <si>
    <t xml:space="preserve"> DATA_24-01-10\Case2</t>
  </si>
  <si>
    <t xml:space="preserve"> DATA_24-02-06\Case1</t>
  </si>
  <si>
    <t xml:space="preserve"> DATA_24-02-08\Case1</t>
  </si>
  <si>
    <t>fadi</t>
  </si>
  <si>
    <t xml:space="preserve"> DATA_24-02-08\Case2</t>
  </si>
  <si>
    <t xml:space="preserve"> DATA_24-02-12\Case1</t>
  </si>
  <si>
    <t xml:space="preserve"> DATA_24-02-14\Case1</t>
  </si>
  <si>
    <t xml:space="preserve"> DATA_24-02-15\Case1</t>
  </si>
  <si>
    <t xml:space="preserve"> DATA_24-02-15\Case2</t>
  </si>
  <si>
    <t xml:space="preserve"> DATA_24-02-15\Case3</t>
  </si>
  <si>
    <t xml:space="preserve"> DATA_24-02-20\Case1</t>
  </si>
  <si>
    <t xml:space="preserve"> DATA_24-02-25\Case1</t>
  </si>
  <si>
    <t xml:space="preserve"> DATA_24-03-03\Case1</t>
  </si>
  <si>
    <t xml:space="preserve"> DATA_24-03-03\Case2</t>
  </si>
  <si>
    <t xml:space="preserve"> DATA_24-03-06\Case1</t>
  </si>
  <si>
    <t xml:space="preserve"> DATA_24-03-11\Case1</t>
  </si>
  <si>
    <t xml:space="preserve"> DATA_24-03-11\Case2</t>
  </si>
  <si>
    <t xml:space="preserve"> DATA_24-03-11\Case3</t>
  </si>
  <si>
    <t xml:space="preserve"> DATA_24-03-13\Case3</t>
  </si>
  <si>
    <t xml:space="preserve"> DATA_24-03-19\Case1</t>
  </si>
  <si>
    <t xml:space="preserve"> DATA_24-04-21\Case1</t>
  </si>
  <si>
    <t xml:space="preserve"> DATA_24-05-05\Case1</t>
  </si>
  <si>
    <t xml:space="preserve"> DATA_24-05-06\Case1</t>
  </si>
  <si>
    <t xml:space="preserve"> DATA_24-05-06\Case2</t>
  </si>
  <si>
    <t xml:space="preserve"> DATA_24-05-06\Case3</t>
  </si>
  <si>
    <t xml:space="preserve"> DATA_24-05-12\Case1</t>
  </si>
  <si>
    <t xml:space="preserve"> DATA_24-05-19\Case1</t>
  </si>
  <si>
    <t xml:space="preserve"> DATA_24-06-03\Case1</t>
  </si>
  <si>
    <t xml:space="preserve"> DATA_24-06-03\Case2</t>
  </si>
  <si>
    <t xml:space="preserve"> DATA_24-06-05\Case1</t>
  </si>
  <si>
    <t xml:space="preserve"> DATA_24-09-09\Case1</t>
  </si>
  <si>
    <t xml:space="preserve"> DATA_24-09-12\Case1</t>
  </si>
  <si>
    <t xml:space="preserve"> DATA_24-09-12\Case2</t>
  </si>
  <si>
    <t xml:space="preserve"> DATA_24-09-15\Case1</t>
  </si>
  <si>
    <t xml:space="preserve"> DATA_24-09-18\Case1</t>
  </si>
  <si>
    <t xml:space="preserve"> DATA_24-09-18\Case2</t>
  </si>
  <si>
    <t xml:space="preserve"> DATA_24-09-19\Case1</t>
  </si>
  <si>
    <t xml:space="preserve"> DATA_24-10-14\Case1</t>
  </si>
  <si>
    <t xml:space="preserve"> DATA_24-10-24\Case1</t>
  </si>
  <si>
    <t xml:space="preserve"> DATA_24-10-30\Case1</t>
  </si>
  <si>
    <t xml:space="preserve"> DATA_24-11-05\Case1</t>
  </si>
  <si>
    <t xml:space="preserve"> DATA_24-11-06\Case1</t>
  </si>
  <si>
    <t xml:space="preserve"> DATA_24-11-07\Case1</t>
  </si>
  <si>
    <t xml:space="preserve"> DATA_24-11-10\Case1</t>
  </si>
  <si>
    <t xml:space="preserve"> DATA_24-11-11\Case1</t>
  </si>
  <si>
    <t xml:space="preserve"> DATA_24-11-12\Case1</t>
  </si>
  <si>
    <t xml:space="preserve"> DATA_24-11-17\Case1</t>
  </si>
  <si>
    <t xml:space="preserve"> DATA_24-11-20\Case1</t>
  </si>
  <si>
    <t xml:space="preserve"> DATA_24-11-21\Case1</t>
  </si>
  <si>
    <t xml:space="preserve"> DATA_24-11-24\Case1</t>
  </si>
  <si>
    <t xml:space="preserve"> DATA_24-11-27\Case1</t>
  </si>
  <si>
    <t xml:space="preserve"> DATA_24-11-28\Case1</t>
  </si>
  <si>
    <t xml:space="preserve"> DATA_24-12-01\Case1</t>
  </si>
  <si>
    <t xml:space="preserve"> DATA_24-12-02\Case1</t>
  </si>
  <si>
    <t xml:space="preserve"> DATA_24-12-10\Case1</t>
  </si>
  <si>
    <t xml:space="preserve"> DATA_24-12-11\Case1</t>
  </si>
  <si>
    <t xml:space="preserve"> DATA_24-12-15\Case1</t>
  </si>
  <si>
    <t xml:space="preserve"> DATA_24-12-16\Case1</t>
  </si>
  <si>
    <t xml:space="preserve"> DATA_24-12-18\Case1</t>
  </si>
  <si>
    <t xml:space="preserve"> DATA_24-12-19\Case1</t>
  </si>
  <si>
    <t xml:space="preserve"> DATA_24-12-24\Case1</t>
  </si>
  <si>
    <t xml:space="preserve"> DATA_24-12-25\Case1</t>
  </si>
  <si>
    <t xml:space="preserve"> DATA_24-12-30\Case1</t>
  </si>
  <si>
    <t>גם 1 קטן</t>
  </si>
  <si>
    <t xml:space="preserve"> DATA_24-12-30\Case2</t>
  </si>
  <si>
    <t xml:space="preserve"> DATA_25-01-01\Case1</t>
  </si>
  <si>
    <t xml:space="preserve"> DATA_25-01-02\Case1</t>
  </si>
  <si>
    <t xml:space="preserve"> DATA_25-01-05\Case1</t>
  </si>
  <si>
    <t xml:space="preserve"> DATA_25-01-06\Case1</t>
  </si>
  <si>
    <t xml:space="preserve"> DATA_25-01-06\Case2</t>
  </si>
  <si>
    <t xml:space="preserve"> DATA_25-01-07\Case1</t>
  </si>
  <si>
    <t xml:space="preserve"> DATA_25-01-09\Case1</t>
  </si>
  <si>
    <t xml:space="preserve"> DATA_25-01-13\Case1</t>
  </si>
  <si>
    <t xml:space="preserve"> DATA_25-01-13\Case2</t>
  </si>
  <si>
    <t xml:space="preserve"> DATA_25-01-16\Case1</t>
  </si>
  <si>
    <t xml:space="preserve"> DATA_25-01-19\Case1</t>
  </si>
  <si>
    <t xml:space="preserve"> DATA_25-01-20\Case1</t>
  </si>
  <si>
    <t xml:space="preserve"> DATA_25-01-26\Case1</t>
  </si>
  <si>
    <t xml:space="preserve"> DATA_25-01-27\Case1</t>
  </si>
  <si>
    <t xml:space="preserve"> DATA_25-02-06\Case1</t>
  </si>
  <si>
    <t xml:space="preserve"> DATA_25-02-11\Case1</t>
  </si>
  <si>
    <t xml:space="preserve"> DATA_25-02-12\Case1</t>
  </si>
  <si>
    <t xml:space="preserve"> DATA_25-02-13\Case1</t>
  </si>
  <si>
    <t xml:space="preserve"> DATA_25-02-27\Case1</t>
  </si>
  <si>
    <t xml:space="preserve"> DATA_25-03-16\Case1</t>
  </si>
  <si>
    <t xml:space="preserve"> DATA_25-03-20\Case1</t>
  </si>
  <si>
    <t xml:space="preserve"> DATA_25-04-02\Case1</t>
  </si>
  <si>
    <t xml:space="preserve"> DATA_25-04-07\Case1</t>
  </si>
  <si>
    <t xml:space="preserve"> DATA_25-04-14\Case1</t>
  </si>
  <si>
    <t xml:space="preserve"> DATA_25-04-15\Case1</t>
  </si>
  <si>
    <t xml:space="preserve"> DATA_25-04-16\Case1</t>
  </si>
  <si>
    <t xml:space="preserve"> DATA_25-04-20\Case1</t>
  </si>
  <si>
    <t xml:space="preserve"> DATA_25-05-08\Case1</t>
  </si>
  <si>
    <t xml:space="preserve"> DATA_25-05-11\Case1</t>
  </si>
  <si>
    <t xml:space="preserve"> DATA_25-05-14\Case1</t>
  </si>
  <si>
    <t xml:space="preserve"> DATA_25-05-22\Case1</t>
  </si>
  <si>
    <t xml:space="preserve"> DATA_25-06-26\Case1</t>
  </si>
  <si>
    <t xml:space="preserve"> DATA_25-07-20\Case1</t>
  </si>
  <si>
    <t xml:space="preserve"> DATA_25-07-20\Case2</t>
  </si>
  <si>
    <t xml:space="preserve"> DATA_25-07-21\Case1</t>
  </si>
  <si>
    <t xml:space="preserve"> DATA_25-07-21\Case2</t>
  </si>
  <si>
    <t xml:space="preserve"> DATA_25-07-22\Case1</t>
  </si>
  <si>
    <t xml:space="preserve"> DATA_25-07-23\Case1</t>
  </si>
  <si>
    <t xml:space="preserve"> DATA_25-07-27\Case1</t>
  </si>
  <si>
    <t xml:space="preserve"> DATA_25-08-10\Case1</t>
  </si>
  <si>
    <t xml:space="preserve"> DATA_25-08-20\Case1</t>
  </si>
  <si>
    <t xml:space="preserve"> DATA_25-08-20\Case2</t>
  </si>
  <si>
    <t>F:\Room_8_Data\Sequence_Backup\DATA_25-08-31\Case1\General_3\2025-08-31_07-34-13.seq</t>
  </si>
  <si>
    <t>F:\Room_8_Data\Sequence_Backup\DATA_25-08-31\Case1\Cart_LT_4\2025-08-31_07-34-13.seq</t>
  </si>
  <si>
    <t>F:\Room_8_Data\Sequence_Backup\DATA_25-08-31\Case1\Cart_RT_1\2025-08-31_07-34-13.seq</t>
  </si>
  <si>
    <t>F:\Room_8_Data\Sequence_Backup\DATA_25-08-31\Case1\Cart_Center_2\2025-08-31_07-34-13.seq</t>
  </si>
  <si>
    <t>F:\Room_8_Data\Sequence_Backup\DATA_25-08-31\Case1\Patient_Monitor\2025-08-31_08-01-28.seq</t>
  </si>
  <si>
    <t>F:\Room_8_Data\Sequence_Backup\DATA_25-08-31\Case1\Ventilator_Monitor\2025-08-31_08-01-28.seq</t>
  </si>
  <si>
    <t>F:\Room_8_Data\Sequence_Backup\DATA_25-08-31\Case1\Monitor\2025-08-31_08-01-28.seq</t>
  </si>
  <si>
    <t>F:\Room_8_Data\Sequence_Backup\DATA_25-09-09\Case1\General_3\2025-09-09_09-47-59.seq</t>
  </si>
  <si>
    <t>F:\Room_8_Data\Sequence_Backup\DATA_25-09-09\Case1\Cart_LT_4\2025-09-09_09-47-59.seq</t>
  </si>
  <si>
    <t>F:\Room_8_Data\Sequence_Backup\DATA_25-09-09\Case1\Cart_RT_1\2025-09-09_09-47-59.seq</t>
  </si>
  <si>
    <t>F:\Room_8_Data\Sequence_Backup\DATA_25-09-09\Case1\Cart_Center_2\2025-09-09_09-47-59.seq</t>
  </si>
  <si>
    <t>F:\Room_8_Data\Sequence_Backup\DATA_25-09-09\Case1\Patient_Monitor\2025-09-09_10-13-07.seq</t>
  </si>
  <si>
    <t>F:\Room_8_Data\Sequence_Backup\DATA_25-09-09\Case1\Ventilator_Monitor\2025-09-09_10-13-07.seq</t>
  </si>
  <si>
    <t>F:\Room_8_Data\Sequence_Backup\DATA_25-09-09\Case1\Monitor\2025-09-09_10-13-07.seq</t>
  </si>
  <si>
    <t>F:\Room_8_Data\Sequence_Backup\DATA_22-12-04\Case1\General_3\12-04-22_08-37-12.641.seq</t>
  </si>
  <si>
    <t>F:\Room_8_Data\Sequence_Backup\DATA_22-12-04\Case1\Cart_RT_1\12-04-22_08-37-12.330.seq</t>
  </si>
  <si>
    <t>F:\Room_8_Data\Sequence_Backup\DATA_22-12-04\Case1\Cart_Center_2\12-04-22_08-37-12.472.seq</t>
  </si>
  <si>
    <t>F:\Room_8_Data\Sequence_Backup\DATA_22-12-07\Case1\General_3\12-07-22_07-15-22.975.seq</t>
  </si>
  <si>
    <t>F:\Room_8_Data\Sequence_Backup\DATA_22-12-07\Case1\Cart_LT_4\12-07-22_07-15-23.197.seq</t>
  </si>
  <si>
    <t>F:\Room_8_Data\Sequence_Backup\DATA_22-12-07\Case1\Cart_RT_1\12-07-22_07-15-23.308.seq</t>
  </si>
  <si>
    <t>F:\Room_8_Data\Sequence_Backup\DATA_22-12-19\Case1\General_3\12-19-22_10-29-40.096.seq</t>
  </si>
  <si>
    <t>F:\Room_8_Data\Sequence_Backup\DATA_22-12-19\Case1\Cart_LT_4\12-19-22_10-29-40.059.seq</t>
  </si>
  <si>
    <t>F:\Room_8_Data\Sequence_Backup\DATA_22-12-19\Case1\Cart_Center_2\12-19-22_10-29-40.120.seq</t>
  </si>
  <si>
    <t>F:\Room_8_Data\Sequence_Backup\DATA_23-01-22\Case1\General_3\01-22-23_08-21-24.893.seq</t>
  </si>
  <si>
    <t>F:\Room_8_Data\Sequence_Backup\DATA_23-01-22\Case1\Cart_LT_4\01-22-23_08-21-24.963.seq</t>
  </si>
  <si>
    <t>F:\Room_8_Data\Sequence_Backup\DATA_23-01-22\Case1\Cart_RT_1\01-22-23_08-21-24.863.seq</t>
  </si>
  <si>
    <t>F:\Room_8_Data\Sequence_Backup\DATA_23-01-22\Case1\Cart_Center_2\01-22-23_08-21-24.932.seq</t>
  </si>
  <si>
    <t>F:\Room_8_Data\Sequence_Backup\DATA_23-02-05\Case1\General_3\02-05-23_08-03-53.730 (1) (1) (1).seq</t>
  </si>
  <si>
    <t>F:\Room_8_Data\Sequence_Backup\DATA_23-02-05\Case1\Cart_RT_1\02-05-23_08-03-53.700 (1) (1) (1).seq</t>
  </si>
  <si>
    <t>F:\Room_8_Data\Sequence_Backup\DATA_23-02-05\Case1\Cart_Center_2\02-05-23_08-03-53.773 (1) (1) (1).seq</t>
  </si>
  <si>
    <t>F:\Room_8_Data\Sequence_Backup\DATA_23-02-06\Case1\General_3\02-06-23_07-45-48.107 (1) (1) (1).seq</t>
  </si>
  <si>
    <t>F:\Room_8_Data\Sequence_Backup\DATA_23-02-06\Case1\Cart_RT_1\02-06-23_07-45-48.074 (1) (1) (1).seq</t>
  </si>
  <si>
    <t>F:\Room_8_Data\Sequence_Backup\DATA_23-02-06\Case1\Cart_Center_2\02-06-23_07-45-48.154 (1) (1) (1).seq</t>
  </si>
  <si>
    <t>F:\Room_8_Data\Sequence_Backup\DATA_23-02-06\Case2\Cart_RT_1\02-06-23_10-52-18.490.seq</t>
  </si>
  <si>
    <t>F:\Room_8_Data\Sequence_Backup\DATA_23-02-06\Case2\Cart_Center_2\02-06-23_10-52-18.580.seq</t>
  </si>
  <si>
    <t>F:\Room_8_Data\Sequence_Backup\DATA_23-02-07\Case1\General_3\02-07-23_08-04-23.756 (1) (1) (1).seq</t>
  </si>
  <si>
    <t>F:\Room_8_Data\Sequence_Backup\DATA_23-02-07\Case1\Cart_RT_1\02-07-23_08-04-23.702 (1) (1) (1).seq</t>
  </si>
  <si>
    <t>F:\Room_8_Data\Sequence_Backup\DATA_23-02-07\Case1\Cart_Center_2\02-07-23_08-04-23.734 (1) (1) (1).seq</t>
  </si>
  <si>
    <t>F:\Room_8_Data\Sequence_Backup\DATA_23-02-07\Case2\General_3\02-07-23_12-11-40.924 (1) (1) (1).seq</t>
  </si>
  <si>
    <t>F:\Room_8_Data\Sequence_Backup\DATA_23-02-07\Case2\Cart_RT_1\02-07-23_12-11-40.897 (1) (1) (1).seq</t>
  </si>
  <si>
    <t>F:\Room_8_Data\Sequence_Backup\DATA_23-02-07\Case2\Cart_Center_2\02-07-23_12-11-40.952 (1) (1) (1).seq</t>
  </si>
  <si>
    <t>F:\Room_8_Data\Sequence_Backup\DATA_23-02-07\Case3\Patient_Monitor\02-07-23_12-11-41.623.seq</t>
  </si>
  <si>
    <t>F:\Room_8_Data\Sequence_Backup\DATA_23-02-07\Case3\Ventilator_Monitor\02-07-23_12-11-41.585.seq</t>
  </si>
  <si>
    <t>F:\Room_8_Data\Sequence_Backup\DATA_23-02-09\Case2\General_3\02-09-23_11-31-27.349 (1) (1) (1).seq</t>
  </si>
  <si>
    <t>F:\Room_8_Data\Sequence_Backup\DATA_23-02-09\Case2\Cart_RT_1\02-09-23_11-31-27.155 (1) (1) (1).seq</t>
  </si>
  <si>
    <t>F:\Room_8_Data\Sequence_Backup\DATA_23-02-09\Case2\Cart_Center_2\02-09-23_11-31-27.195 (1) (1) (1).seq</t>
  </si>
  <si>
    <t>F:\Room_8_Data\Sequence_Backup\DATA_23-02-12\Case1\General_3\02-12-23_08-19-47.280.seq</t>
  </si>
  <si>
    <t>F:\Room_8_Data\Sequence_Backup\DATA_23-02-12\Case1\Cart_LT_4\02-12-23_08-19-47.118.seq</t>
  </si>
  <si>
    <t>F:\Room_8_Data\Sequence_Backup\DATA_23-02-12\Case1\Cart_RT_1\02-12-23_08-19-47.380.seq</t>
  </si>
  <si>
    <t>F:\Room_8_Data\Sequence_Backup\DATA_23-02-12\Case1\Cart_Center_2\02-12-23_08-19-47.188.seq</t>
  </si>
  <si>
    <t>F:\Room_8_Data\Sequence_Backup\DATA_23-02-12\Case1\Injection_Port\02-12-23_08-19-55.231.seq</t>
  </si>
  <si>
    <t>F:\Room_8_Data\Sequence_Backup\DATA_23-02-16\Case1\Injection_Port\02-16-23_07-56-51.003.seq</t>
  </si>
  <si>
    <t>F:\Room_8_Data\Sequence_Backup\DATA_23-02-19\Case1\Injection_Port\02-19-23_07-52-28.968.seq</t>
  </si>
  <si>
    <t>F:\Room_8_Data\Sequence_Backup\DATA_23-02-20\Case1\General_3\02-20-23_08-04-48.418.seq</t>
  </si>
  <si>
    <t>F:\Room_8_Data\Sequence_Backup\DATA_23-02-20\Case1\Cart_LT_4\02-20-23_08-04-48.368.seq</t>
  </si>
  <si>
    <t>F:\Room_8_Data\Sequence_Backup\DATA_23-02-20\Case1\Cart_RT_1\02-20-23_08-04-48.394.seq</t>
  </si>
  <si>
    <t>F:\Room_8_Data\Sequence_Backup\DATA_23-02-20\Case1\Cart_Center_2\02-20-23_08-04-48.343.seq</t>
  </si>
  <si>
    <t>F:\Room_8_Data\Sequence_Backup\DATA_23-02-20\Case1\Injection_Port\02-20-23_08-05-12.544.seq</t>
  </si>
  <si>
    <t>F:\Room_8_Data\Sequence_Backup\DATA_23-02-23\Case1\General_3\02-23-23_07-33-43.892.seq</t>
  </si>
  <si>
    <t>F:\Room_8_Data\Sequence_Backup\DATA_23-02-23\Case1\Cart_RT_1\02-23-23_07-33-43.796.seq</t>
  </si>
  <si>
    <t>F:\Room_8_Data\Sequence_Backup\DATA_23-02-23\Case1\Cart_Center_2\02-23-23_07-33-43.866.seq</t>
  </si>
  <si>
    <t>F:\Room_8_Data\Sequence_Backup\DATA_23-02-23\Case1\Injection_Port\02-23-23_07-34-10.393 (1) (1) (1).seq</t>
  </si>
  <si>
    <t>F:\Room_8_Data\Sequence_Backup\DATA_23-02-23\Case2\General_3\02-23-23_14-18-54.821.seq</t>
  </si>
  <si>
    <t>F:\Room_8_Data\Sequence_Backup\DATA_23-02-23\Case2\Cart_RT_1\02-23-23_14-18-54.755.seq</t>
  </si>
  <si>
    <t>F:\Room_8_Data\Sequence_Backup\DATA_23-02-23\Case2\Cart_Center_2\02-23-23_14-18-54.784.seq</t>
  </si>
  <si>
    <t>F:\Room_8_Data\Sequence_Backup\DATA_23-02-23\Case2\Injection_Port\02-23-23_14-19-20.743.seq</t>
  </si>
  <si>
    <t>F:\Room_8_Data\Sequence_Backup\DATA_23-02-28\Case1\General_3\02-28-23_08-01-02.788.seq</t>
  </si>
  <si>
    <t>F:\Room_8_Data\Sequence_Backup\DATA_23-02-28\Case1\Cart_LT_4\02-28-23_08-01-03.002.seq</t>
  </si>
  <si>
    <t>F:\Room_8_Data\Sequence_Backup\DATA_23-02-28\Case1\Cart_RT_1\02-28-23_08-01-02.693.seq</t>
  </si>
  <si>
    <t>F:\Room_8_Data\Sequence_Backup\DATA_23-02-28\Case1\Cart_Center_2\02-28-23_08-01-02.901.seq</t>
  </si>
  <si>
    <t>F:\Room_8_Data\Sequence_Backup\DATA_23-07-09\Case1\General_3\07-09-23_12-39-21.seq</t>
  </si>
  <si>
    <t>F:\Room_8_Data\Sequence_Backup\DATA_23-07-09\Case1\Cart_LT_4\07-09-23_12-39-21.seq</t>
  </si>
  <si>
    <t>F:\Room_8_Data\Sequence_Backup\DATA_23-07-09\Case1\Cart_RT_1\07-09-23_12-39-21.seq</t>
  </si>
  <si>
    <t>F:\Room_8_Data\Sequence_Backup\DATA_23-07-09\Case1\Cart_Center_2\07-09-23_12-39-21.seq</t>
  </si>
  <si>
    <t>F:\Room_8_Data\Sequence_Backup\DATA_23-08-09\Case1\General_3\08-09-23_08-01-31.seq</t>
  </si>
  <si>
    <t>F:\Room_8_Data\Sequence_Backup\DATA_23-08-09\Case1\Cart_LT_4\08-09-23_08-01-32.seq</t>
  </si>
  <si>
    <t>F:\Room_8_Data\Sequence_Backup\DATA_23-08-09\Case1\Cart_RT_1\08-09-23_08-01-31.seq</t>
  </si>
  <si>
    <t>F:\Room_8_Data\Sequence_Backup\DATA_23-08-09\Case1\Cart_Center_2\08-09-23_08-01-31.seq</t>
  </si>
  <si>
    <t>F:\Room_8_Data\Sequence_Backup\DATA_23-08-16\Case1\General_3\08-16-23_07-58-37.seq</t>
  </si>
  <si>
    <t>F:\Room_8_Data\Sequence_Backup\DATA_23-08-16\Case1\Cart_LT_4\08-16-23_07-58-37.seq</t>
  </si>
  <si>
    <t>F:\Room_8_Data\Sequence_Backup\DATA_23-08-16\Case1\Cart_RT_1\08-16-23_07-58-37.seq</t>
  </si>
  <si>
    <t>F:\Room_8_Data\Sequence_Backup\DATA_23-08-16\Case1\Cart_Center_2\08-16-23_07-58-37.seq</t>
  </si>
  <si>
    <t>F:\Room_8_Data\Sequence_Backup\DATA_23-09-04\Case1\General_3\09-04-23_08-07-17.seq</t>
  </si>
  <si>
    <t>F:\Room_8_Data\Sequence_Backup\DATA_23-09-04\Case1\Cart_LT_4\09-04-23_08-07-17.seq</t>
  </si>
  <si>
    <t>F:\Room_8_Data\Sequence_Backup\DATA_23-09-04\Case1\Cart_RT_1\09-04-23_08-07-17.seq</t>
  </si>
  <si>
    <t>F:\Room_8_Data\Sequence_Backup\DATA_23-09-04\Case1\Cart_Center_2\09-04-23_08-07-17.seq</t>
  </si>
  <si>
    <t>F:\Room_8_Data\Sequence_Backup\DATA_23-09-04\Case2\General_3\09-04-23_09-54-35.seq</t>
  </si>
  <si>
    <t>F:\Room_8_Data\Sequence_Backup\DATA_23-09-04\Case2\Cart_LT_4\09-04-23_09-54-35.seq</t>
  </si>
  <si>
    <t>F:\Room_8_Data\Sequence_Backup\DATA_23-09-04\Case2\Cart_RT_1\09-04-23_09-54-35.seq</t>
  </si>
  <si>
    <t>F:\Room_8_Data\Sequence_Backup\DATA_23-09-04\Case2\Cart_Center_2\09-04-23_09-54-35.seq</t>
  </si>
  <si>
    <t>F:\Room_8_Data\Sequence_Backup\DATA_23-09-04\Case3\General_3\09-04-23_12-40-19.seq</t>
  </si>
  <si>
    <t>F:\Room_8_Data\Sequence_Backup\DATA_23-09-04\Case3\Cart_LT_4\09-04-23_12-40-19.seq</t>
  </si>
  <si>
    <t>F:\Room_8_Data\Sequence_Backup\DATA_23-09-04\Case3\Cart_RT_1\09-04-23_12-40-19.seq</t>
  </si>
  <si>
    <t>F:\Room_8_Data\Sequence_Backup\DATA_23-09-04\Case3\Cart_Center_2\09-04-23_12-40-19.seq</t>
  </si>
  <si>
    <t>F:\Room_8_Data\Sequence_Backup\DATA_23-09-26\Case1\General_3\09-26-23_08-09-59.seq</t>
  </si>
  <si>
    <t>F:\Room_8_Data\Sequence_Backup\DATA_23-09-26\Case1\Cart_LT_4\09-26-23_08-09-59.seq</t>
  </si>
  <si>
    <t>F:\Room_8_Data\Sequence_Backup\DATA_23-09-26\Case1\Cart_RT_1\09-26-23_08-09-59.seq</t>
  </si>
  <si>
    <t>F:\Room_8_Data\Sequence_Backup\DATA_23-09-26\Case1\Cart_Center_2\09-26-23_08-09-59.seq</t>
  </si>
  <si>
    <t>F:\Room_8_Data\Sequence_Backup\DATA_23-09-26\Case1\Injection_Port\09-26-23_08-18-19.seq</t>
  </si>
  <si>
    <t>F:\Room_8_Data\Sequence_Backup\DATA_23-09-27\Case1\General_3\09-27-23_08-05-24.seq</t>
  </si>
  <si>
    <t>F:\Room_8_Data\Sequence_Backup\DATA_23-09-27\Case1\Cart_LT_4\09-27-23_08-05-24.seq</t>
  </si>
  <si>
    <t>F:\Room_8_Data\Sequence_Backup\DATA_23-09-27\Case1\Cart_RT_1\09-27-23_08-05-24.seq</t>
  </si>
  <si>
    <t>F:\Room_8_Data\Sequence_Backup\DATA_23-09-27\Case1\Cart_Center_2\09-27-23_08-05-24.seq</t>
  </si>
  <si>
    <t>F:\Room_8_Data\Sequence_Backup\DATA_23-09-27\Case2\General_3\09-27-23_12-04-48.seq</t>
  </si>
  <si>
    <t>F:\Room_8_Data\Sequence_Backup\DATA_23-09-27\Case2\Cart_LT_4\09-27-23_12-04-48.seq</t>
  </si>
  <si>
    <t>F:\Room_8_Data\Sequence_Backup\DATA_23-09-27\Case2\Cart_RT_1\09-27-23_12-04-48.seq</t>
  </si>
  <si>
    <t>F:\Room_8_Data\Sequence_Backup\DATA_23-09-27\Case2\Cart_Center_2\09-27-23_12-04-48.seq</t>
  </si>
  <si>
    <t>F:\Room_8_Data\Sequence_Backup\DATA_23-09-27\Case2\Patient_Monitor\09-27-23_12-13-08.seq</t>
  </si>
  <si>
    <t>F:\Room_8_Data\Sequence_Backup\DATA_23-09-27\Case2\Ventilator_Monitor\09-27-23_12-13-08.seq</t>
  </si>
  <si>
    <t>F:\Room_8_Data\Sequence_Backup\DATA_23-09-27\Case2\Monitor\09-27-23_12-13-08.seq</t>
  </si>
  <si>
    <t>F:\Room_8_Data\Sequence_Backup\DATA_23-10-01\Case1\General_3\10-01-23_07-57-48.seq</t>
  </si>
  <si>
    <t>F:\Room_8_Data\Sequence_Backup\DATA_23-10-01\Case1\Cart_LT_4\10-01-23_07-57-48.seq</t>
  </si>
  <si>
    <t>F:\Room_8_Data\Sequence_Backup\DATA_23-10-01\Case1\Cart_RT_1\10-01-23_07-57-48.seq</t>
  </si>
  <si>
    <t>F:\Room_8_Data\Sequence_Backup\DATA_23-10-01\Case1\Cart_Center_2\10-01-23_07-57-48.seq</t>
  </si>
  <si>
    <t>F:\Room_8_Data\Sequence_Backup\DATA_23-10-02\Case1\General_3\10-02-23_07-57-10.seq</t>
  </si>
  <si>
    <t>F:\Room_8_Data\Sequence_Backup\DATA_23-10-02\Case1\Cart_LT_4\10-02-23_07-57-10.seq</t>
  </si>
  <si>
    <t>F:\Room_8_Data\Sequence_Backup\DATA_23-10-02\Case1\Cart_RT_1\10-02-23_07-57-10.seq</t>
  </si>
  <si>
    <t>F:\Room_8_Data\Sequence_Backup\DATA_23-10-02\Case1\Cart_Center_2\10-02-23_07-57-10.seq</t>
  </si>
  <si>
    <t>F:\Room_8_Data\Sequence_Backup\DATA_23-10-22\Case1\General_3\10-22-23_12-21-16.seq</t>
  </si>
  <si>
    <t>F:\Room_8_Data\Sequence_Backup\DATA_23-10-22\Case1\Cart_LT_4\10-22-23_12-21-16.seq</t>
  </si>
  <si>
    <t>F:\Room_8_Data\Sequence_Backup\DATA_23-10-22\Case1\Cart_RT_1\10-22-23_12-21-16.seq</t>
  </si>
  <si>
    <t>F:\Room_8_Data\Sequence_Backup\DATA_23-10-22\Case1\Cart_Center_2\10-22-23_12-21-16.seq</t>
  </si>
  <si>
    <t>F:\Room_8_Data\Sequence_Backup\DATA_23-10-25\Case1\General_3\10-25-23_07-54-52.seq</t>
  </si>
  <si>
    <t>F:\Room_8_Data\Sequence_Backup\DATA_23-10-25\Case1\Cart_LT_4\10-25-23_07-54-52.seq</t>
  </si>
  <si>
    <t>F:\Room_8_Data\Sequence_Backup\DATA_23-10-25\Case1\Cart_RT_1\10-25-23_07-54-52.seq</t>
  </si>
  <si>
    <t>F:\Room_8_Data\Sequence_Backup\DATA_23-10-25\Case1\Cart_Center_2\10-25-23_07-54-52.seq</t>
  </si>
  <si>
    <t>F:\Room_8_Data\Sequence_Backup\DATA_23-10-25\Case1\Injection_Port\10-25-23_08-04-22.seq</t>
  </si>
  <si>
    <t>F:\Room_8_Data\Sequence_Backup\DATA_23-11-08\Case1\General_3\11-08-23_07-33-25.seq</t>
  </si>
  <si>
    <t>F:\Room_8_Data\Sequence_Backup\DATA_23-11-08\Case1\Cart_LT_4\11-08-23_07-33-25.seq</t>
  </si>
  <si>
    <t>F:\Room_8_Data\Sequence_Backup\DATA_23-11-08\Case1\Cart_RT_1\11-08-23_07-33-25.seq</t>
  </si>
  <si>
    <t>F:\Room_8_Data\Sequence_Backup\DATA_23-11-08\Case1\Cart_Center_2\11-08-23_07-33-25.seq</t>
  </si>
  <si>
    <t>F:\Room_8_Data\Sequence_Backup\DATA_23-11-08\Case1\Injection_Port\11-08-23_07-43-08.seq</t>
  </si>
  <si>
    <t>F:\Room_8_Data\Sequence_Backup\DATA_23-11-19\Case2\General_3\11-19-23_10-10-51.seq</t>
  </si>
  <si>
    <t>F:\Room_8_Data\Sequence_Backup\DATA_23-11-19\Case2\Cart_LT_4\11-19-23_10-10-51.seq</t>
  </si>
  <si>
    <t>F:\Room_8_Data\Sequence_Backup\DATA_23-11-19\Case2\Cart_RT_1\11-19-23_10-10-51.seq</t>
  </si>
  <si>
    <t>F:\Room_8_Data\Sequence_Backup\DATA_23-11-19\Case2\Cart_Center_2\11-19-23_10-10-51.seq</t>
  </si>
  <si>
    <t>F:\Room_8_Data\Sequence_Backup\DATA_23-11-26\Case2\General_3\11-26-23_07-55-47.seq</t>
  </si>
  <si>
    <t>F:\Room_8_Data\Sequence_Backup\DATA_23-11-26\Case2\Cart_LT_4\11-26-23_07-55-47.seq</t>
  </si>
  <si>
    <t>F:\Room_8_Data\Sequence_Backup\DATA_23-11-26\Case2\Cart_RT_1\11-26-23_07-55-47.seq</t>
  </si>
  <si>
    <t>F:\Room_8_Data\Sequence_Backup\DATA_23-11-26\Case2\Cart_Center_2\11-26-23_07-55-47.seq</t>
  </si>
  <si>
    <t>F:\Room_8_Data\Sequence_Backup\DATA_23-11-26\Case2\Monitor\11-26-23_08-05-34.seq</t>
  </si>
  <si>
    <t>F:\Room_8_Data\Sequence_Backup\DATA_23-11-26\Case2\Injection_Port\11-26-23_08-05-34.seq</t>
  </si>
  <si>
    <t>F:\Room_8_Data\Sequence_Backup\DATA_23-12-10\Case1\General_3\12-10-23_09-29-31.seq</t>
  </si>
  <si>
    <t>F:\Room_8_Data\Sequence_Backup\DATA_23-12-10\Case1\Cart_LT_4\12-10-23_09-29-31.seq</t>
  </si>
  <si>
    <t>F:\Room_8_Data\Sequence_Backup\DATA_23-12-10\Case1\Cart_RT_1\12-10-23_09-29-31.seq</t>
  </si>
  <si>
    <t>F:\Room_8_Data\Sequence_Backup\DATA_23-12-10\Case1\Cart_Center_2\12-10-23_09-29-31.seq</t>
  </si>
  <si>
    <t>F:\Room_8_Data\Sequence_Backup\DATA_23-12-10\Case1\Injection_Port\12-10-23_09-40-29.seq</t>
  </si>
  <si>
    <t>F:\Room_8_Data\Sequence_Backup\DATA_24-01-01\Case1\General_3\01-01-24_07-55-00.seq</t>
  </si>
  <si>
    <t>F:\Room_8_Data\Sequence_Backup\DATA_24-01-01\Case1\Cart_LT_4\01-01-24_07-55-00.seq</t>
  </si>
  <si>
    <t>F:\Room_8_Data\Sequence_Backup\DATA_24-01-01\Case1\Cart_RT_1\01-01-24_07-54-59.seq</t>
  </si>
  <si>
    <t>F:\Room_8_Data\Sequence_Backup\DATA_24-01-01\Case1\Cart_Center_2\01-01-24_07-55-00.seq</t>
  </si>
  <si>
    <t>F:\Room_8_Data\Sequence_Backup\DATA_24-01-01\Case1\Injection_Port\01-01-24_12-16-06.seq</t>
  </si>
  <si>
    <t>F:\Room_8_Data\Sequence_Backup\DATA_24-01-01\Case2\General_3\01-01-24_09-46-09.seq</t>
  </si>
  <si>
    <t>F:\Room_8_Data\Sequence_Backup\DATA_24-01-01\Case2\Cart_LT_4\01-01-24_09-46-10.seq</t>
  </si>
  <si>
    <t>F:\Room_8_Data\Sequence_Backup\DATA_24-01-01\Case2\Cart_RT_1\01-01-24_09-46-09.seq</t>
  </si>
  <si>
    <t>F:\Room_8_Data\Sequence_Backup\DATA_24-01-01\Case2\Cart_Center_2\01-01-24_09-46-09.seq</t>
  </si>
  <si>
    <t>F:\Room_8_Data\Sequence_Backup\DATA_24-01-01\Case3\General_3\01-01-24_12-04-13.seq</t>
  </si>
  <si>
    <t>F:\Room_8_Data\Sequence_Backup\DATA_24-01-01\Case3\Cart_LT_4\01-01-24_12-04-13.seq</t>
  </si>
  <si>
    <t>F:\Room_8_Data\Sequence_Backup\DATA_24-01-01\Case3\Cart_RT_1\01-01-24_12-04-13.seq</t>
  </si>
  <si>
    <t>F:\Room_8_Data\Sequence_Backup\DATA_24-01-01\Case3\Cart_Center_2\01-01-24_12-04-13.seq</t>
  </si>
  <si>
    <t>F:\Room_8_Data\Sequence_Backup\DATA_24-01-01\Case3\Ventilator_Monitor\01-01-24_12-16-06.seq</t>
  </si>
  <si>
    <t>F:\Room_8_Data\Sequence_Backup\DATA_24-01-01\Case3\Monitor\01-01-24_12-16-06.seq</t>
  </si>
  <si>
    <t>F:\Room_8_Data\Sequence_Backup\DATA_24-01-01\Case3\Injection_Port\01-01-24_12-16-06.seq</t>
  </si>
  <si>
    <t>F:\Room_8_Data\Sequence_Backup\DATA_24-01-07\Case1\General_3\01-07-24_07-41-09.seq</t>
  </si>
  <si>
    <t>F:\Room_8_Data\Sequence_Backup\DATA_24-01-07\Case1\Cart_LT_4\01-07-24_07-41-09.seq</t>
  </si>
  <si>
    <t>F:\Room_8_Data\Sequence_Backup\DATA_24-01-07\Case1\Cart_RT_1\01-07-24_07-41-09.seq</t>
  </si>
  <si>
    <t>F:\Room_8_Data\Sequence_Backup\DATA_24-01-07\Case1\Cart_Center_2\01-07-24_07-41-09.seq</t>
  </si>
  <si>
    <t>F:\Room_8_Data\Sequence_Backup\DATA_24-01-08\Case1\General_3\01-08-24_08-05-07.seq</t>
  </si>
  <si>
    <t>F:\Room_8_Data\Sequence_Backup\DATA_24-01-08\Case1\Cart_LT_4\01-08-24_08-05-07.seq</t>
  </si>
  <si>
    <t>F:\Room_8_Data\Sequence_Backup\DATA_24-01-08\Case1\Cart_RT_1\01-08-24_08-05-07.seq</t>
  </si>
  <si>
    <t>F:\Room_8_Data\Sequence_Backup\DATA_24-01-08\Case1\Cart_Center_2\01-08-24_08-05-07.seq</t>
  </si>
  <si>
    <t>F:\Room_8_Data\Sequence_Backup\DATA_24-01-10\Case1\General_3\01-10-24_08-09-53.seq</t>
  </si>
  <si>
    <t>F:\Room_8_Data\Sequence_Backup\DATA_24-01-10\Case1\Cart_LT_4\01-10-24_08-09-53.seq</t>
  </si>
  <si>
    <t>F:\Room_8_Data\Sequence_Backup\DATA_24-01-10\Case1\Cart_RT_1\01-10-24_08-09-53.seq</t>
  </si>
  <si>
    <t>F:\Room_8_Data\Sequence_Backup\DATA_24-01-10\Case1\Cart_Center_2\01-10-24_08-09-53.seq</t>
  </si>
  <si>
    <t>F:\Room_8_Data\Sequence_Backup\DATA_24-01-10\Case2\General_3\01-10-24_12-22-27.seq</t>
  </si>
  <si>
    <t>F:\Room_8_Data\Sequence_Backup\DATA_24-01-10\Case2\Cart_LT_4\01-10-24_12-22-27.seq</t>
  </si>
  <si>
    <t>F:\Room_8_Data\Sequence_Backup\DATA_24-01-10\Case2\Cart_RT_1\01-10-24_12-22-27.seq</t>
  </si>
  <si>
    <t>F:\Room_8_Data\Sequence_Backup\DATA_24-01-10\Case2\Cart_Center_2\01-10-24_12-22-27.seq</t>
  </si>
  <si>
    <t>F:\Room_8_Data\Sequence_Backup\DATA_24-02-06\Case1\General_3\02-06-24_08-00-24.seq</t>
  </si>
  <si>
    <t>F:\Room_8_Data\Sequence_Backup\DATA_24-02-06\Case1\Cart_LT_4\02-06-24_08-00-24.seq</t>
  </si>
  <si>
    <t>F:\Room_8_Data\Sequence_Backup\DATA_24-02-06\Case1\Cart_RT_1\02-06-24_08-00-24.seq</t>
  </si>
  <si>
    <t>F:\Room_8_Data\Sequence_Backup\DATA_24-02-06\Case1\Cart_Center_2\02-06-24_08-00-24.seq</t>
  </si>
  <si>
    <t>F:\Room_8_Data\Sequence_Backup\DATA_24-02-06\Case1\Patient_Monitor\02-06-23_07-48-13.249.seq</t>
  </si>
  <si>
    <t>F:\Room_8_Data\Sequence_Backup\DATA_24-02-06\Case1\Ventilator_Monitor\02-06-23_07-48-13.181.seq</t>
  </si>
  <si>
    <t>F:\Room_8_Data\Sequence_Backup\DATA_24-02-08\Case1\General_3\02-08-24_08-08-08.seq</t>
  </si>
  <si>
    <t>F:\Room_8_Data\Sequence_Backup\DATA_24-02-08\Case1\Cart_LT_4\02-08-24_08-08-08.seq</t>
  </si>
  <si>
    <t>F:\Room_8_Data\Sequence_Backup\DATA_24-02-08\Case1\Cart_RT_1\02-08-24_08-08-08.seq</t>
  </si>
  <si>
    <t>F:\Room_8_Data\Sequence_Backup\DATA_24-02-08\Case1\Cart_Center_2\02-08-24_08-08-08.seq</t>
  </si>
  <si>
    <t>F:\Room_8_Data\Sequence_Backup\DATA_24-02-08\Case2\General_3\02-08-24_13-02-20.seq</t>
  </si>
  <si>
    <t>F:\Room_8_Data\Sequence_Backup\DATA_24-02-08\Case2\Cart_LT_4\02-08-24_13-02-20.seq</t>
  </si>
  <si>
    <t>F:\Room_8_Data\Sequence_Backup\DATA_24-02-08\Case2\Cart_RT_1\02-08-24_13-02-20.seq</t>
  </si>
  <si>
    <t>F:\Room_8_Data\Sequence_Backup\DATA_24-02-08\Case2\Cart_Center_2\02-08-24_13-02-20.seq</t>
  </si>
  <si>
    <t>F:\Room_8_Data\Sequence_Backup\DATA_24-02-12\Case1\General_3\02-12-24_08-03-39.seq</t>
  </si>
  <si>
    <t>F:\Room_8_Data\Sequence_Backup\DATA_24-02-12\Case1\Cart_LT_4\02-12-24_08-03-39.seq</t>
  </si>
  <si>
    <t>F:\Room_8_Data\Sequence_Backup\DATA_24-02-12\Case1\Cart_RT_1\02-12-24_08-03-39.seq</t>
  </si>
  <si>
    <t>F:\Room_8_Data\Sequence_Backup\DATA_24-02-12\Case1\Cart_Center_2\02-12-24_08-03-39.seq</t>
  </si>
  <si>
    <t>F:\Room_8_Data\Sequence_Backup\DATA_24-02-14\Case1\General_3\02-14-24_08-05-55.seq</t>
  </si>
  <si>
    <t>F:\Room_8_Data\Sequence_Backup\DATA_24-02-14\Case1\Cart_LT_4\02-14-24_08-05-56.seq</t>
  </si>
  <si>
    <t>F:\Room_8_Data\Sequence_Backup\DATA_24-02-14\Case1\Cart_RT_1\02-14-24_08-05-55.seq</t>
  </si>
  <si>
    <t>F:\Room_8_Data\Sequence_Backup\DATA_24-02-14\Case1\Cart_Center_2\02-14-24_08-05-56.seq</t>
  </si>
  <si>
    <t>F:\Room_8_Data\Sequence_Backup\DATA_24-02-15\Case1\General_3\02-15-24_08-38-43.seq</t>
  </si>
  <si>
    <t>F:\Room_8_Data\Sequence_Backup\DATA_24-02-15\Case1\Cart_LT_4\02-15-24_08-38-43.seq</t>
  </si>
  <si>
    <t>F:\Room_8_Data\Sequence_Backup\DATA_24-02-15\Case1\Cart_RT_1\02-15-24_08-38-42.seq</t>
  </si>
  <si>
    <t>F:\Room_8_Data\Sequence_Backup\DATA_24-02-15\Case1\Cart_Center_2\02-15-24_08-38-43.seq</t>
  </si>
  <si>
    <t>F:\Room_8_Data\Sequence_Backup\DATA_24-02-15\Case2\General_3\02-15-24_11-01-36.seq</t>
  </si>
  <si>
    <t>F:\Room_8_Data\Sequence_Backup\DATA_24-02-15\Case2\Cart_LT_4\02-15-24_11-01-36.seq</t>
  </si>
  <si>
    <t>F:\Room_8_Data\Sequence_Backup\DATA_24-02-15\Case2\Cart_RT_1\02-15-24_11-01-36.seq</t>
  </si>
  <si>
    <t>F:\Room_8_Data\Sequence_Backup\DATA_24-02-15\Case2\Cart_Center_2\02-15-24_11-01-36.seq</t>
  </si>
  <si>
    <t>F:\Room_8_Data\Sequence_Backup\DATA_24-02-15\Case3\General_3\02-15-24_12-48-14.seq</t>
  </si>
  <si>
    <t>F:\Room_8_Data\Sequence_Backup\DATA_24-02-15\Case3\Cart_LT_4\02-15-24_12-48-15.seq</t>
  </si>
  <si>
    <t>F:\Room_8_Data\Sequence_Backup\DATA_24-02-15\Case3\Cart_RT_1\02-15-24_12-48-14.seq</t>
  </si>
  <si>
    <t>F:\Room_8_Data\Sequence_Backup\DATA_24-02-15\Case3\Cart_Center_2\02-15-24_12-48-14.seq</t>
  </si>
  <si>
    <t>F:\Room_8_Data\Sequence_Backup\DATA_24-02-20\Case1\General_3\02-20-24_09-56-41.seq</t>
  </si>
  <si>
    <t>F:\Room_8_Data\Sequence_Backup\DATA_24-02-20\Case1\Cart_LT_4\02-20-24_09-56-41.seq</t>
  </si>
  <si>
    <t>F:\Room_8_Data\Sequence_Backup\DATA_24-02-20\Case1\Cart_RT_1\02-20-24_09-56-41.seq</t>
  </si>
  <si>
    <t>F:\Room_8_Data\Sequence_Backup\DATA_24-02-20\Case1\Cart_Center_2\02-20-24_09-56-41.seq</t>
  </si>
  <si>
    <t>F:\Room_8_Data\Sequence_Backup\DATA_24-02-25\Case1\General_3\02-25-24_08-07-55.seq</t>
  </si>
  <si>
    <t>F:\Room_8_Data\Sequence_Backup\DATA_24-02-25\Case1\Cart_LT_4\02-25-24_08-07-55.seq</t>
  </si>
  <si>
    <t>F:\Room_8_Data\Sequence_Backup\DATA_24-02-25\Case1\Cart_RT_1\02-25-24_08-07-55.seq</t>
  </si>
  <si>
    <t>F:\Room_8_Data\Sequence_Backup\DATA_24-02-25\Case1\Cart_Center_2\02-25-24_08-07-55.seq</t>
  </si>
  <si>
    <t>F:\Room_8_Data\Sequence_Backup\DATA_24-03-03\Case1\General_3\03-03-24_08-04-31.seq</t>
  </si>
  <si>
    <t>F:\Room_8_Data\Sequence_Backup\DATA_24-03-03\Case1\Cart_LT_4\03-03-24_08-04-32.seq</t>
  </si>
  <si>
    <t>F:\Room_8_Data\Sequence_Backup\DATA_24-03-03\Case1\Cart_RT_1\03-03-24_08-04-31.seq</t>
  </si>
  <si>
    <t>F:\Room_8_Data\Sequence_Backup\DATA_24-03-03\Case1\Cart_Center_2\03-03-24_08-04-31.seq</t>
  </si>
  <si>
    <t>F:\Room_8_Data\Sequence_Backup\DATA_24-03-06\Case1\General_3\03-06-24_11-06-16.seq</t>
  </si>
  <si>
    <t>F:\Room_8_Data\Sequence_Backup\DATA_24-03-06\Case1\Cart_LT_4\03-06-24_11-06-16.seq</t>
  </si>
  <si>
    <t>F:\Room_8_Data\Sequence_Backup\DATA_24-03-06\Case1\Cart_RT_1\03-06-24_11-06-15.seq</t>
  </si>
  <si>
    <t>F:\Room_8_Data\Sequence_Backup\DATA_24-03-06\Case1\Cart_Center_2\03-06-24_11-06-16.seq</t>
  </si>
  <si>
    <t>F:\Room_8_Data\Sequence_Backup\DATA_24-03-11\Case1\General_3\03-11-24_08-12-08.seq</t>
  </si>
  <si>
    <t>F:\Room_8_Data\Sequence_Backup\DATA_24-03-11\Case1\Cart_LT_4\03-11-24_08-12-08.seq</t>
  </si>
  <si>
    <t>F:\Room_8_Data\Sequence_Backup\DATA_24-03-11\Case1\Cart_RT_1\03-11-24_08-12-07.seq</t>
  </si>
  <si>
    <t>F:\Room_8_Data\Sequence_Backup\DATA_24-03-11\Case1\Cart_Center_2\03-11-24_08-12-08.seq</t>
  </si>
  <si>
    <t>F:\Room_8_Data\Sequence_Backup\DATA_24-03-11\Case2\General_3\03-11-24_10-24-43.seq</t>
  </si>
  <si>
    <t>F:\Room_8_Data\Sequence_Backup\DATA_24-03-11\Case2\Cart_LT_4\03-11-24_10-24-43.seq</t>
  </si>
  <si>
    <t>F:\Room_8_Data\Sequence_Backup\DATA_24-03-11\Case2\Cart_RT_1\03-11-24_10-24-43.seq</t>
  </si>
  <si>
    <t>F:\Room_8_Data\Sequence_Backup\DATA_24-03-11\Case2\Cart_Center_2\03-11-24_10-24-43.seq</t>
  </si>
  <si>
    <t>F:\Room_8_Data\Sequence_Backup\DATA_24-03-11\Case3\General_3\03-11-24_12-48-29.seq</t>
  </si>
  <si>
    <t>F:\Room_8_Data\Sequence_Backup\DATA_24-03-11\Case3\Cart_LT_4\03-11-24_12-48-29.seq</t>
  </si>
  <si>
    <t>F:\Room_8_Data\Sequence_Backup\DATA_24-03-11\Case3\Cart_RT_1\03-11-24_12-48-29.seq</t>
  </si>
  <si>
    <t>F:\Room_8_Data\Sequence_Backup\DATA_24-03-11\Case3\Cart_Center_2\03-11-24_12-48-29.seq</t>
  </si>
  <si>
    <t>F:\Room_8_Data\Sequence_Backup\DATA_24-04-21\Case1\General_3\04-21-24_08-05-07.seq</t>
  </si>
  <si>
    <t>F:\Room_8_Data\Sequence_Backup\DATA_24-04-21\Case1\Cart_LT_4\04-21-24_08-05-07.seq</t>
  </si>
  <si>
    <t>F:\Room_8_Data\Sequence_Backup\DATA_24-04-21\Case1\Cart_RT_1\04-21-24_08-05-07.seq</t>
  </si>
  <si>
    <t>F:\Room_8_Data\Sequence_Backup\DATA_24-04-21\Case1\Cart_Center_2\04-21-24_08-05-07.seq</t>
  </si>
  <si>
    <t>F:\Room_8_Data\Sequence_Backup\DATA_24-05-05\Case1\General_3\05-05-24_07-54-04.seq</t>
  </si>
  <si>
    <t>F:\Room_8_Data\Sequence_Backup\DATA_24-05-05\Case1\Cart_LT_4\05-05-24_07-54-04.seq</t>
  </si>
  <si>
    <t>F:\Room_8_Data\Sequence_Backup\DATA_24-05-05\Case1\Cart_RT_1\05-05-24_07-54-04.seq</t>
  </si>
  <si>
    <t>F:\Room_8_Data\Sequence_Backup\DATA_24-05-05\Case1\Cart_Center_2\05-05-24_07-54-04.seq</t>
  </si>
  <si>
    <t>F:\Room_8_Data\Sequence_Backup\DATA_24-05-06\Case1\General_3\05-06-24_07-47-37.seq</t>
  </si>
  <si>
    <t>F:\Room_8_Data\Sequence_Backup\DATA_24-05-06\Case1\Cart_LT_4\05-06-24_07-47-37.seq</t>
  </si>
  <si>
    <t>F:\Room_8_Data\Sequence_Backup\DATA_24-05-06\Case1\Cart_RT_1\05-06-24_07-47-37.seq</t>
  </si>
  <si>
    <t>F:\Room_8_Data\Sequence_Backup\DATA_24-05-06\Case1\Cart_Center_2\05-06-24_07-47-37.seq</t>
  </si>
  <si>
    <t>F:\Room_8_Data\Sequence_Backup\DATA_24-05-06\Case2\General_3\05-06-24_10-14-09.seq</t>
  </si>
  <si>
    <t>F:\Room_8_Data\Sequence_Backup\DATA_24-05-06\Case2\Cart_LT_4\05-06-24_10-14-09.seq</t>
  </si>
  <si>
    <t>F:\Room_8_Data\Sequence_Backup\DATA_24-05-06\Case2\Cart_RT_1\05-06-24_10-14-09.seq</t>
  </si>
  <si>
    <t>F:\Room_8_Data\Sequence_Backup\DATA_24-05-06\Case2\Cart_Center_2\05-06-24_10-14-09.seq</t>
  </si>
  <si>
    <t>F:\Room_8_Data\Sequence_Backup\DATA_24-05-06\Case3\General_3\05-06-24_12-19-43.seq</t>
  </si>
  <si>
    <t>F:\Room_8_Data\Sequence_Backup\DATA_24-05-06\Case3\Cart_LT_4\05-06-24_12-19-43.seq</t>
  </si>
  <si>
    <t>F:\Room_8_Data\Sequence_Backup\DATA_24-05-06\Case3\Cart_RT_1\05-06-24_12-19-43.seq</t>
  </si>
  <si>
    <t>F:\Room_8_Data\Sequence_Backup\DATA_24-05-06\Case3\Cart_Center_2\05-06-24_12-19-43.seq</t>
  </si>
  <si>
    <t>F:\Room_8_Data\Sequence_Backup\DATA_24-05-12\Case1\Cart_RT_1\05-12-24_07-31-25.seq</t>
  </si>
  <si>
    <t>F:\Room_8_Data\Sequence_Backup\DATA_24-05-19\Case1\General_3\05-19-24_08-05-57.seq</t>
  </si>
  <si>
    <t>F:\Room_8_Data\Sequence_Backup\DATA_24-05-19\Case1\Cart_LT_4\05-19-24_08-05-57.seq</t>
  </si>
  <si>
    <t>F:\Room_8_Data\Sequence_Backup\DATA_24-05-19\Case1\Cart_RT_1\05-19-24_08-05-57.seq</t>
  </si>
  <si>
    <t>F:\Room_8_Data\Sequence_Backup\DATA_24-05-19\Case1\Cart_Center_2\05-19-24_08-05-57.seq</t>
  </si>
  <si>
    <t>F:\Room_8_Data\Sequence_Backup\DATA_24-06-03\Case1\General_3\06-03-24_08-06-37.seq</t>
  </si>
  <si>
    <t>F:\Room_8_Data\Sequence_Backup\DATA_24-06-03\Case1\Cart_LT_4\06-03-24_08-06-37.seq</t>
  </si>
  <si>
    <t>F:\Room_8_Data\Sequence_Backup\DATA_24-06-03\Case1\Cart_Center_2\06-03-24_08-06-37.seq</t>
  </si>
  <si>
    <t>F:\Room_8_Data\Sequence_Backup\DATA_24-09-09\Case1\General_3\2024-09-09_07-37-32.seq</t>
  </si>
  <si>
    <t>F:\Room_8_Data\Sequence_Backup\DATA_24-09-09\Case1\Cart_LT_4\2024-09-09_07-37-32.seq</t>
  </si>
  <si>
    <t>F:\Room_8_Data\Sequence_Backup\DATA_24-09-09\Case1\Cart_RT_1\2024-09-09_07-37-32.seq</t>
  </si>
  <si>
    <t>F:\Room_8_Data\Sequence_Backup\DATA_24-09-09\Case1\Cart_Center_2\2024-09-09_07-37-32.seq</t>
  </si>
  <si>
    <t>F:\Room_8_Data\Sequence_Backup\DATA_24-09-12\Case1\General_3\2024-09-12_07-51-12.seq</t>
  </si>
  <si>
    <t>F:\Room_8_Data\Sequence_Backup\DATA_24-09-12\Case1\Cart_LT_4\2024-09-12_07-51-12.seq</t>
  </si>
  <si>
    <t>F:\Room_8_Data\Sequence_Backup\DATA_24-09-12\Case1\Cart_RT_1\2024-09-12_07-51-12.seq</t>
  </si>
  <si>
    <t>F:\Room_8_Data\Sequence_Backup\DATA_24-09-12\Case1\Cart_Center_2\2024-09-12_07-51-12.seq</t>
  </si>
  <si>
    <t>F:\Room_8_Data\Sequence_Backup\DATA_24-09-12\Case2\General_3\2024-09-12_11-06-21.seq</t>
  </si>
  <si>
    <t>F:\Room_8_Data\Sequence_Backup\DATA_24-09-12\Case2\Cart_LT_4\2024-09-12_11-06-21.seq</t>
  </si>
  <si>
    <t>F:\Room_8_Data\Sequence_Backup\DATA_24-09-12\Case2\Cart_RT_1\2024-09-12_11-06-21.seq</t>
  </si>
  <si>
    <t>F:\Room_8_Data\Sequence_Backup\DATA_24-09-12\Case2\Cart_Center_2\2024-09-12_11-06-21.seq</t>
  </si>
  <si>
    <t>F:\Room_8_Data\Sequence_Backup\DATA_24-09-15\Case1\General_3\2024-09-15_07-05-23.seq</t>
  </si>
  <si>
    <t>F:\Room_8_Data\Sequence_Backup\DATA_24-09-15\Case1\Cart_LT_4\2024-09-15_07-05-23.seq</t>
  </si>
  <si>
    <t>F:\Room_8_Data\Sequence_Backup\DATA_24-09-15\Case1\Cart_RT_1\2024-09-15_07-05-23.seq</t>
  </si>
  <si>
    <t>F:\Room_8_Data\Sequence_Backup\DATA_24-09-15\Case1\Cart_Center_2\2024-09-15_07-05-23.seq</t>
  </si>
  <si>
    <t>F:\Room_8_Data\Sequence_Backup\DATA_24-09-18\Case1\General_3\2024-09-18_07-17-17.seq</t>
  </si>
  <si>
    <t>F:\Room_8_Data\Sequence_Backup\DATA_24-09-18\Case1\Cart_LT_4\2024-09-18_07-17-17.seq</t>
  </si>
  <si>
    <t>F:\Room_8_Data\Sequence_Backup\DATA_24-09-18\Case1\Cart_RT_1\2024-09-18_07-17-17.seq</t>
  </si>
  <si>
    <t>F:\Room_8_Data\Sequence_Backup\DATA_24-09-18\Case1\Cart_Center_2\2024-09-18_07-17-17.seq</t>
  </si>
  <si>
    <t>F:\Room_8_Data\Sequence_Backup\DATA_24-09-18\Case2\General_3\2024-09-18_10-31-09.seq</t>
  </si>
  <si>
    <t>F:\Room_8_Data\Sequence_Backup\DATA_24-09-18\Case2\Cart_LT_4\2024-09-18_10-31-09.seq</t>
  </si>
  <si>
    <t>F:\Room_8_Data\Sequence_Backup\DATA_24-09-18\Case2\Cart_RT_1\2024-09-18_10-31-09.seq</t>
  </si>
  <si>
    <t>F:\Room_8_Data\Sequence_Backup\DATA_24-09-18\Case2\Cart_Center_2\2024-09-18_10-31-09.seq</t>
  </si>
  <si>
    <t>F:\Room_8_Data\Sequence_Backup\DATA_24-10-30\Case1\General_3\2024-10-30_08-00-41.seq</t>
  </si>
  <si>
    <t>F:\Room_8_Data\Sequence_Backup\DATA_24-10-30\Case1\Cart_RT_1\2024-10-30_08-00-41.seq</t>
  </si>
  <si>
    <t>F:\Room_8_Data\Sequence_Backup\DATA_24-11-05\Case1\General_3\2024-11-05_08-09-56.seq</t>
  </si>
  <si>
    <t>F:\Room_8_Data\Sequence_Backup\DATA_24-11-05\Case1\Cart_LT_4\2024-11-05_08-09-56.seq</t>
  </si>
  <si>
    <t>F:\Room_8_Data\Sequence_Backup\DATA_24-11-05\Case1\Cart_RT_1\2024-11-05_08-09-56.seq</t>
  </si>
  <si>
    <t>F:\Room_8_Data\Sequence_Backup\DATA_24-11-05\Case1\Cart_Center_2\2024-11-05_08-09-56.seq</t>
  </si>
  <si>
    <t>F:\Room_8_Data\Sequence_Backup\DATA_24-11-06\Case1\General_3\2024-11-06_07-49-26.seq</t>
  </si>
  <si>
    <t>F:\Room_8_Data\Sequence_Backup\DATA_24-11-06\Case1\Cart_LT_4\2024-11-06_07-49-26.seq</t>
  </si>
  <si>
    <t>F:\Room_8_Data\Sequence_Backup\DATA_24-11-06\Case1\Cart_RT_1\2024-11-06_07-49-26.seq</t>
  </si>
  <si>
    <t>F:\Room_8_Data\Sequence_Backup\DATA_24-11-06\Case1\Cart_Center_2\2024-11-06_07-49-26.seq</t>
  </si>
  <si>
    <t>F:\Room_8_Data\Sequence_Backup\DATA_24-11-07\Case1\General_3\2024-11-07_12-54-36.seq</t>
  </si>
  <si>
    <t>F:\Room_8_Data\Sequence_Backup\DATA_24-11-07\Case1\Cart_LT_4\2024-11-07_12-54-36.seq</t>
  </si>
  <si>
    <t>F:\Room_8_Data\Sequence_Backup\DATA_24-11-07\Case1\Cart_RT_1\2024-11-07_12-54-36.seq</t>
  </si>
  <si>
    <t>F:\Room_8_Data\Sequence_Backup\DATA_24-11-07\Case1\Cart_Center_2\2024-11-07_12-54-36.seq</t>
  </si>
  <si>
    <t>F:\Room_8_Data\Sequence_Backup\DATA_24-11-10\Case1\General_3\2024-11-10_10-34-32.seq</t>
  </si>
  <si>
    <t>F:\Room_8_Data\Sequence_Backup\DATA_24-11-10\Case1\Cart_LT_4\2024-11-10_10-34-32.seq</t>
  </si>
  <si>
    <t>F:\Room_8_Data\Sequence_Backup\DATA_24-11-10\Case1\Cart_RT_1\2024-11-10_10-34-32.seq</t>
  </si>
  <si>
    <t>F:\Room_8_Data\Sequence_Backup\DATA_24-11-10\Case1\Cart_Center_2\2024-11-10_10-34-32.seq</t>
  </si>
  <si>
    <t>F:\Room_8_Data\Sequence_Backup\DATA_24-11-11\Case1\General_3\2024-11-11_06-56-08.seq</t>
  </si>
  <si>
    <t>F:\Room_8_Data\Sequence_Backup\DATA_24-11-11\Case1\Cart_LT_4\2024-11-11_06-56-08.seq</t>
  </si>
  <si>
    <t>F:\Room_8_Data\Sequence_Backup\DATA_24-11-11\Case1\Cart_RT_1\2024-11-11_06-56-08.seq</t>
  </si>
  <si>
    <t>F:\Room_8_Data\Sequence_Backup\DATA_24-11-11\Case1\Cart_Center_2\2024-11-11_06-56-08.seq</t>
  </si>
  <si>
    <t>F:\Room_8_Data\Sequence_Backup\DATA_24-11-12\Case1\General_3\2024-11-12_11-59-06.seq</t>
  </si>
  <si>
    <t>F:\Room_8_Data\Sequence_Backup\DATA_24-11-12\Case1\Cart_LT_4\2024-11-12_11-59-06.seq</t>
  </si>
  <si>
    <t>F:\Room_8_Data\Sequence_Backup\DATA_24-11-12\Case1\Cart_RT_1\2024-11-12_11-59-06.seq</t>
  </si>
  <si>
    <t>F:\Room_8_Data\Sequence_Backup\DATA_24-11-12\Case1\Cart_Center_2\2024-11-12_11-59-06.seq</t>
  </si>
  <si>
    <t>F:\Room_8_Data\Sequence_Backup\DATA_24-11-17\Case1\General_3\2024-11-17_08-10-35.seq</t>
  </si>
  <si>
    <t>F:\Room_8_Data\Sequence_Backup\DATA_24-11-17\Case1\Cart_LT_4\2024-11-17_08-10-35.seq</t>
  </si>
  <si>
    <t>F:\Room_8_Data\Sequence_Backup\DATA_24-11-17\Case1\Cart_RT_1\2024-11-17_08-10-35.seq</t>
  </si>
  <si>
    <t>F:\Room_8_Data\Sequence_Backup\DATA_24-11-17\Case1\Cart_Center_2\2024-11-17_08-10-35.seq</t>
  </si>
  <si>
    <t>F:\Room_8_Data\Sequence_Backup\DATA_24-11-20\Case1\General_3\2024-11-20_07-50-00.seq</t>
  </si>
  <si>
    <t>F:\Room_8_Data\Sequence_Backup\DATA_24-11-20\Case1\Cart_LT_4\2024-11-20_07-50-00.seq</t>
  </si>
  <si>
    <t>F:\Room_8_Data\Sequence_Backup\DATA_24-11-20\Case1\Cart_RT_1\2024-11-20_07-50-00.seq</t>
  </si>
  <si>
    <t>F:\Room_8_Data\Sequence_Backup\DATA_24-11-20\Case1\Cart_Center_2\2024-11-20_07-50-00.seq</t>
  </si>
  <si>
    <t>F:\Room_8_Data\Sequence_Backup\DATA_24-11-21\Case1\General_3\2024-11-21_11-42-00.seq</t>
  </si>
  <si>
    <t>F:\Room_8_Data\Sequence_Backup\DATA_24-11-21\Case1\Cart_LT_4\2024-11-21_11-42-00.seq</t>
  </si>
  <si>
    <t>F:\Room_8_Data\Sequence_Backup\DATA_24-11-21\Case1\Cart_RT_1\2024-11-21_11-42-00.seq</t>
  </si>
  <si>
    <t>F:\Room_8_Data\Sequence_Backup\DATA_24-11-21\Case1\Cart_Center_2\2024-11-21_11-42-00.seq</t>
  </si>
  <si>
    <t>F:\Room_8_Data\Sequence_Backup\DATA_24-11-24\Case1\General_3\2024-11-24_07-58-14.seq</t>
  </si>
  <si>
    <t>F:\Room_8_Data\Sequence_Backup\DATA_24-11-24\Case1\Cart_LT_4\2024-11-24_07-58-14.seq</t>
  </si>
  <si>
    <t>F:\Room_8_Data\Sequence_Backup\DATA_24-11-24\Case1\Cart_RT_1\2024-11-24_07-58-14.seq</t>
  </si>
  <si>
    <t>F:\Room_8_Data\Sequence_Backup\DATA_24-11-24\Case1\Cart_Center_2\2024-11-24_07-58-14.seq</t>
  </si>
  <si>
    <t>F:\Room_8_Data\Sequence_Backup\DATA_24-11-27\Case1\General_3\2024-11-27_08-05-03.seq</t>
  </si>
  <si>
    <t>F:\Room_8_Data\Sequence_Backup\DATA_24-11-27\Case1\Cart_LT_4\2024-11-27_08-05-03.seq</t>
  </si>
  <si>
    <t>F:\Room_8_Data\Sequence_Backup\DATA_24-11-27\Case1\Cart_RT_1\2024-11-27_08-05-03.seq</t>
  </si>
  <si>
    <t>F:\Room_8_Data\Sequence_Backup\DATA_24-11-27\Case1\Cart_Center_2\2024-11-27_08-05-03.seq</t>
  </si>
  <si>
    <t>F:\Room_8_Data\Sequence_Backup\DATA_24-11-28\Case1\General_3\2024-11-28_11-14-05.seq</t>
  </si>
  <si>
    <t>F:\Room_8_Data\Sequence_Backup\DATA_24-11-28\Case1\Cart_LT_4\2024-11-28_11-14-05.seq</t>
  </si>
  <si>
    <t>F:\Room_8_Data\Sequence_Backup\DATA_24-11-28\Case1\Cart_RT_1\2024-11-28_11-14-05.seq</t>
  </si>
  <si>
    <t>F:\Room_8_Data\Sequence_Backup\DATA_24-11-28\Case1\Cart_Center_2\2024-11-28_11-14-05.seq</t>
  </si>
  <si>
    <t>F:\Room_8_Data\Sequence_Backup\DATA_24-12-01\Case1\General_3\2024-12-01_08-00-20.seq</t>
  </si>
  <si>
    <t>F:\Room_8_Data\Sequence_Backup\DATA_24-12-01\Case1\Cart_LT_4\2024-12-01_08-00-20.seq</t>
  </si>
  <si>
    <t>F:\Room_8_Data\Sequence_Backup\DATA_24-12-01\Case1\Cart_RT_1\2024-12-01_08-00-20.seq</t>
  </si>
  <si>
    <t>F:\Room_8_Data\Sequence_Backup\DATA_24-12-01\Case1\Cart_Center_2\2024-12-01_08-00-20.seq</t>
  </si>
  <si>
    <t>F:\Room_8_Data\Sequence_Backup\DATA_24-12-02\Case1\General_3\2024-12-02_08-05-25.seq</t>
  </si>
  <si>
    <t>F:\Room_8_Data\Sequence_Backup\DATA_24-12-02\Case1\Cart_LT_4\2024-12-02_08-05-25.seq</t>
  </si>
  <si>
    <t>F:\Room_8_Data\Sequence_Backup\DATA_24-12-02\Case1\Cart_RT_1\2024-12-02_08-05-25.seq</t>
  </si>
  <si>
    <t>F:\Room_8_Data\Sequence_Backup\DATA_24-12-02\Case1\Cart_Center_2\2024-12-02_08-05-25.seq</t>
  </si>
  <si>
    <t>F:\Room_8_Data\Sequence_Backup\DATA_24-12-10\Case1\General_3\2024-12-10_08-00-53.seq</t>
  </si>
  <si>
    <t>F:\Room_8_Data\Sequence_Backup\DATA_24-12-10\Case1\Cart_LT_4\2024-12-10_08-00-53.seq</t>
  </si>
  <si>
    <t>F:\Room_8_Data\Sequence_Backup\DATA_24-12-10\Case1\Cart_RT_1\2024-12-10_08-00-53.seq</t>
  </si>
  <si>
    <t>F:\Room_8_Data\Sequence_Backup\DATA_24-12-10\Case1\Cart_Center_2\2024-12-10_08-00-53.seq</t>
  </si>
  <si>
    <t>F:\Room_8_Data\Sequence_Backup\DATA_24-12-11\Case1\General_3\2024-12-11_08-03-23.seq</t>
  </si>
  <si>
    <t>F:\Room_8_Data\Sequence_Backup\DATA_24-12-11\Case1\Cart_LT_4\2024-12-11_08-03-23.seq</t>
  </si>
  <si>
    <t>F:\Room_8_Data\Sequence_Backup\DATA_24-12-11\Case1\Cart_RT_1\2024-12-11_08-03-23.seq</t>
  </si>
  <si>
    <t>F:\Room_8_Data\Sequence_Backup\DATA_24-12-11\Case1\Cart_Center_2\2024-12-11_08-03-23.seq</t>
  </si>
  <si>
    <t>F:\Room_8_Data\Sequence_Backup\DATA_24-12-15\Case1\General_3\2024-12-15_08-02-30.seq</t>
  </si>
  <si>
    <t>F:\Room_8_Data\Sequence_Backup\DATA_24-12-15\Case1\Cart_LT_4\2024-12-15_08-02-30.seq</t>
  </si>
  <si>
    <t>F:\Room_8_Data\Sequence_Backup\DATA_24-12-15\Case1\Cart_RT_1\2024-12-15_08-02-30.seq</t>
  </si>
  <si>
    <t>F:\Room_8_Data\Sequence_Backup\DATA_24-12-15\Case1\Cart_Center_2\2024-12-15_08-02-30.seq</t>
  </si>
  <si>
    <t>F:\Room_8_Data\Sequence_Backup\DATA_24-12-16\Case1\General_3\2024-12-16_10-37-23.seq</t>
  </si>
  <si>
    <t>F:\Room_8_Data\Sequence_Backup\DATA_24-12-16\Case1\Cart_LT_4\2024-12-16_10-37-23.seq</t>
  </si>
  <si>
    <t>F:\Room_8_Data\Sequence_Backup\DATA_24-12-16\Case1\Cart_RT_1\2024-12-16_10-37-23.seq</t>
  </si>
  <si>
    <t>F:\Room_8_Data\Sequence_Backup\DATA_24-12-16\Case1\Cart_Center_2\2024-12-16_10-37-23.seq</t>
  </si>
  <si>
    <t>F:\Room_8_Data\Sequence_Backup\DATA_24-12-18\Case1\General_3\2024-12-18_08-05-44.seq</t>
  </si>
  <si>
    <t>F:\Room_8_Data\Sequence_Backup\DATA_24-12-18\Case1\Cart_LT_4\2024-12-18_08-05-44.seq</t>
  </si>
  <si>
    <t>F:\Room_8_Data\Sequence_Backup\DATA_24-12-18\Case1\Cart_RT_1\2024-12-18_08-05-44.seq</t>
  </si>
  <si>
    <t>F:\Room_8_Data\Sequence_Backup\DATA_24-12-18\Case1\Cart_Center_2\2024-12-18_08-05-44.seq</t>
  </si>
  <si>
    <t>F:\Room_8_Data\Sequence_Backup\DATA_24-12-19\Case1\General_3\2024-12-19_11-55-29.seq</t>
  </si>
  <si>
    <t>F:\Room_8_Data\Sequence_Backup\DATA_24-12-19\Case1\Cart_LT_4\2024-12-19_11-55-29.seq</t>
  </si>
  <si>
    <t>F:\Room_8_Data\Sequence_Backup\DATA_24-12-19\Case1\Cart_RT_1\2024-12-19_11-55-29.seq</t>
  </si>
  <si>
    <t>F:\Room_8_Data\Sequence_Backup\DATA_24-12-19\Case1\Cart_Center_2\2024-12-19_11-55-29.seq</t>
  </si>
  <si>
    <t>F:\Room_8_Data\Sequence_Backup\DATA_24-12-24\Case1\General_3\2024-12-24_12-33-16.seq</t>
  </si>
  <si>
    <t>F:\Room_8_Data\Sequence_Backup\DATA_24-12-24\Case1\Cart_LT_4\2024-12-24_12-33-16.seq</t>
  </si>
  <si>
    <t>F:\Room_8_Data\Sequence_Backup\DATA_24-12-24\Case1\Cart_RT_1\2024-12-24_12-33-16.seq</t>
  </si>
  <si>
    <t>F:\Room_8_Data\Sequence_Backup\DATA_24-12-24\Case1\Cart_Center_2\2024-12-24_12-33-16.seq</t>
  </si>
  <si>
    <t>F:\Room_8_Data\Sequence_Backup\DATA_24-12-25\Case1\General_3\2024-12-25_12-24-59.seq</t>
  </si>
  <si>
    <t>F:\Room_8_Data\Sequence_Backup\DATA_24-12-25\Case1\Cart_LT_4\2024-12-25_12-24-59.seq</t>
  </si>
  <si>
    <t>F:\Room_8_Data\Sequence_Backup\DATA_24-12-25\Case1\Cart_RT_1\2024-12-25_12-24-59.seq</t>
  </si>
  <si>
    <t>F:\Room_8_Data\Sequence_Backup\DATA_24-12-25\Case1\Cart_Center_2\2024-12-25_12-24-59.seq</t>
  </si>
  <si>
    <t>F:\Room_8_Data\Sequence_Backup\DATA_24-12-30\Case1\General_3\2024-12-30_08-04-29.seq</t>
  </si>
  <si>
    <t>F:\Room_8_Data\Sequence_Backup\DATA_24-12-30\Case1\Cart_LT_4\2024-12-30_08-04-29.seq</t>
  </si>
  <si>
    <t>F:\Room_8_Data\Sequence_Backup\DATA_24-12-30\Case1\Cart_RT_1\2024-12-30_08-04-29.seq</t>
  </si>
  <si>
    <t>F:\Room_8_Data\Sequence_Backup\DATA_24-12-30\Case1\Cart_Center_2\2024-12-30_08-04-29.seq</t>
  </si>
  <si>
    <t>F:\Room_8_Data\Sequence_Backup\DATA_24-12-30\Case1\Patient_Monitor\2024-12-30_08-14-45.seq</t>
  </si>
  <si>
    <t>F:\Room_8_Data\Sequence_Backup\DATA_24-12-30\Case2\General_3\2024-12-30_09-19-14.seq</t>
  </si>
  <si>
    <t>F:\Room_8_Data\Sequence_Backup\DATA_24-12-30\Case2\Cart_LT_4\2024-12-30_09-19-14.seq</t>
  </si>
  <si>
    <t>F:\Room_8_Data\Sequence_Backup\DATA_24-12-30\Case2\Cart_RT_1\2024-12-30_09-19-14.seq</t>
  </si>
  <si>
    <t>F:\Room_8_Data\Sequence_Backup\DATA_24-12-30\Case2\Cart_Center_2\2024-12-30_09-19-14.seq</t>
  </si>
  <si>
    <t>F:\Room_8_Data\Sequence_Backup\DATA_25-01-01\Case1\General_3\2025-01-01_12-04-57.seq</t>
  </si>
  <si>
    <t>F:\Room_8_Data\Sequence_Backup\DATA_25-01-01\Case1\Cart_LT_4\2025-01-01_12-04-57.seq</t>
  </si>
  <si>
    <t>F:\Room_8_Data\Sequence_Backup\DATA_25-01-01\Case1\Cart_RT_1\2025-01-01_12-04-57.seq</t>
  </si>
  <si>
    <t>F:\Room_8_Data\Sequence_Backup\DATA_25-01-01\Case1\Cart_Center_2\2025-01-01_12-04-57.seq</t>
  </si>
  <si>
    <t>F:\Room_8_Data\Sequence_Backup\DATA_25-01-01\Case1\Patient_Monitor\2025-01-01_12-05-33.seq</t>
  </si>
  <si>
    <t>F:\Room_8_Data\Sequence_Backup\DATA_25-01-01\Case1\Ventilator_Monitor\2025-01-01_12-05-33.seq</t>
  </si>
  <si>
    <t>F:\Room_8_Data\Sequence_Backup\DATA_25-01-01\Case1\Monitor\2025-01-01_12-05-55.seq</t>
  </si>
  <si>
    <t>F:\Room_8_Data\Sequence_Backup\DATA_25-01-02\Case1\General_3\2025-01-02_08-02-42.seq</t>
  </si>
  <si>
    <t>F:\Room_8_Data\Sequence_Backup\DATA_25-01-02\Case1\Cart_LT_4\2025-01-02_08-02-42.seq</t>
  </si>
  <si>
    <t>F:\Room_8_Data\Sequence_Backup\DATA_25-01-02\Case1\Cart_RT_1\2025-01-02_08-02-42.seq</t>
  </si>
  <si>
    <t>F:\Room_8_Data\Sequence_Backup\DATA_25-01-02\Case1\Cart_Center_2\2025-01-02_08-02-42.seq</t>
  </si>
  <si>
    <t>F:\Room_8_Data\Sequence_Backup\DATA_25-01-02\Case1\Patient_Monitor\2025-01-02_08-03-04.seq</t>
  </si>
  <si>
    <t>F:\Room_8_Data\Sequence_Backup\DATA_25-01-02\Case1\Ventilator_Monitor\2025-01-02_08-03-04.seq</t>
  </si>
  <si>
    <t>F:\Room_8_Data\Sequence_Backup\DATA_25-01-02\Case1\Monitor\2025-01-02_08-03-04.seq</t>
  </si>
  <si>
    <t>F:\Room_8_Data\Sequence_Backup\DATA_25-01-05\Case1\Patient_Monitor\2025-01-05_12-29-33.seq</t>
  </si>
  <si>
    <t>F:\Room_8_Data\Sequence_Backup\DATA_25-01-05\Case1\Ventilator_Monitor\2025-01-05_12-29-33.seq</t>
  </si>
  <si>
    <t>F:\Room_8_Data\Sequence_Backup\DATA_25-01-05\Case1\Monitor\2025-01-05_12-29-33.seq</t>
  </si>
  <si>
    <t>F:\Room_8_Data\Sequence_Backup\DATA_25-01-13\Case1\Patient_Monitor\2025-01-13_07-58-55.seq</t>
  </si>
  <si>
    <t>F:\Room_8_Data\Sequence_Backup\DATA_25-01-13\Case1\Ventilator_Monitor\2025-01-13_07-58-55.seq</t>
  </si>
  <si>
    <t>F:\Room_8_Data\Sequence_Backup\DATA_25-01-13\Case1\Monitor\2025-01-13_07-58-55.seq</t>
  </si>
  <si>
    <t>F:\Room_8_Data\Sequence_Backup\DATA_25-01-13\Case2\Patient_Monitor\2025-01-13_12-15-43.seq</t>
  </si>
  <si>
    <t>F:\Room_8_Data\Sequence_Backup\DATA_25-01-13\Case2\Ventilator_Monitor\2025-01-13_12-15-43.seq</t>
  </si>
  <si>
    <t>F:\Room_8_Data\Sequence_Backup\DATA_25-01-13\Case2\Monitor\2025-01-13_12-15-43.seq</t>
  </si>
  <si>
    <t>F:\Room_8_Data\Sequence_Backup\DATA_25-01-27\Case1\Patient_Monitor\2025-01-27_08-08-05.seq</t>
  </si>
  <si>
    <t>F:\Room_8_Data\Sequence_Backup\DATA_25-01-27\Case1\Ventilator_Monitor\2025-01-27_08-08-05.seq</t>
  </si>
  <si>
    <t>F:\Room_8_Data\Sequence_Backup\DATA_25-03-16\Case1\Patient_Monitor\2025-03-16_08-01-38.seq</t>
  </si>
  <si>
    <t>F:\Room_8_Data\Sequence_Backup\DATA_25-03-16\Case1\Ventilator_Monitor\2025-03-16_08-01-38.seq</t>
  </si>
  <si>
    <t>F:\Room_8_Data\Sequence_Backup\DATA_25-03-16\Case1\Monitor\2025-03-16_08-01-38.seq</t>
  </si>
  <si>
    <t>F:\Room_8_Data\Sequence_Backup\DATA_25-04-02\Case1\Patient_Monitor\2025-04-02_11-28-26.seq</t>
  </si>
  <si>
    <t>F:\Room_8_Data\Sequence_Backup\DATA_25-04-02\Case1\Ventilator_Monitor\2025-04-02_11-28-26.seq</t>
  </si>
  <si>
    <t>F:\Room_8_Data\Sequence_Backup\DATA_25-04-02\Case1\Monitor\2025-04-02_11-28-26.seq</t>
  </si>
  <si>
    <t>F:\Room_8_Data\Sequence_Backup\DATA_25-04-07\Case1\General_3\2025-04-07_09-56-50.seq</t>
  </si>
  <si>
    <t>F:\Room_8_Data\Sequence_Backup\DATA_25-04-07\Case1\Cart_LT_4\2025-04-07_09-56-50.seq</t>
  </si>
  <si>
    <t>F:\Room_8_Data\Sequence_Backup\DATA_25-04-07\Case1\Cart_RT_1\2025-04-07_09-56-50.seq</t>
  </si>
  <si>
    <t>F:\Room_8_Data\Sequence_Backup\DATA_25-04-07\Case1\Cart_Center_2\2025-04-07_09-56-50.seq</t>
  </si>
  <si>
    <t>F:\Room_8_Data\Sequence_Backup\DATA_25-04-07\Case1\Patient_Monitor\2025-04-07_09-57-28.seq</t>
  </si>
  <si>
    <t>F:\Room_8_Data\Sequence_Backup\DATA_25-04-07\Case1\Ventilator_Monitor\2025-04-07_09-57-28.seq</t>
  </si>
  <si>
    <t>F:\Room_8_Data\Sequence_Backup\DATA_25-04-07\Case1\Monitor\2025-04-07_09-57-28.seq</t>
  </si>
  <si>
    <t>F:\Room_8_Data\Sequence_Backup\DATA_25-04-14\Case1\General_3\2025-04-14_07-58-59.seq</t>
  </si>
  <si>
    <t>F:\Room_8_Data\Sequence_Backup\DATA_25-04-14\Case1\Cart_LT_4\2025-04-14_07-58-59.seq</t>
  </si>
  <si>
    <t>F:\Room_8_Data\Sequence_Backup\DATA_25-04-14\Case1\Cart_RT_1\2025-04-14_07-58-59.seq</t>
  </si>
  <si>
    <t>F:\Room_8_Data\Sequence_Backup\DATA_25-04-14\Case1\Cart_Center_2\2025-04-14_07-58-59.seq</t>
  </si>
  <si>
    <t>F:\Room_8_Data\Sequence_Backup\DATA_25-04-15\Case1\General_3\2025-04-15_07-46-19.seq</t>
  </si>
  <si>
    <t>F:\Room_8_Data\Sequence_Backup\DATA_25-04-15\Case1\Cart_LT_4\2025-04-15_07-46-19.seq</t>
  </si>
  <si>
    <t>F:\Room_8_Data\Sequence_Backup\DATA_25-04-15\Case1\Cart_RT_1\2025-04-15_07-46-19.seq</t>
  </si>
  <si>
    <t>F:\Room_8_Data\Sequence_Backup\DATA_25-04-15\Case1\Cart_Center_2\2025-04-15_07-46-19.seq</t>
  </si>
  <si>
    <t>F:\Room_8_Data\Sequence_Backup\DATA_25-04-16\Case1\General_3\2025-04-16_07-46-22.seq</t>
  </si>
  <si>
    <t>F:\Room_8_Data\Sequence_Backup\DATA_25-04-16\Case1\Cart_LT_4\2025-04-16_07-46-22.seq</t>
  </si>
  <si>
    <t>F:\Room_8_Data\Sequence_Backup\DATA_25-04-16\Case1\Cart_RT_1\2025-04-16_07-46-22.seq</t>
  </si>
  <si>
    <t>F:\Room_8_Data\Sequence_Backup\DATA_25-04-16\Case1\Cart_Center_2\2025-04-16_07-46-22.seq</t>
  </si>
  <si>
    <t>F:\Room_8_Data\Sequence_Backup\DATA_25-04-20\Case1\General_3\2025-04-20_07-43-24.seq</t>
  </si>
  <si>
    <t>F:\Room_8_Data\Sequence_Backup\DATA_25-04-20\Case1\Cart_LT_4\2025-04-20_07-43-24.seq</t>
  </si>
  <si>
    <t>F:\Room_8_Data\Sequence_Backup\DATA_25-04-20\Case1\Cart_RT_1\2025-04-20_07-43-24.seq</t>
  </si>
  <si>
    <t>F:\Room_8_Data\Sequence_Backup\DATA_25-04-20\Case1\Cart_Center_2\2025-04-20_07-43-24.seq</t>
  </si>
  <si>
    <t>F:\Room_8_Data\Sequence_Backup\DATA_25-05-08\Case1\General_3\2025-05-08_07-41-40.seq</t>
  </si>
  <si>
    <t>F:\Room_8_Data\Sequence_Backup\DATA_25-05-08\Case1\Cart_LT_4\2025-05-08_07-41-40.seq</t>
  </si>
  <si>
    <t>F:\Room_8_Data\Sequence_Backup\DATA_25-05-08\Case1\Cart_RT_1\2025-05-08_07-41-40.seq</t>
  </si>
  <si>
    <t>F:\Room_8_Data\Sequence_Backup\DATA_25-05-08\Case1\Cart_Center_2\2025-05-08_07-41-40.seq</t>
  </si>
  <si>
    <t>F:\Room_8_Data\Sequence_Backup\DATA_25-05-08\Case1\Patient_Monitor\2025-05-08_07-55-26.seq</t>
  </si>
  <si>
    <t>F:\Room_8_Data\Sequence_Backup\DATA_25-05-08\Case1\Ventilator_Monitor\2025-05-08_07-55-26.seq</t>
  </si>
  <si>
    <t>F:\Room_8_Data\Sequence_Backup\DATA_25-05-08\Case1\Monitor\2025-05-08_07-55-26.seq</t>
  </si>
  <si>
    <t>F:\Room_8_Data\Sequence_Backup\DATA_25-05-11\Case1\General_3\2025-05-11_07-49-11.seq</t>
  </si>
  <si>
    <t>F:\Room_8_Data\Sequence_Backup\DATA_25-05-11\Case1\Cart_LT_4\2025-05-11_07-49-11.seq</t>
  </si>
  <si>
    <t>F:\Room_8_Data\Sequence_Backup\DATA_25-05-11\Case1\Cart_RT_1\2025-05-11_07-49-11.seq</t>
  </si>
  <si>
    <t>F:\Room_8_Data\Sequence_Backup\DATA_25-05-11\Case1\Cart_Center_2\2025-05-11_07-49-11.seq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</si>
</sst>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libri"/>
      <family val="2"/>
      <charset val="1"/>
    </font>
    <font>
      <sz val="11"/>
      <name val="Arial"/>
      <family val="2"/>
      <scheme val="minor"/>
    </font>
    <font>
      <sz val="11"/>
      <color rgb="FFEA0000"/>
      <name val="Arial"/>
      <family val="2"/>
      <scheme val="minor"/>
    </font>
    <font>
      <sz val="11"/>
      <color theme="5" tint="-0.249977111117893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2222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E5ECE"/>
        <bgColor indexed="64"/>
      </patternFill>
    </fill>
    <fill>
      <patternFill patternType="solid">
        <fgColor rgb="FFFABF8F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slant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slantDashDot">
        <color indexed="64"/>
      </bottom>
      <diagonal/>
    </border>
    <border>
      <left/>
      <right/>
      <top style="thin">
        <color auto="1"/>
      </top>
      <bottom style="slantDashDot">
        <color indexed="64"/>
      </bottom>
      <diagonal/>
    </border>
    <border>
      <left/>
      <right style="medium">
        <color indexed="64"/>
      </right>
      <top style="thin">
        <color auto="1"/>
      </top>
      <bottom style="slantDashDot">
        <color indexed="64"/>
      </bottom>
      <diagonal/>
    </border>
    <border>
      <left style="medium">
        <color indexed="64"/>
      </left>
      <right style="slantDashDot">
        <color indexed="64"/>
      </right>
      <top style="medium">
        <color indexed="64"/>
      </top>
      <bottom/>
      <diagonal/>
    </border>
    <border>
      <left style="medium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/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medium">
        <color indexed="64"/>
      </left>
      <right/>
      <top style="slantDashDot">
        <color indexed="64"/>
      </top>
      <bottom style="medium">
        <color indexed="64"/>
      </bottom>
      <diagonal/>
    </border>
    <border>
      <left/>
      <right style="slantDashDot">
        <color auto="1"/>
      </right>
      <top style="slantDashDot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4" fillId="4" borderId="11" xfId="0" applyNumberFormat="1" applyFont="1" applyFill="1" applyBorder="1" applyAlignment="1">
      <alignment horizontal="left" vertical="center"/>
    </xf>
    <xf numFmtId="14" fontId="4" fillId="4" borderId="12" xfId="0" applyNumberFormat="1" applyFont="1" applyFill="1" applyBorder="1" applyAlignment="1">
      <alignment horizontal="left" vertical="center"/>
    </xf>
    <xf numFmtId="14" fontId="4" fillId="4" borderId="13" xfId="0" applyNumberFormat="1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left" vertical="center"/>
    </xf>
    <xf numFmtId="0" fontId="4" fillId="5" borderId="13" xfId="0" applyFont="1" applyFill="1" applyBorder="1" applyAlignment="1">
      <alignment horizontal="left" vertical="center"/>
    </xf>
    <xf numFmtId="1" fontId="4" fillId="8" borderId="11" xfId="0" applyNumberFormat="1" applyFont="1" applyFill="1" applyBorder="1" applyAlignment="1">
      <alignment horizontal="left" vertical="center"/>
    </xf>
    <xf numFmtId="1" fontId="5" fillId="8" borderId="12" xfId="0" applyNumberFormat="1" applyFont="1" applyFill="1" applyBorder="1" applyAlignment="1">
      <alignment horizontal="left" vertical="center"/>
    </xf>
    <xf numFmtId="2" fontId="4" fillId="7" borderId="11" xfId="0" applyNumberFormat="1" applyFont="1" applyFill="1" applyBorder="1" applyAlignment="1">
      <alignment horizontal="left" vertical="center"/>
    </xf>
    <xf numFmtId="2" fontId="4" fillId="7" borderId="12" xfId="0" applyNumberFormat="1" applyFont="1" applyFill="1" applyBorder="1" applyAlignment="1">
      <alignment horizontal="left" vertical="center"/>
    </xf>
    <xf numFmtId="2" fontId="4" fillId="7" borderId="13" xfId="0" applyNumberFormat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1" fontId="2" fillId="3" borderId="0" xfId="0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1" fontId="2" fillId="3" borderId="17" xfId="0" applyNumberFormat="1" applyFont="1" applyFill="1" applyBorder="1" applyAlignment="1">
      <alignment horizontal="left" vertical="center"/>
    </xf>
    <xf numFmtId="1" fontId="2" fillId="3" borderId="19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18" xfId="0" applyNumberFormat="1" applyBorder="1" applyAlignment="1">
      <alignment horizontal="left" vertical="center"/>
    </xf>
    <xf numFmtId="1" fontId="0" fillId="0" borderId="20" xfId="0" applyNumberForma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0" fillId="2" borderId="3" xfId="0" applyNumberForma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1" fontId="0" fillId="2" borderId="4" xfId="0" applyNumberFormat="1" applyFill="1" applyBorder="1" applyAlignment="1">
      <alignment horizontal="left" vertical="center"/>
    </xf>
    <xf numFmtId="1" fontId="0" fillId="2" borderId="18" xfId="0" applyNumberFormat="1" applyFill="1" applyBorder="1" applyAlignment="1">
      <alignment horizontal="left" vertical="center"/>
    </xf>
    <xf numFmtId="1" fontId="0" fillId="2" borderId="20" xfId="0" applyNumberFormat="1" applyFill="1" applyBorder="1" applyAlignment="1">
      <alignment horizontal="left" vertical="center"/>
    </xf>
    <xf numFmtId="2" fontId="0" fillId="2" borderId="4" xfId="0" applyNumberFormat="1" applyFill="1" applyBorder="1" applyAlignment="1">
      <alignment horizontal="left" vertical="center"/>
    </xf>
    <xf numFmtId="14" fontId="6" fillId="0" borderId="3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4" fillId="9" borderId="21" xfId="0" applyFont="1" applyFill="1" applyBorder="1" applyAlignment="1">
      <alignment horizontal="left" vertical="center"/>
    </xf>
    <xf numFmtId="0" fontId="4" fillId="9" borderId="22" xfId="0" applyFont="1" applyFill="1" applyBorder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1" fontId="6" fillId="0" borderId="18" xfId="0" applyNumberFormat="1" applyFont="1" applyBorder="1" applyAlignment="1">
      <alignment horizontal="left" vertical="center"/>
    </xf>
    <xf numFmtId="1" fontId="6" fillId="0" borderId="20" xfId="0" applyNumberFormat="1" applyFont="1" applyBorder="1" applyAlignment="1">
      <alignment horizontal="left" vertical="center"/>
    </xf>
    <xf numFmtId="2" fontId="6" fillId="0" borderId="4" xfId="0" applyNumberFormat="1" applyFont="1" applyBorder="1" applyAlignment="1">
      <alignment horizontal="left" vertical="center"/>
    </xf>
    <xf numFmtId="14" fontId="0" fillId="10" borderId="3" xfId="0" applyNumberFormat="1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3" borderId="0" xfId="0" applyFill="1"/>
    <xf numFmtId="0" fontId="6" fillId="0" borderId="0" xfId="0" applyFont="1"/>
    <xf numFmtId="0" fontId="0" fillId="10" borderId="0" xfId="0" applyFill="1"/>
    <xf numFmtId="0" fontId="2" fillId="12" borderId="0" xfId="0" applyFont="1" applyFill="1"/>
    <xf numFmtId="0" fontId="0" fillId="14" borderId="0" xfId="0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14" fontId="6" fillId="10" borderId="3" xfId="0" applyNumberFormat="1" applyFont="1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1" fontId="0" fillId="10" borderId="0" xfId="0" applyNumberFormat="1" applyFill="1" applyAlignment="1">
      <alignment horizontal="left" vertical="center"/>
    </xf>
    <xf numFmtId="14" fontId="0" fillId="10" borderId="0" xfId="0" applyNumberFormat="1" applyFill="1" applyAlignment="1">
      <alignment horizontal="left" vertical="center"/>
    </xf>
    <xf numFmtId="2" fontId="0" fillId="10" borderId="0" xfId="0" applyNumberFormat="1" applyFill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1" fontId="0" fillId="10" borderId="18" xfId="0" applyNumberFormat="1" applyFill="1" applyBorder="1" applyAlignment="1">
      <alignment horizontal="left" vertical="center"/>
    </xf>
    <xf numFmtId="1" fontId="0" fillId="10" borderId="20" xfId="0" applyNumberFormat="1" applyFill="1" applyBorder="1" applyAlignment="1">
      <alignment horizontal="left" vertical="center"/>
    </xf>
    <xf numFmtId="0" fontId="0" fillId="10" borderId="20" xfId="0" applyFill="1" applyBorder="1" applyAlignment="1">
      <alignment horizontal="left" vertical="center"/>
    </xf>
    <xf numFmtId="2" fontId="0" fillId="10" borderId="4" xfId="0" applyNumberForma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0" fillId="0" borderId="3" xfId="0" applyNumberFormat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1" fontId="9" fillId="0" borderId="18" xfId="0" applyNumberFormat="1" applyFont="1" applyBorder="1" applyAlignment="1">
      <alignment horizontal="left" vertical="center"/>
    </xf>
    <xf numFmtId="1" fontId="9" fillId="0" borderId="20" xfId="0" applyNumberFormat="1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2" fontId="9" fillId="0" borderId="4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4" fontId="11" fillId="0" borderId="3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/>
    <xf numFmtId="0" fontId="9" fillId="10" borderId="3" xfId="0" applyFont="1" applyFill="1" applyBorder="1" applyAlignment="1">
      <alignment horizontal="left" vertical="center"/>
    </xf>
    <xf numFmtId="0" fontId="12" fillId="15" borderId="26" xfId="0" applyFont="1" applyFill="1" applyBorder="1" applyAlignment="1">
      <alignment horizontal="center" vertical="center" wrapText="1"/>
    </xf>
    <xf numFmtId="0" fontId="12" fillId="15" borderId="27" xfId="0" applyFont="1" applyFill="1" applyBorder="1" applyAlignment="1">
      <alignment horizontal="center" vertical="center" wrapText="1"/>
    </xf>
    <xf numFmtId="0" fontId="13" fillId="15" borderId="28" xfId="0" applyFont="1" applyFill="1" applyBorder="1" applyAlignment="1">
      <alignment horizontal="center" vertical="center" wrapText="1"/>
    </xf>
    <xf numFmtId="0" fontId="13" fillId="15" borderId="29" xfId="0" applyFont="1" applyFill="1" applyBorder="1" applyAlignment="1">
      <alignment horizontal="center" vertical="center" wrapText="1"/>
    </xf>
    <xf numFmtId="0" fontId="12" fillId="15" borderId="29" xfId="0" applyFont="1" applyFill="1" applyBorder="1" applyAlignment="1">
      <alignment horizontal="center" vertical="center" wrapText="1"/>
    </xf>
    <xf numFmtId="0" fontId="14" fillId="15" borderId="29" xfId="0" applyFont="1" applyFill="1" applyBorder="1" applyAlignment="1">
      <alignment horizontal="center" vertical="center" wrapText="1"/>
    </xf>
    <xf numFmtId="0" fontId="12" fillId="15" borderId="29" xfId="0" applyFont="1" applyFill="1" applyBorder="1" applyAlignment="1">
      <alignment horizont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9" fillId="0" borderId="9" xfId="0" quotePrefix="1" applyFont="1" applyBorder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6" fillId="0" borderId="9" xfId="0" quotePrefix="1" applyFont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4" fillId="0" borderId="33" xfId="1" applyFont="1" applyBorder="1" applyAlignment="1">
      <alignment horizontal="center"/>
    </xf>
    <xf numFmtId="0" fontId="4" fillId="0" borderId="32" xfId="1" applyFont="1" applyBorder="1" applyAlignment="1">
      <alignment horizontal="center"/>
    </xf>
    <xf numFmtId="0" fontId="4" fillId="0" borderId="34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1" fillId="0" borderId="0" xfId="1"/>
    <xf numFmtId="0" fontId="5" fillId="0" borderId="33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11" borderId="32" xfId="1" applyFont="1" applyFill="1" applyBorder="1" applyAlignment="1">
      <alignment horizontal="center"/>
    </xf>
    <xf numFmtId="0" fontId="5" fillId="0" borderId="0" xfId="1" applyFont="1"/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6" borderId="13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14" fontId="4" fillId="4" borderId="23" xfId="0" applyNumberFormat="1" applyFont="1" applyFill="1" applyBorder="1" applyAlignment="1">
      <alignment horizontal="left" vertical="center"/>
    </xf>
    <xf numFmtId="14" fontId="4" fillId="4" borderId="24" xfId="0" applyNumberFormat="1" applyFont="1" applyFill="1" applyBorder="1" applyAlignment="1">
      <alignment horizontal="left" vertical="center"/>
    </xf>
    <xf numFmtId="14" fontId="4" fillId="4" borderId="25" xfId="0" applyNumberFormat="1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2" fontId="4" fillId="7" borderId="5" xfId="0" applyNumberFormat="1" applyFont="1" applyFill="1" applyBorder="1" applyAlignment="1">
      <alignment horizontal="left" vertical="center"/>
    </xf>
    <xf numFmtId="2" fontId="4" fillId="7" borderId="6" xfId="0" applyNumberFormat="1" applyFont="1" applyFill="1" applyBorder="1" applyAlignment="1">
      <alignment horizontal="left" vertical="center"/>
    </xf>
    <xf numFmtId="2" fontId="4" fillId="7" borderId="7" xfId="0" applyNumberFormat="1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left"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1" fontId="4" fillId="8" borderId="2" xfId="0" applyNumberFormat="1" applyFont="1" applyFill="1" applyBorder="1" applyAlignment="1">
      <alignment horizontal="left" vertical="center"/>
    </xf>
    <xf numFmtId="1" fontId="5" fillId="8" borderId="1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 xr:uid="{648EDB9B-9D0C-4DAB-9C29-BE69550BAA66}"/>
  </cellStyles>
  <dxfs count="13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584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A72D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EA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3584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3584C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EA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EA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EA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EA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A0000"/>
      <color rgb="FF000000"/>
      <color rgb="FF9E5ECE"/>
      <color rgb="FFAA72D4"/>
      <color rgb="FFF4B084"/>
      <color rgb="FF893BC3"/>
      <color rgb="FF006600"/>
      <color rgb="FFFFCC00"/>
      <color rgb="FF3584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8E9C-E6AF-4D58-8774-F37E1549F16B}">
  <dimension ref="A1:AK215"/>
  <sheetViews>
    <sheetView tabSelected="1" zoomScale="97" zoomScaleNormal="85" workbookViewId="0">
      <pane xSplit="2" ySplit="3" topLeftCell="AB4" activePane="bottomRight" state="frozen"/>
      <selection pane="topRight" activeCell="C1" sqref="C1"/>
      <selection pane="bottomLeft" activeCell="A4" sqref="A4"/>
      <selection pane="bottomRight" activeCell="AD4" sqref="AC4:AD4"/>
    </sheetView>
  </sheetViews>
  <sheetFormatPr defaultColWidth="9.125" defaultRowHeight="14.25" x14ac:dyDescent="0.2"/>
  <cols>
    <col min="1" max="1" width="16.25" style="2" bestFit="1" customWidth="1"/>
    <col min="2" max="2" width="16.875" style="26" bestFit="1" customWidth="1"/>
    <col min="3" max="3" width="20.25" style="2" bestFit="1" customWidth="1"/>
    <col min="4" max="4" width="18" style="1" bestFit="1" customWidth="1"/>
    <col min="5" max="5" width="20.625" style="27" bestFit="1" customWidth="1"/>
    <col min="6" max="6" width="9.125" style="28" bestFit="1" customWidth="1"/>
    <col min="7" max="7" width="11.875" style="2" bestFit="1" customWidth="1"/>
    <col min="8" max="8" width="16.125" style="2" bestFit="1" customWidth="1"/>
    <col min="9" max="9" width="23.375" style="29" bestFit="1" customWidth="1"/>
    <col min="10" max="10" width="20" style="30" bestFit="1" customWidth="1"/>
    <col min="11" max="11" width="87.25" style="27" bestFit="1" customWidth="1"/>
    <col min="12" max="12" width="74.375" style="52" bestFit="1" customWidth="1"/>
    <col min="13" max="13" width="36.75" style="2" bestFit="1" customWidth="1"/>
    <col min="14" max="14" width="72.875" style="52" bestFit="1" customWidth="1"/>
    <col min="15" max="15" width="43.875" style="2" bestFit="1" customWidth="1"/>
    <col min="16" max="16" width="73.125" style="52" bestFit="1" customWidth="1"/>
    <col min="17" max="17" width="97.5" style="2" bestFit="1" customWidth="1"/>
    <col min="18" max="18" width="77.125" style="52" bestFit="1" customWidth="1"/>
    <col min="19" max="19" width="75.75" style="2" bestFit="1" customWidth="1"/>
    <col min="20" max="20" width="63.125" style="52" bestFit="1" customWidth="1"/>
    <col min="21" max="21" width="78.25" style="2" bestFit="1" customWidth="1"/>
    <col min="22" max="22" width="65.75" style="52" bestFit="1" customWidth="1"/>
    <col min="23" max="23" width="65.25" style="2" bestFit="1" customWidth="1"/>
    <col min="24" max="24" width="55.375" style="52" bestFit="1" customWidth="1"/>
    <col min="25" max="25" width="48.875" style="2" bestFit="1" customWidth="1"/>
    <col min="26" max="26" width="21.625" style="1" bestFit="1" customWidth="1"/>
    <col min="27" max="27" width="66.75" style="2" bestFit="1" customWidth="1"/>
    <col min="28" max="28" width="31.875" style="52" bestFit="1" customWidth="1"/>
    <col min="29" max="29" width="10" style="31" bestFit="1" customWidth="1"/>
    <col min="30" max="30" width="11.125" style="32" bestFit="1" customWidth="1"/>
    <col min="31" max="31" width="18" style="33" bestFit="1" customWidth="1"/>
    <col min="32" max="32" width="20.875" style="1" bestFit="1" customWidth="1"/>
    <col min="33" max="33" width="24.25" style="26" bestFit="1" customWidth="1"/>
    <col min="34" max="34" width="21.625" style="29" customWidth="1"/>
    <col min="35" max="35" width="14.75" style="30" customWidth="1"/>
    <col min="36" max="36" width="11.875" style="34" customWidth="1"/>
    <col min="37" max="16384" width="9.125" style="2"/>
  </cols>
  <sheetData>
    <row r="1" spans="1:37" ht="16.5" thickBot="1" x14ac:dyDescent="0.25">
      <c r="A1" s="130"/>
      <c r="B1" s="134" t="s">
        <v>0</v>
      </c>
      <c r="C1" s="135"/>
      <c r="D1" s="136"/>
      <c r="E1" s="137" t="s">
        <v>325</v>
      </c>
      <c r="F1" s="137"/>
      <c r="G1" s="137"/>
      <c r="H1" s="137"/>
      <c r="I1" s="137"/>
      <c r="J1" s="138"/>
      <c r="K1" s="142" t="s">
        <v>1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4"/>
      <c r="AC1" s="145" t="s">
        <v>2</v>
      </c>
      <c r="AD1" s="146"/>
      <c r="AE1" s="146"/>
      <c r="AF1" s="146"/>
      <c r="AG1" s="139" t="s">
        <v>3</v>
      </c>
      <c r="AH1" s="140"/>
      <c r="AI1" s="140"/>
      <c r="AJ1" s="141"/>
    </row>
    <row r="2" spans="1:37" s="14" customFormat="1" ht="16.5" thickBot="1" x14ac:dyDescent="0.25">
      <c r="A2" s="131"/>
      <c r="B2" s="3"/>
      <c r="C2" s="4"/>
      <c r="D2" s="5"/>
      <c r="E2" s="6"/>
      <c r="F2" s="7"/>
      <c r="G2" s="7"/>
      <c r="H2" s="7"/>
      <c r="I2" s="7"/>
      <c r="J2" s="8"/>
      <c r="K2" s="56" t="s">
        <v>4</v>
      </c>
      <c r="L2" s="57"/>
      <c r="M2" s="56" t="s">
        <v>5</v>
      </c>
      <c r="N2" s="57"/>
      <c r="O2" s="56" t="s">
        <v>6</v>
      </c>
      <c r="P2" s="57"/>
      <c r="Q2" s="56" t="s">
        <v>7</v>
      </c>
      <c r="R2" s="57"/>
      <c r="S2" s="56" t="s">
        <v>8</v>
      </c>
      <c r="T2" s="57"/>
      <c r="U2" s="56" t="s">
        <v>9</v>
      </c>
      <c r="V2" s="57"/>
      <c r="W2" s="56" t="s">
        <v>11</v>
      </c>
      <c r="X2" s="57"/>
      <c r="Y2" s="132" t="s">
        <v>12</v>
      </c>
      <c r="Z2" s="133"/>
      <c r="AA2" s="56" t="s">
        <v>10</v>
      </c>
      <c r="AB2" s="57"/>
      <c r="AC2" s="9"/>
      <c r="AD2" s="10"/>
      <c r="AE2" s="10"/>
      <c r="AF2" s="10"/>
      <c r="AG2" s="11"/>
      <c r="AH2" s="12"/>
      <c r="AI2" s="12"/>
      <c r="AJ2" s="13"/>
    </row>
    <row r="3" spans="1:37" ht="15" thickBot="1" x14ac:dyDescent="0.25">
      <c r="A3" s="35"/>
      <c r="B3" s="40"/>
      <c r="C3" s="35"/>
      <c r="D3" s="41"/>
      <c r="E3" s="42"/>
      <c r="F3" s="43" t="s">
        <v>253</v>
      </c>
      <c r="G3" s="35"/>
      <c r="H3" s="44"/>
      <c r="I3" s="44"/>
      <c r="J3" s="45"/>
      <c r="K3" s="35"/>
      <c r="L3" s="35" t="s">
        <v>808</v>
      </c>
      <c r="M3" s="35"/>
      <c r="N3" s="35" t="s">
        <v>809</v>
      </c>
      <c r="O3" s="35"/>
      <c r="P3" s="35" t="s">
        <v>859</v>
      </c>
      <c r="Q3" s="35"/>
      <c r="R3" s="35" t="s">
        <v>1062</v>
      </c>
      <c r="S3" s="35"/>
      <c r="T3" s="35"/>
      <c r="U3" s="35"/>
      <c r="V3" s="35"/>
      <c r="W3" s="35"/>
      <c r="X3" s="35"/>
      <c r="Y3" s="35"/>
      <c r="Z3" s="46" t="s">
        <v>253</v>
      </c>
      <c r="AA3" s="35"/>
      <c r="AB3" s="35"/>
      <c r="AC3" s="47" t="s">
        <v>253</v>
      </c>
      <c r="AD3" s="48"/>
      <c r="AE3" s="48" t="s">
        <v>253</v>
      </c>
      <c r="AF3" s="46" t="s">
        <v>253</v>
      </c>
      <c r="AG3" s="40"/>
      <c r="AH3" s="44"/>
      <c r="AI3" s="45"/>
      <c r="AJ3" s="49"/>
      <c r="AK3" s="2" t="s">
        <v>1066</v>
      </c>
    </row>
    <row r="4" spans="1:37" s="17" customFormat="1" ht="15" x14ac:dyDescent="0.2">
      <c r="A4" s="15" t="s">
        <v>13</v>
      </c>
      <c r="B4" s="16" t="s">
        <v>14</v>
      </c>
      <c r="C4" s="17" t="s">
        <v>15</v>
      </c>
      <c r="D4" s="18" t="s">
        <v>16</v>
      </c>
      <c r="E4" s="19" t="s">
        <v>17</v>
      </c>
      <c r="F4" s="20" t="s">
        <v>18</v>
      </c>
      <c r="G4" s="17" t="s">
        <v>19</v>
      </c>
      <c r="H4" s="21" t="s">
        <v>20</v>
      </c>
      <c r="I4" s="21" t="s">
        <v>21</v>
      </c>
      <c r="J4" s="22" t="s">
        <v>22</v>
      </c>
      <c r="K4" s="21" t="s">
        <v>23</v>
      </c>
      <c r="L4" s="21" t="s">
        <v>24</v>
      </c>
      <c r="M4" s="21" t="s">
        <v>25</v>
      </c>
      <c r="N4" s="21" t="s">
        <v>26</v>
      </c>
      <c r="O4" s="21" t="s">
        <v>27</v>
      </c>
      <c r="P4" s="21" t="s">
        <v>28</v>
      </c>
      <c r="Q4" s="21" t="s">
        <v>29</v>
      </c>
      <c r="R4" s="21" t="s">
        <v>30</v>
      </c>
      <c r="S4" s="21" t="s">
        <v>31</v>
      </c>
      <c r="T4" s="21" t="s">
        <v>32</v>
      </c>
      <c r="U4" s="21" t="s">
        <v>33</v>
      </c>
      <c r="V4" s="21" t="s">
        <v>34</v>
      </c>
      <c r="W4" s="21" t="s">
        <v>37</v>
      </c>
      <c r="X4" s="21" t="s">
        <v>38</v>
      </c>
      <c r="Y4" s="21" t="s">
        <v>39</v>
      </c>
      <c r="Z4" s="21" t="s">
        <v>40</v>
      </c>
      <c r="AA4" s="21" t="s">
        <v>35</v>
      </c>
      <c r="AB4" s="21" t="s">
        <v>36</v>
      </c>
      <c r="AC4" s="23" t="s">
        <v>41</v>
      </c>
      <c r="AD4" s="24" t="s">
        <v>42</v>
      </c>
      <c r="AE4" s="25" t="s">
        <v>43</v>
      </c>
      <c r="AF4" s="18" t="s">
        <v>44</v>
      </c>
      <c r="AG4" s="16" t="s">
        <v>45</v>
      </c>
      <c r="AH4" s="21" t="s">
        <v>46</v>
      </c>
      <c r="AI4" s="17" t="s">
        <v>47</v>
      </c>
      <c r="AJ4" s="18" t="s">
        <v>48</v>
      </c>
    </row>
    <row r="5" spans="1:37" s="35" customFormat="1" x14ac:dyDescent="0.2">
      <c r="A5" s="2">
        <v>1</v>
      </c>
      <c r="B5" s="64" t="s">
        <v>49</v>
      </c>
      <c r="C5" s="65" t="s">
        <v>50</v>
      </c>
      <c r="D5" s="66" t="s">
        <v>51</v>
      </c>
      <c r="E5" s="27" t="str">
        <f t="shared" ref="E5:E68" si="0">IF(NOT(ISBLANK(D5)), IF(I5&gt;60, "A", "R"), "")</f>
        <v>R</v>
      </c>
      <c r="F5" s="28">
        <f>IF(ISBLANK(D5),"",IF(ISBLANK(G5),0,1))</f>
        <v>0</v>
      </c>
      <c r="G5" s="2"/>
      <c r="H5" s="29">
        <f t="shared" ref="H5:H41" si="1">IF(ISBLANK(C5),"",IFERROR(DATE(2000 + VALUE(MID(D5, 3, 2)), VALUE(MID(D5, 5, 2)), 1),DATE(2000,1,1)))</f>
        <v>44166</v>
      </c>
      <c r="I5" s="30">
        <f t="shared" ref="I5:I41" si="2">IFERROR((DATE(IF(VALUE(MID(B5, 1, 2)) &gt;= 30, 1900 + VALUE(MID(B5, 1, 2)), 2000 + VALUE(MID(B5, 1, 2))), VALUE(MID(B5, 4, 2)), VALUE(MID(B5, 7, 2)))-DATE(2000 + VALUE(MID(D5, 3, 2)), VALUE(MID(D5, 5, 2)), 1))/ 30.436875,0)</f>
        <v>24.082630033470913</v>
      </c>
      <c r="J5" s="30">
        <f t="shared" ref="J5:J41" ca="1" si="3">(IF(ISBLANK(H5),"",IF(H5=DATE(2000,1,1),60,IFERROR((TODAY()-DATE(2000+VALUE(MID(D5,3,2)),VALUE(MID(D5,5,2)),1))/30.436875,""))))</f>
        <v>57.430337378590934</v>
      </c>
      <c r="K5" s="120" t="s">
        <v>1750</v>
      </c>
      <c r="L5" s="119" t="s">
        <v>52</v>
      </c>
      <c r="M5" s="2" t="s">
        <v>1381</v>
      </c>
      <c r="N5" s="119" t="s">
        <v>53</v>
      </c>
      <c r="O5" s="2" t="s">
        <v>1751</v>
      </c>
      <c r="P5" s="119" t="s">
        <v>54</v>
      </c>
      <c r="Q5" s="2" t="s">
        <v>1752</v>
      </c>
      <c r="R5" s="52" t="s">
        <v>55</v>
      </c>
      <c r="S5" s="2" t="s">
        <v>1384</v>
      </c>
      <c r="T5" s="52" t="s">
        <v>56</v>
      </c>
      <c r="U5" s="2" t="s">
        <v>1385</v>
      </c>
      <c r="V5" s="52" t="s">
        <v>57</v>
      </c>
      <c r="W5" s="2" t="s">
        <v>1386</v>
      </c>
      <c r="X5" s="52"/>
      <c r="Y5" s="2"/>
      <c r="Z5" s="1"/>
      <c r="AA5" s="2" t="s">
        <v>1387</v>
      </c>
      <c r="AB5" s="52"/>
      <c r="AC5" s="31"/>
      <c r="AD5" s="32"/>
      <c r="AE5" s="33">
        <f t="shared" ref="AE5:AE41" si="4">IF(OR(ISBLANK(X5),ISBLANK(V5),ISBLANK(T5),ISBLANK(R5),ISBLANK(P5),ISBLANK(N5),ISBLANK(L5)),1,0)</f>
        <v>1</v>
      </c>
      <c r="AF5" s="1">
        <f t="shared" ref="AF5:AF41" si="5">IF(OR(ISBLANK(B5),ISBLANK(D5),ISBLANK(C5)),"",(IF(OR(C5="missing", NOT(ISBLANK(G5)), AE5=1), 0, 1)))</f>
        <v>0</v>
      </c>
      <c r="AG5" s="26"/>
      <c r="AH5" s="29"/>
      <c r="AI5" s="30"/>
      <c r="AJ5" s="34"/>
    </row>
    <row r="6" spans="1:37" x14ac:dyDescent="0.2">
      <c r="A6" s="2">
        <f t="shared" ref="A6:A41" si="6">A5+1</f>
        <v>2</v>
      </c>
      <c r="B6" s="74" t="s">
        <v>58</v>
      </c>
      <c r="C6" s="65" t="s">
        <v>50</v>
      </c>
      <c r="D6" s="73" t="s">
        <v>59</v>
      </c>
      <c r="E6" s="27" t="str">
        <f t="shared" si="0"/>
        <v>R</v>
      </c>
      <c r="F6" s="28">
        <f>IF(ISBLANK(D6),"",IF(ISBLANK(G6),0,1))</f>
        <v>0</v>
      </c>
      <c r="H6" s="29">
        <f t="shared" si="1"/>
        <v>44562</v>
      </c>
      <c r="I6" s="30">
        <f t="shared" si="2"/>
        <v>11.104950820345387</v>
      </c>
      <c r="J6" s="30">
        <f t="shared" ca="1" si="3"/>
        <v>44.419803281381547</v>
      </c>
      <c r="K6" s="27" t="s">
        <v>1388</v>
      </c>
      <c r="L6" s="119" t="s">
        <v>60</v>
      </c>
      <c r="M6" s="39" t="s">
        <v>1388</v>
      </c>
      <c r="N6" s="119" t="s">
        <v>61</v>
      </c>
      <c r="O6" s="2" t="s">
        <v>1388</v>
      </c>
      <c r="P6" s="119" t="s">
        <v>62</v>
      </c>
      <c r="Q6" s="2" t="s">
        <v>1388</v>
      </c>
      <c r="R6" s="51"/>
      <c r="S6" s="39" t="s">
        <v>1388</v>
      </c>
      <c r="T6" s="51"/>
      <c r="U6" s="39" t="s">
        <v>1388</v>
      </c>
      <c r="V6" s="51"/>
      <c r="W6" s="39" t="s">
        <v>1388</v>
      </c>
      <c r="X6" s="51"/>
      <c r="Y6" s="2" t="s">
        <v>64</v>
      </c>
      <c r="Z6" s="1">
        <v>0</v>
      </c>
      <c r="AA6" s="39" t="s">
        <v>1388</v>
      </c>
      <c r="AB6" s="53" t="s">
        <v>63</v>
      </c>
      <c r="AC6" s="31">
        <v>1</v>
      </c>
      <c r="AD6" s="32" t="s">
        <v>65</v>
      </c>
      <c r="AE6" s="33">
        <f t="shared" si="4"/>
        <v>1</v>
      </c>
      <c r="AF6" s="1">
        <f t="shared" si="5"/>
        <v>0</v>
      </c>
    </row>
    <row r="7" spans="1:37" x14ac:dyDescent="0.2">
      <c r="A7" s="2">
        <f t="shared" si="6"/>
        <v>3</v>
      </c>
      <c r="B7" s="74" t="s">
        <v>58</v>
      </c>
      <c r="C7" s="65" t="s">
        <v>50</v>
      </c>
      <c r="D7" s="73" t="s">
        <v>59</v>
      </c>
      <c r="E7" s="27" t="str">
        <f t="shared" si="0"/>
        <v>R</v>
      </c>
      <c r="F7" s="28">
        <v>0</v>
      </c>
      <c r="H7" s="29">
        <f t="shared" si="1"/>
        <v>44562</v>
      </c>
      <c r="I7" s="30">
        <f t="shared" si="2"/>
        <v>11.104950820345387</v>
      </c>
      <c r="J7" s="30">
        <f t="shared" ca="1" si="3"/>
        <v>44.419803281381547</v>
      </c>
      <c r="K7" s="27" t="s">
        <v>1389</v>
      </c>
      <c r="L7" s="119"/>
      <c r="M7" s="2" t="s">
        <v>1389</v>
      </c>
      <c r="N7" s="119"/>
      <c r="O7" s="2" t="s">
        <v>1389</v>
      </c>
      <c r="P7" s="119"/>
      <c r="Q7" s="2" t="s">
        <v>1389</v>
      </c>
      <c r="S7" s="2" t="s">
        <v>1389</v>
      </c>
      <c r="U7" s="2" t="s">
        <v>1389</v>
      </c>
      <c r="W7" s="2" t="s">
        <v>1389</v>
      </c>
      <c r="Y7" s="2" t="s">
        <v>66</v>
      </c>
      <c r="Z7" s="1">
        <v>1</v>
      </c>
      <c r="AA7" s="39" t="s">
        <v>1389</v>
      </c>
      <c r="AB7" s="51"/>
      <c r="AE7" s="33">
        <f t="shared" si="4"/>
        <v>1</v>
      </c>
      <c r="AF7" s="1">
        <f t="shared" si="5"/>
        <v>0</v>
      </c>
    </row>
    <row r="8" spans="1:37" x14ac:dyDescent="0.2">
      <c r="A8" s="2">
        <f t="shared" si="6"/>
        <v>4</v>
      </c>
      <c r="B8" s="26" t="s">
        <v>67</v>
      </c>
      <c r="C8" s="2" t="s">
        <v>50</v>
      </c>
      <c r="D8" s="1" t="s">
        <v>68</v>
      </c>
      <c r="E8" s="27" t="str">
        <f>IF(NOT(ISBLANK(D8)), IF(I8&gt;60, "A", "R"), "")</f>
        <v>R</v>
      </c>
      <c r="F8" s="28">
        <f>IF(ISBLANK(D8),"",IF(ISBLANK(G8),0,1))</f>
        <v>0</v>
      </c>
      <c r="H8" s="29">
        <f t="shared" si="1"/>
        <v>44105</v>
      </c>
      <c r="I8" s="30">
        <f t="shared" si="2"/>
        <v>26.185342614838085</v>
      </c>
      <c r="J8" s="30">
        <f t="shared" ca="1" si="3"/>
        <v>59.434485307706524</v>
      </c>
      <c r="K8" s="27" t="s">
        <v>1753</v>
      </c>
      <c r="L8" s="119" t="s">
        <v>69</v>
      </c>
      <c r="M8" s="2" t="s">
        <v>1754</v>
      </c>
      <c r="N8" s="119" t="s">
        <v>70</v>
      </c>
      <c r="O8" s="2" t="s">
        <v>1755</v>
      </c>
      <c r="P8" s="119" t="s">
        <v>71</v>
      </c>
      <c r="Q8" s="2" t="s">
        <v>1383</v>
      </c>
      <c r="R8" s="52" t="s">
        <v>72</v>
      </c>
      <c r="S8" s="2" t="s">
        <v>1390</v>
      </c>
      <c r="T8" s="52" t="s">
        <v>73</v>
      </c>
      <c r="U8" s="2" t="s">
        <v>1391</v>
      </c>
      <c r="V8" s="52" t="s">
        <v>74</v>
      </c>
      <c r="W8" s="2" t="s">
        <v>1386</v>
      </c>
      <c r="Y8" s="2" t="s">
        <v>76</v>
      </c>
      <c r="Z8" s="1">
        <v>1</v>
      </c>
      <c r="AA8" s="39" t="s">
        <v>1387</v>
      </c>
      <c r="AB8" s="52" t="s">
        <v>75</v>
      </c>
      <c r="AC8" s="31">
        <v>1</v>
      </c>
      <c r="AD8" s="32" t="s">
        <v>65</v>
      </c>
      <c r="AE8" s="33">
        <f t="shared" si="4"/>
        <v>1</v>
      </c>
      <c r="AF8" s="1">
        <f t="shared" si="5"/>
        <v>0</v>
      </c>
      <c r="AG8" s="26">
        <v>45090</v>
      </c>
    </row>
    <row r="9" spans="1:37" s="39" customFormat="1" x14ac:dyDescent="0.2">
      <c r="A9" s="2">
        <f t="shared" si="6"/>
        <v>5</v>
      </c>
      <c r="B9" s="64" t="s">
        <v>77</v>
      </c>
      <c r="C9" s="65" t="s">
        <v>50</v>
      </c>
      <c r="D9" s="66" t="s">
        <v>331</v>
      </c>
      <c r="E9" s="27" t="str">
        <f t="shared" si="0"/>
        <v>R</v>
      </c>
      <c r="F9" s="58">
        <v>0</v>
      </c>
      <c r="H9" s="59">
        <f t="shared" si="1"/>
        <v>44075</v>
      </c>
      <c r="I9" s="60">
        <f t="shared" si="2"/>
        <v>27.565247746360296</v>
      </c>
      <c r="J9" s="60">
        <f t="shared" ca="1" si="3"/>
        <v>60.420131830222388</v>
      </c>
      <c r="K9" s="38" t="s">
        <v>1756</v>
      </c>
      <c r="L9" s="119"/>
      <c r="M9" s="39" t="s">
        <v>1757</v>
      </c>
      <c r="N9" s="119"/>
      <c r="O9" s="39" t="s">
        <v>1388</v>
      </c>
      <c r="P9" s="119"/>
      <c r="Q9" s="39" t="s">
        <v>1758</v>
      </c>
      <c r="R9" s="51"/>
      <c r="S9" s="39" t="s">
        <v>1388</v>
      </c>
      <c r="T9" s="51"/>
      <c r="U9" s="39" t="s">
        <v>1388</v>
      </c>
      <c r="V9" s="51"/>
      <c r="W9" s="39" t="s">
        <v>1388</v>
      </c>
      <c r="X9" s="51"/>
      <c r="Y9" s="39" t="s">
        <v>78</v>
      </c>
      <c r="Z9" s="36">
        <v>1</v>
      </c>
      <c r="AA9" s="39" t="s">
        <v>1388</v>
      </c>
      <c r="AB9" s="51"/>
      <c r="AC9" s="61"/>
      <c r="AD9" s="62"/>
      <c r="AE9" s="33">
        <f t="shared" si="4"/>
        <v>1</v>
      </c>
      <c r="AF9" s="36">
        <f t="shared" si="5"/>
        <v>0</v>
      </c>
      <c r="AG9" s="50"/>
      <c r="AH9" s="59"/>
      <c r="AI9" s="60"/>
      <c r="AJ9" s="63"/>
    </row>
    <row r="10" spans="1:37" x14ac:dyDescent="0.2">
      <c r="A10" s="2">
        <f t="shared" si="6"/>
        <v>6</v>
      </c>
      <c r="B10" s="74" t="s">
        <v>79</v>
      </c>
      <c r="C10" s="65" t="s">
        <v>50</v>
      </c>
      <c r="D10" s="73" t="s">
        <v>80</v>
      </c>
      <c r="E10" s="27" t="str">
        <f t="shared" si="0"/>
        <v>A</v>
      </c>
      <c r="F10" s="28">
        <f t="shared" ref="F10:F21" si="7">IF(ISBLANK(D10),"",IF(ISBLANK(G10),0,1))</f>
        <v>0</v>
      </c>
      <c r="H10" s="29">
        <f t="shared" si="1"/>
        <v>36526</v>
      </c>
      <c r="I10" s="30">
        <f t="shared" si="2"/>
        <v>276.57241421795106</v>
      </c>
      <c r="J10" s="30">
        <f t="shared" ca="1" si="3"/>
        <v>60</v>
      </c>
      <c r="K10" s="27" t="s">
        <v>1388</v>
      </c>
      <c r="L10" s="119" t="s">
        <v>81</v>
      </c>
      <c r="M10" s="2" t="s">
        <v>1388</v>
      </c>
      <c r="N10" s="119" t="s">
        <v>82</v>
      </c>
      <c r="O10" s="2" t="s">
        <v>1388</v>
      </c>
      <c r="P10" s="119" t="s">
        <v>83</v>
      </c>
      <c r="Q10" s="2" t="s">
        <v>1388</v>
      </c>
      <c r="R10" s="52" t="s">
        <v>84</v>
      </c>
      <c r="S10" s="2" t="s">
        <v>1388</v>
      </c>
      <c r="T10" s="52" t="s">
        <v>85</v>
      </c>
      <c r="U10" s="2" t="s">
        <v>1388</v>
      </c>
      <c r="V10" s="52" t="s">
        <v>86</v>
      </c>
      <c r="W10" s="2" t="s">
        <v>1388</v>
      </c>
      <c r="Y10" s="2" t="s">
        <v>88</v>
      </c>
      <c r="Z10" s="1">
        <v>0</v>
      </c>
      <c r="AA10" s="2" t="s">
        <v>1388</v>
      </c>
      <c r="AB10" s="52" t="s">
        <v>87</v>
      </c>
      <c r="AC10" s="31" t="s">
        <v>89</v>
      </c>
      <c r="AE10" s="33">
        <f t="shared" si="4"/>
        <v>1</v>
      </c>
      <c r="AF10" s="1">
        <f t="shared" si="5"/>
        <v>0</v>
      </c>
    </row>
    <row r="11" spans="1:37" x14ac:dyDescent="0.2">
      <c r="A11" s="2">
        <f t="shared" si="6"/>
        <v>7</v>
      </c>
      <c r="B11" s="74" t="s">
        <v>79</v>
      </c>
      <c r="C11" s="65" t="s">
        <v>50</v>
      </c>
      <c r="D11" s="73" t="s">
        <v>80</v>
      </c>
      <c r="E11" s="27" t="str">
        <f t="shared" si="0"/>
        <v>A</v>
      </c>
      <c r="F11" s="28">
        <f t="shared" si="7"/>
        <v>0</v>
      </c>
      <c r="H11" s="29">
        <f t="shared" si="1"/>
        <v>36526</v>
      </c>
      <c r="I11" s="30">
        <f t="shared" si="2"/>
        <v>276.57241421795106</v>
      </c>
      <c r="J11" s="30">
        <f t="shared" ca="1" si="3"/>
        <v>60</v>
      </c>
      <c r="K11" s="27" t="s">
        <v>1389</v>
      </c>
      <c r="L11" s="119" t="s">
        <v>90</v>
      </c>
      <c r="M11" s="2" t="s">
        <v>1389</v>
      </c>
      <c r="N11" s="119" t="s">
        <v>91</v>
      </c>
      <c r="O11" s="2" t="s">
        <v>1389</v>
      </c>
      <c r="P11" s="119" t="s">
        <v>92</v>
      </c>
      <c r="Q11" s="2" t="s">
        <v>1389</v>
      </c>
      <c r="R11" s="52" t="s">
        <v>93</v>
      </c>
      <c r="S11" s="2" t="s">
        <v>1389</v>
      </c>
      <c r="T11" s="52" t="s">
        <v>94</v>
      </c>
      <c r="U11" s="2" t="s">
        <v>1389</v>
      </c>
      <c r="V11" s="52" t="s">
        <v>95</v>
      </c>
      <c r="W11" s="2" t="s">
        <v>1389</v>
      </c>
      <c r="Y11" s="2" t="s">
        <v>88</v>
      </c>
      <c r="Z11" s="1">
        <v>0</v>
      </c>
      <c r="AA11" s="2" t="s">
        <v>1389</v>
      </c>
      <c r="AB11" s="52" t="s">
        <v>96</v>
      </c>
      <c r="AC11" s="31">
        <v>1</v>
      </c>
      <c r="AD11" s="32" t="s">
        <v>65</v>
      </c>
      <c r="AE11" s="33">
        <f t="shared" si="4"/>
        <v>1</v>
      </c>
      <c r="AF11" s="1">
        <f t="shared" si="5"/>
        <v>0</v>
      </c>
    </row>
    <row r="12" spans="1:37" x14ac:dyDescent="0.2">
      <c r="A12" s="2">
        <f t="shared" si="6"/>
        <v>8</v>
      </c>
      <c r="B12" s="64" t="s">
        <v>97</v>
      </c>
      <c r="C12" s="65" t="s">
        <v>50</v>
      </c>
      <c r="D12" s="66" t="s">
        <v>98</v>
      </c>
      <c r="E12" s="27" t="str">
        <f t="shared" si="0"/>
        <v>A</v>
      </c>
      <c r="F12" s="28">
        <f t="shared" si="7"/>
        <v>0</v>
      </c>
      <c r="H12" s="29">
        <f t="shared" si="1"/>
        <v>36526</v>
      </c>
      <c r="I12" s="30">
        <f t="shared" si="2"/>
        <v>276.70383375428651</v>
      </c>
      <c r="J12" s="30">
        <f t="shared" ca="1" si="3"/>
        <v>60</v>
      </c>
      <c r="K12" s="27" t="s">
        <v>1759</v>
      </c>
      <c r="L12" s="119"/>
      <c r="M12" s="2" t="s">
        <v>1760</v>
      </c>
      <c r="N12" s="119" t="s">
        <v>99</v>
      </c>
      <c r="O12" s="2" t="s">
        <v>1761</v>
      </c>
      <c r="P12" s="119" t="s">
        <v>100</v>
      </c>
      <c r="Q12" s="2" t="s">
        <v>1762</v>
      </c>
      <c r="R12" s="52" t="s">
        <v>101</v>
      </c>
      <c r="S12" s="2" t="s">
        <v>1384</v>
      </c>
      <c r="T12" s="52" t="s">
        <v>102</v>
      </c>
      <c r="U12" s="2" t="s">
        <v>1385</v>
      </c>
      <c r="V12" s="52" t="s">
        <v>103</v>
      </c>
      <c r="W12" s="2" t="s">
        <v>1386</v>
      </c>
      <c r="AA12" s="2" t="s">
        <v>1387</v>
      </c>
      <c r="AB12" s="52" t="s">
        <v>104</v>
      </c>
      <c r="AE12" s="33">
        <f t="shared" si="4"/>
        <v>1</v>
      </c>
      <c r="AF12" s="1">
        <f t="shared" si="5"/>
        <v>0</v>
      </c>
    </row>
    <row r="13" spans="1:37" ht="15" x14ac:dyDescent="0.2">
      <c r="A13" s="2">
        <f t="shared" si="6"/>
        <v>9</v>
      </c>
      <c r="B13" s="64" t="s">
        <v>97</v>
      </c>
      <c r="C13" s="65" t="s">
        <v>50</v>
      </c>
      <c r="D13" s="66" t="s">
        <v>98</v>
      </c>
      <c r="E13" s="27" t="str">
        <f t="shared" si="0"/>
        <v>A</v>
      </c>
      <c r="F13" s="28">
        <f t="shared" si="7"/>
        <v>0</v>
      </c>
      <c r="H13" s="29">
        <f t="shared" si="1"/>
        <v>36526</v>
      </c>
      <c r="I13" s="30">
        <f t="shared" si="2"/>
        <v>276.70383375428651</v>
      </c>
      <c r="J13" s="30">
        <f t="shared" ca="1" si="3"/>
        <v>60</v>
      </c>
      <c r="K13" s="27" t="s">
        <v>1380</v>
      </c>
      <c r="L13" s="119" t="s">
        <v>105</v>
      </c>
      <c r="M13" s="2" t="s">
        <v>1392</v>
      </c>
      <c r="N13" s="119" t="s">
        <v>106</v>
      </c>
      <c r="O13" s="2" t="s">
        <v>1382</v>
      </c>
      <c r="P13" s="119" t="s">
        <v>107</v>
      </c>
      <c r="Q13" s="2" t="s">
        <v>1383</v>
      </c>
      <c r="R13" s="52" t="s">
        <v>108</v>
      </c>
      <c r="S13" s="2" t="s">
        <v>1384</v>
      </c>
      <c r="T13" s="55" t="s">
        <v>109</v>
      </c>
      <c r="U13" s="2" t="s">
        <v>1385</v>
      </c>
      <c r="V13" s="55" t="s">
        <v>110</v>
      </c>
      <c r="W13" s="2" t="s">
        <v>1386</v>
      </c>
      <c r="AA13" s="2" t="s">
        <v>1387</v>
      </c>
      <c r="AB13" s="55" t="s">
        <v>111</v>
      </c>
      <c r="AE13" s="33">
        <f t="shared" si="4"/>
        <v>1</v>
      </c>
      <c r="AF13" s="1">
        <f t="shared" si="5"/>
        <v>0</v>
      </c>
    </row>
    <row r="14" spans="1:37" ht="15" x14ac:dyDescent="0.2">
      <c r="A14" s="2">
        <f t="shared" si="6"/>
        <v>10</v>
      </c>
      <c r="B14" s="64" t="s">
        <v>112</v>
      </c>
      <c r="C14" s="2" t="s">
        <v>50</v>
      </c>
      <c r="D14" s="73" t="s">
        <v>113</v>
      </c>
      <c r="E14" s="27" t="str">
        <f t="shared" si="0"/>
        <v>A</v>
      </c>
      <c r="F14" s="28">
        <f t="shared" si="7"/>
        <v>1</v>
      </c>
      <c r="G14" s="2" t="s">
        <v>114</v>
      </c>
      <c r="H14" s="29">
        <f t="shared" si="1"/>
        <v>36526</v>
      </c>
      <c r="I14" s="30">
        <f t="shared" si="2"/>
        <v>277.16380213146061</v>
      </c>
      <c r="J14" s="30">
        <f t="shared" ca="1" si="3"/>
        <v>60</v>
      </c>
      <c r="K14" s="27" t="s">
        <v>1763</v>
      </c>
      <c r="L14" s="118" t="s">
        <v>754</v>
      </c>
      <c r="M14" s="2" t="s">
        <v>1388</v>
      </c>
      <c r="N14" s="52" t="s">
        <v>858</v>
      </c>
      <c r="O14" s="2" t="s">
        <v>1764</v>
      </c>
      <c r="P14" s="52" t="s">
        <v>925</v>
      </c>
      <c r="Q14" s="2" t="s">
        <v>1765</v>
      </c>
      <c r="R14" s="52" t="s">
        <v>962</v>
      </c>
      <c r="S14" s="2" t="s">
        <v>1388</v>
      </c>
      <c r="T14" s="52" t="s">
        <v>115</v>
      </c>
      <c r="U14" s="2" t="s">
        <v>1388</v>
      </c>
      <c r="V14" s="52" t="s">
        <v>116</v>
      </c>
      <c r="W14" s="2" t="s">
        <v>1388</v>
      </c>
      <c r="AA14" s="2" t="s">
        <v>1388</v>
      </c>
      <c r="AB14" s="55" t="s">
        <v>117</v>
      </c>
      <c r="AE14" s="33">
        <f t="shared" si="4"/>
        <v>1</v>
      </c>
      <c r="AF14" s="1">
        <f t="shared" si="5"/>
        <v>0</v>
      </c>
    </row>
    <row r="15" spans="1:37" x14ac:dyDescent="0.2">
      <c r="A15" s="2">
        <f t="shared" si="6"/>
        <v>11</v>
      </c>
      <c r="B15" s="26" t="s">
        <v>118</v>
      </c>
      <c r="C15" s="2" t="s">
        <v>50</v>
      </c>
      <c r="D15" s="1" t="s">
        <v>119</v>
      </c>
      <c r="E15" s="27" t="str">
        <f t="shared" si="0"/>
        <v>R</v>
      </c>
      <c r="F15" s="28">
        <f t="shared" si="7"/>
        <v>1</v>
      </c>
      <c r="G15" s="2" t="s">
        <v>120</v>
      </c>
      <c r="H15" s="29">
        <f t="shared" si="1"/>
        <v>44440</v>
      </c>
      <c r="I15" s="30">
        <f t="shared" si="2"/>
        <v>17.183104375859873</v>
      </c>
      <c r="J15" s="30">
        <f t="shared" ca="1" si="3"/>
        <v>48.428099139612719</v>
      </c>
      <c r="K15" s="27" t="s">
        <v>1766</v>
      </c>
      <c r="L15" s="52" t="s">
        <v>755</v>
      </c>
      <c r="M15" s="2" t="s">
        <v>1381</v>
      </c>
      <c r="N15" s="52" t="s">
        <v>857</v>
      </c>
      <c r="O15" s="2" t="s">
        <v>1767</v>
      </c>
      <c r="P15" s="52" t="s">
        <v>926</v>
      </c>
      <c r="Q15" s="2" t="s">
        <v>1768</v>
      </c>
      <c r="R15" s="52" t="s">
        <v>961</v>
      </c>
      <c r="S15" s="2" t="s">
        <v>1393</v>
      </c>
      <c r="T15" s="52" t="s">
        <v>121</v>
      </c>
      <c r="U15" s="2" t="s">
        <v>1394</v>
      </c>
      <c r="V15" s="52" t="s">
        <v>122</v>
      </c>
      <c r="W15" s="39" t="s">
        <v>1386</v>
      </c>
      <c r="X15" s="51"/>
      <c r="Y15" s="2" t="s">
        <v>123</v>
      </c>
      <c r="Z15" s="1">
        <v>0</v>
      </c>
      <c r="AA15" s="39" t="s">
        <v>1387</v>
      </c>
      <c r="AB15" s="51"/>
      <c r="AC15" s="31">
        <v>1</v>
      </c>
      <c r="AD15" s="32" t="s">
        <v>65</v>
      </c>
      <c r="AE15" s="33">
        <f t="shared" si="4"/>
        <v>1</v>
      </c>
      <c r="AF15" s="1">
        <f t="shared" si="5"/>
        <v>0</v>
      </c>
    </row>
    <row r="16" spans="1:37" x14ac:dyDescent="0.2">
      <c r="A16" s="2">
        <f t="shared" si="6"/>
        <v>12</v>
      </c>
      <c r="B16" s="26" t="s">
        <v>118</v>
      </c>
      <c r="C16" s="2" t="s">
        <v>50</v>
      </c>
      <c r="D16" s="1" t="s">
        <v>119</v>
      </c>
      <c r="E16" s="27" t="str">
        <f t="shared" si="0"/>
        <v>R</v>
      </c>
      <c r="F16" s="28">
        <f t="shared" si="7"/>
        <v>1</v>
      </c>
      <c r="G16" s="2" t="s">
        <v>120</v>
      </c>
      <c r="H16" s="29">
        <f t="shared" si="1"/>
        <v>44440</v>
      </c>
      <c r="I16" s="30">
        <f t="shared" si="2"/>
        <v>17.183104375859873</v>
      </c>
      <c r="J16" s="30">
        <f t="shared" ca="1" si="3"/>
        <v>48.428099139612719</v>
      </c>
      <c r="K16" s="27" t="s">
        <v>1380</v>
      </c>
      <c r="L16" s="52" t="s">
        <v>755</v>
      </c>
      <c r="M16" s="2" t="s">
        <v>1381</v>
      </c>
      <c r="N16" s="52" t="s">
        <v>857</v>
      </c>
      <c r="O16" s="2" t="s">
        <v>1769</v>
      </c>
      <c r="P16" s="52" t="s">
        <v>926</v>
      </c>
      <c r="Q16" s="2" t="s">
        <v>1770</v>
      </c>
      <c r="R16" s="52" t="s">
        <v>961</v>
      </c>
      <c r="S16" s="2" t="s">
        <v>1384</v>
      </c>
      <c r="T16" s="52" t="s">
        <v>121</v>
      </c>
      <c r="U16" s="2" t="s">
        <v>1385</v>
      </c>
      <c r="V16" s="52" t="s">
        <v>122</v>
      </c>
      <c r="W16" s="39" t="s">
        <v>1386</v>
      </c>
      <c r="X16" s="51"/>
      <c r="Y16" s="2" t="s">
        <v>123</v>
      </c>
      <c r="Z16" s="1">
        <v>0</v>
      </c>
      <c r="AA16" s="39" t="s">
        <v>1387</v>
      </c>
      <c r="AB16" s="51"/>
      <c r="AC16" s="31">
        <v>1</v>
      </c>
      <c r="AD16" s="32" t="s">
        <v>65</v>
      </c>
      <c r="AE16" s="33">
        <f t="shared" si="4"/>
        <v>1</v>
      </c>
      <c r="AF16" s="1">
        <f t="shared" si="5"/>
        <v>0</v>
      </c>
    </row>
    <row r="17" spans="1:33" x14ac:dyDescent="0.2">
      <c r="A17" s="2">
        <f t="shared" si="6"/>
        <v>13</v>
      </c>
      <c r="B17" s="64" t="s">
        <v>124</v>
      </c>
      <c r="C17" s="65" t="s">
        <v>50</v>
      </c>
      <c r="D17" s="66" t="s">
        <v>125</v>
      </c>
      <c r="E17" s="27" t="str">
        <f t="shared" si="0"/>
        <v>A</v>
      </c>
      <c r="F17" s="58">
        <f t="shared" si="7"/>
        <v>0</v>
      </c>
      <c r="G17" s="39"/>
      <c r="H17" s="59">
        <f t="shared" si="1"/>
        <v>36526</v>
      </c>
      <c r="I17" s="60">
        <f t="shared" si="2"/>
        <v>277.22951189962833</v>
      </c>
      <c r="J17" s="60">
        <f t="shared" ca="1" si="3"/>
        <v>60</v>
      </c>
      <c r="K17" s="38" t="s">
        <v>1771</v>
      </c>
      <c r="L17" s="118" t="s">
        <v>754</v>
      </c>
      <c r="M17" s="39" t="s">
        <v>1082</v>
      </c>
      <c r="N17" s="117" t="s">
        <v>754</v>
      </c>
      <c r="O17" s="39" t="s">
        <v>1772</v>
      </c>
      <c r="P17" s="117" t="s">
        <v>754</v>
      </c>
      <c r="Q17" s="39" t="s">
        <v>1773</v>
      </c>
      <c r="R17" s="117" t="s">
        <v>754</v>
      </c>
      <c r="S17" s="39" t="s">
        <v>1083</v>
      </c>
      <c r="T17" s="51" t="s">
        <v>126</v>
      </c>
      <c r="U17" s="39" t="s">
        <v>1084</v>
      </c>
      <c r="V17" s="51" t="s">
        <v>127</v>
      </c>
      <c r="W17" s="39" t="s">
        <v>1386</v>
      </c>
      <c r="X17" s="51"/>
      <c r="Y17" s="39"/>
      <c r="Z17" s="36"/>
      <c r="AA17" s="39" t="s">
        <v>1387</v>
      </c>
      <c r="AB17" s="51"/>
      <c r="AC17" s="61"/>
      <c r="AD17" s="62"/>
      <c r="AE17" s="33">
        <f t="shared" si="4"/>
        <v>1</v>
      </c>
      <c r="AF17" s="36">
        <f t="shared" si="5"/>
        <v>0</v>
      </c>
    </row>
    <row r="18" spans="1:33" x14ac:dyDescent="0.2">
      <c r="A18" s="2">
        <f t="shared" si="6"/>
        <v>14</v>
      </c>
      <c r="B18" s="64" t="s">
        <v>124</v>
      </c>
      <c r="C18" s="65" t="s">
        <v>50</v>
      </c>
      <c r="D18" s="66" t="s">
        <v>125</v>
      </c>
      <c r="E18" s="27" t="str">
        <f t="shared" si="0"/>
        <v>A</v>
      </c>
      <c r="F18" s="28">
        <f t="shared" si="7"/>
        <v>0</v>
      </c>
      <c r="H18" s="29">
        <f t="shared" si="1"/>
        <v>36526</v>
      </c>
      <c r="I18" s="30">
        <f t="shared" si="2"/>
        <v>277.22951189962833</v>
      </c>
      <c r="J18" s="30">
        <f t="shared" ca="1" si="3"/>
        <v>60</v>
      </c>
      <c r="K18" s="27" t="s">
        <v>1774</v>
      </c>
      <c r="L18" s="118" t="s">
        <v>754</v>
      </c>
      <c r="M18" s="2" t="s">
        <v>1395</v>
      </c>
      <c r="N18" s="52" t="s">
        <v>856</v>
      </c>
      <c r="O18" s="2" t="s">
        <v>1775</v>
      </c>
      <c r="P18" s="52" t="s">
        <v>927</v>
      </c>
      <c r="Q18" s="2" t="s">
        <v>1776</v>
      </c>
      <c r="R18" s="52" t="s">
        <v>963</v>
      </c>
      <c r="S18" s="2" t="s">
        <v>1396</v>
      </c>
      <c r="U18" s="2" t="s">
        <v>1397</v>
      </c>
      <c r="W18" s="2" t="s">
        <v>1386</v>
      </c>
      <c r="AA18" s="2" t="s">
        <v>1387</v>
      </c>
      <c r="AE18" s="33">
        <f t="shared" si="4"/>
        <v>1</v>
      </c>
      <c r="AF18" s="1">
        <f t="shared" si="5"/>
        <v>0</v>
      </c>
    </row>
    <row r="19" spans="1:33" x14ac:dyDescent="0.2">
      <c r="A19" s="2">
        <f t="shared" si="6"/>
        <v>15</v>
      </c>
      <c r="B19" s="64" t="s">
        <v>124</v>
      </c>
      <c r="C19" s="65" t="s">
        <v>50</v>
      </c>
      <c r="D19" s="66" t="s">
        <v>125</v>
      </c>
      <c r="E19" s="27" t="str">
        <f t="shared" si="0"/>
        <v>A</v>
      </c>
      <c r="F19" s="58">
        <f t="shared" si="7"/>
        <v>0</v>
      </c>
      <c r="G19" s="39"/>
      <c r="H19" s="59">
        <f t="shared" si="1"/>
        <v>36526</v>
      </c>
      <c r="I19" s="60">
        <f t="shared" si="2"/>
        <v>277.22951189962833</v>
      </c>
      <c r="J19" s="60">
        <f t="shared" ca="1" si="3"/>
        <v>60</v>
      </c>
      <c r="K19" s="38" t="s">
        <v>1380</v>
      </c>
      <c r="L19" s="117" t="s">
        <v>754</v>
      </c>
      <c r="M19" s="2" t="s">
        <v>1381</v>
      </c>
      <c r="N19" s="118" t="s">
        <v>754</v>
      </c>
      <c r="O19" s="2" t="s">
        <v>1382</v>
      </c>
      <c r="P19" s="118" t="s">
        <v>754</v>
      </c>
      <c r="Q19" s="2" t="s">
        <v>1383</v>
      </c>
      <c r="R19" s="118" t="s">
        <v>754</v>
      </c>
      <c r="S19" s="2" t="s">
        <v>1777</v>
      </c>
      <c r="U19" s="2" t="s">
        <v>1778</v>
      </c>
      <c r="W19" s="2" t="s">
        <v>1386</v>
      </c>
      <c r="AA19" s="2" t="s">
        <v>1387</v>
      </c>
      <c r="AC19" s="31">
        <v>1</v>
      </c>
      <c r="AD19" s="32" t="s">
        <v>65</v>
      </c>
      <c r="AE19" s="33">
        <f t="shared" si="4"/>
        <v>1</v>
      </c>
      <c r="AF19" s="1">
        <f t="shared" si="5"/>
        <v>0</v>
      </c>
    </row>
    <row r="20" spans="1:33" x14ac:dyDescent="0.2">
      <c r="A20" s="2">
        <f t="shared" si="6"/>
        <v>16</v>
      </c>
      <c r="B20" s="26" t="s">
        <v>128</v>
      </c>
      <c r="C20" s="2" t="s">
        <v>50</v>
      </c>
      <c r="D20" s="1" t="s">
        <v>129</v>
      </c>
      <c r="E20" s="27" t="str">
        <f t="shared" si="0"/>
        <v>R</v>
      </c>
      <c r="F20" s="28">
        <f t="shared" si="7"/>
        <v>0</v>
      </c>
      <c r="H20" s="29">
        <f t="shared" si="1"/>
        <v>44774</v>
      </c>
      <c r="I20" s="30">
        <f t="shared" si="2"/>
        <v>6.3081377441015212</v>
      </c>
      <c r="J20" s="30">
        <f t="shared" ca="1" si="3"/>
        <v>37.454567855602782</v>
      </c>
      <c r="K20" s="27" t="s">
        <v>1085</v>
      </c>
      <c r="L20" s="52" t="s">
        <v>753</v>
      </c>
      <c r="M20" s="2" t="s">
        <v>1398</v>
      </c>
      <c r="N20" s="52" t="s">
        <v>855</v>
      </c>
      <c r="O20" s="2" t="s">
        <v>1399</v>
      </c>
      <c r="P20" s="52" t="s">
        <v>928</v>
      </c>
      <c r="Q20" s="2" t="s">
        <v>1400</v>
      </c>
      <c r="R20" s="52" t="s">
        <v>964</v>
      </c>
      <c r="S20" s="2" t="s">
        <v>1086</v>
      </c>
      <c r="U20" s="2" t="s">
        <v>1087</v>
      </c>
      <c r="W20" s="2" t="s">
        <v>1386</v>
      </c>
      <c r="AA20" s="2" t="s">
        <v>1387</v>
      </c>
      <c r="AE20" s="33">
        <f t="shared" si="4"/>
        <v>1</v>
      </c>
      <c r="AF20" s="1">
        <f t="shared" si="5"/>
        <v>0</v>
      </c>
      <c r="AG20" s="26">
        <v>45440</v>
      </c>
    </row>
    <row r="21" spans="1:33" x14ac:dyDescent="0.2">
      <c r="A21" s="2">
        <f t="shared" si="6"/>
        <v>17</v>
      </c>
      <c r="B21" s="26" t="s">
        <v>128</v>
      </c>
      <c r="C21" s="2" t="s">
        <v>50</v>
      </c>
      <c r="D21" s="1" t="s">
        <v>129</v>
      </c>
      <c r="E21" s="27" t="str">
        <f t="shared" si="0"/>
        <v>R</v>
      </c>
      <c r="F21" s="28">
        <f t="shared" si="7"/>
        <v>0</v>
      </c>
      <c r="H21" s="29">
        <f t="shared" si="1"/>
        <v>44774</v>
      </c>
      <c r="I21" s="30">
        <f t="shared" si="2"/>
        <v>6.3081377441015212</v>
      </c>
      <c r="J21" s="30">
        <f t="shared" ca="1" si="3"/>
        <v>37.454567855602782</v>
      </c>
      <c r="K21" s="27" t="s">
        <v>1779</v>
      </c>
      <c r="L21" s="52" t="s">
        <v>753</v>
      </c>
      <c r="M21" s="2" t="s">
        <v>1088</v>
      </c>
      <c r="N21" s="52" t="s">
        <v>855</v>
      </c>
      <c r="O21" s="2" t="s">
        <v>1780</v>
      </c>
      <c r="P21" s="52" t="s">
        <v>928</v>
      </c>
      <c r="Q21" s="2" t="s">
        <v>1781</v>
      </c>
      <c r="R21" s="52" t="s">
        <v>964</v>
      </c>
      <c r="S21" s="2" t="s">
        <v>1089</v>
      </c>
      <c r="U21" s="2" t="s">
        <v>1090</v>
      </c>
      <c r="W21" s="2" t="s">
        <v>1386</v>
      </c>
      <c r="AA21" s="2" t="s">
        <v>1387</v>
      </c>
      <c r="AC21" s="31">
        <v>1</v>
      </c>
      <c r="AD21" s="32" t="s">
        <v>65</v>
      </c>
      <c r="AE21" s="33">
        <f t="shared" si="4"/>
        <v>1</v>
      </c>
      <c r="AF21" s="1">
        <f t="shared" si="5"/>
        <v>0</v>
      </c>
      <c r="AG21" s="26">
        <v>45440</v>
      </c>
    </row>
    <row r="22" spans="1:33" x14ac:dyDescent="0.2">
      <c r="A22" s="2">
        <f t="shared" si="6"/>
        <v>18</v>
      </c>
      <c r="B22" s="26" t="s">
        <v>130</v>
      </c>
      <c r="C22" s="2" t="s">
        <v>50</v>
      </c>
      <c r="D22" s="1" t="s">
        <v>131</v>
      </c>
      <c r="E22" s="27" t="str">
        <f t="shared" si="0"/>
        <v>R</v>
      </c>
      <c r="F22" s="28">
        <v>0</v>
      </c>
      <c r="H22" s="29">
        <f t="shared" si="1"/>
        <v>44896</v>
      </c>
      <c r="I22" s="30">
        <f t="shared" si="2"/>
        <v>2.3984065381219328</v>
      </c>
      <c r="J22" s="30">
        <f t="shared" ca="1" si="3"/>
        <v>33.44627199737161</v>
      </c>
      <c r="K22" s="27" t="s">
        <v>1782</v>
      </c>
      <c r="L22" s="52" t="s">
        <v>752</v>
      </c>
      <c r="M22" s="2" t="s">
        <v>1783</v>
      </c>
      <c r="N22" s="118" t="s">
        <v>754</v>
      </c>
      <c r="O22" s="2" t="s">
        <v>1784</v>
      </c>
      <c r="P22" s="118" t="s">
        <v>754</v>
      </c>
      <c r="Q22" s="2" t="s">
        <v>1785</v>
      </c>
      <c r="R22" s="118" t="s">
        <v>754</v>
      </c>
      <c r="S22" s="2" t="s">
        <v>1401</v>
      </c>
      <c r="T22" s="52" t="s">
        <v>132</v>
      </c>
      <c r="U22" s="2" t="s">
        <v>1402</v>
      </c>
      <c r="V22" s="52" t="s">
        <v>133</v>
      </c>
      <c r="W22" s="2" t="s">
        <v>1386</v>
      </c>
      <c r="Y22" s="2" t="s">
        <v>135</v>
      </c>
      <c r="Z22" s="1">
        <v>1</v>
      </c>
      <c r="AA22" s="2" t="s">
        <v>1786</v>
      </c>
      <c r="AB22" s="52" t="s">
        <v>134</v>
      </c>
      <c r="AE22" s="33">
        <f t="shared" si="4"/>
        <v>1</v>
      </c>
      <c r="AF22" s="1">
        <f t="shared" si="5"/>
        <v>0</v>
      </c>
    </row>
    <row r="23" spans="1:33" x14ac:dyDescent="0.2">
      <c r="A23" s="2">
        <f t="shared" si="6"/>
        <v>19</v>
      </c>
      <c r="B23" s="64" t="s">
        <v>136</v>
      </c>
      <c r="C23" s="65" t="s">
        <v>50</v>
      </c>
      <c r="D23" s="66" t="s">
        <v>119</v>
      </c>
      <c r="E23" s="27" t="str">
        <f t="shared" si="0"/>
        <v>R</v>
      </c>
      <c r="F23" s="28">
        <f t="shared" ref="F23:F41" si="8">IF(ISBLANK(D23),"",IF(ISBLANK(G23),0,1))</f>
        <v>0</v>
      </c>
      <c r="H23" s="29">
        <f t="shared" si="1"/>
        <v>44440</v>
      </c>
      <c r="I23" s="30">
        <f t="shared" si="2"/>
        <v>17.478798332614634</v>
      </c>
      <c r="J23" s="30">
        <f t="shared" ca="1" si="3"/>
        <v>48.428099139612719</v>
      </c>
      <c r="K23" s="27" t="s">
        <v>1388</v>
      </c>
      <c r="L23" s="52" t="s">
        <v>751</v>
      </c>
      <c r="M23" s="2" t="s">
        <v>1388</v>
      </c>
      <c r="N23" s="52" t="s">
        <v>854</v>
      </c>
      <c r="O23" s="2" t="s">
        <v>1388</v>
      </c>
      <c r="P23" s="52" t="s">
        <v>929</v>
      </c>
      <c r="Q23" s="2" t="s">
        <v>1388</v>
      </c>
      <c r="R23" s="52" t="s">
        <v>965</v>
      </c>
      <c r="S23" s="2" t="s">
        <v>1388</v>
      </c>
      <c r="T23" s="52" t="s">
        <v>137</v>
      </c>
      <c r="U23" s="2" t="s">
        <v>1388</v>
      </c>
      <c r="V23" s="52" t="s">
        <v>138</v>
      </c>
      <c r="W23" s="2" t="s">
        <v>1388</v>
      </c>
      <c r="AA23" s="2" t="s">
        <v>1388</v>
      </c>
      <c r="AE23" s="33">
        <f t="shared" si="4"/>
        <v>1</v>
      </c>
      <c r="AF23" s="1">
        <f t="shared" si="5"/>
        <v>0</v>
      </c>
    </row>
    <row r="24" spans="1:33" ht="15" x14ac:dyDescent="0.2">
      <c r="A24" s="2">
        <f t="shared" si="6"/>
        <v>20</v>
      </c>
      <c r="B24" s="64" t="s">
        <v>139</v>
      </c>
      <c r="C24" s="65" t="s">
        <v>50</v>
      </c>
      <c r="D24" s="66" t="s">
        <v>140</v>
      </c>
      <c r="E24" s="27" t="str">
        <f t="shared" si="0"/>
        <v>R</v>
      </c>
      <c r="F24" s="28">
        <f t="shared" si="8"/>
        <v>1</v>
      </c>
      <c r="G24" s="2" t="s">
        <v>141</v>
      </c>
      <c r="H24" s="29">
        <f t="shared" si="1"/>
        <v>44958</v>
      </c>
      <c r="I24" s="30">
        <f t="shared" si="2"/>
        <v>0.49282326125793136</v>
      </c>
      <c r="J24" s="30">
        <f t="shared" ca="1" si="3"/>
        <v>31.40926918417216</v>
      </c>
      <c r="K24" s="27" t="s">
        <v>1380</v>
      </c>
      <c r="L24" s="52" t="s">
        <v>750</v>
      </c>
      <c r="M24" s="2" t="s">
        <v>1381</v>
      </c>
      <c r="N24" s="52" t="s">
        <v>853</v>
      </c>
      <c r="O24" s="2" t="s">
        <v>1382</v>
      </c>
      <c r="P24" s="52" t="s">
        <v>930</v>
      </c>
      <c r="Q24" s="2" t="s">
        <v>1383</v>
      </c>
      <c r="R24" s="52" t="s">
        <v>966</v>
      </c>
      <c r="S24" s="2" t="s">
        <v>1384</v>
      </c>
      <c r="T24" s="52" t="s">
        <v>142</v>
      </c>
      <c r="U24" s="2" t="s">
        <v>1385</v>
      </c>
      <c r="V24" s="52" t="s">
        <v>143</v>
      </c>
      <c r="W24" s="2" t="s">
        <v>1386</v>
      </c>
      <c r="Y24" s="2" t="s">
        <v>145</v>
      </c>
      <c r="Z24" s="1">
        <v>1</v>
      </c>
      <c r="AA24" s="54" t="s">
        <v>1787</v>
      </c>
      <c r="AB24" s="52" t="s">
        <v>144</v>
      </c>
      <c r="AD24" s="32" t="s">
        <v>1065</v>
      </c>
      <c r="AE24" s="33">
        <f t="shared" si="4"/>
        <v>1</v>
      </c>
      <c r="AF24" s="1">
        <f t="shared" si="5"/>
        <v>0</v>
      </c>
    </row>
    <row r="25" spans="1:33" x14ac:dyDescent="0.2">
      <c r="A25" s="2">
        <f t="shared" si="6"/>
        <v>21</v>
      </c>
      <c r="B25" s="64" t="s">
        <v>146</v>
      </c>
      <c r="C25" s="65" t="s">
        <v>50</v>
      </c>
      <c r="D25" s="66" t="s">
        <v>129</v>
      </c>
      <c r="E25" s="27" t="str">
        <f t="shared" si="0"/>
        <v>R</v>
      </c>
      <c r="F25" s="28">
        <f t="shared" si="8"/>
        <v>1</v>
      </c>
      <c r="G25" s="2" t="s">
        <v>114</v>
      </c>
      <c r="H25" s="29">
        <f t="shared" si="1"/>
        <v>44774</v>
      </c>
      <c r="I25" s="30">
        <f t="shared" si="2"/>
        <v>6.6366865849401426</v>
      </c>
      <c r="J25" s="30">
        <f t="shared" ca="1" si="3"/>
        <v>37.454567855602782</v>
      </c>
      <c r="K25" s="27" t="s">
        <v>1380</v>
      </c>
      <c r="L25" s="52" t="s">
        <v>749</v>
      </c>
      <c r="M25" s="2" t="s">
        <v>1381</v>
      </c>
      <c r="N25" s="52" t="s">
        <v>852</v>
      </c>
      <c r="O25" s="2" t="s">
        <v>1382</v>
      </c>
      <c r="P25" s="52" t="s">
        <v>931</v>
      </c>
      <c r="Q25" s="2" t="s">
        <v>1383</v>
      </c>
      <c r="R25" s="52" t="s">
        <v>967</v>
      </c>
      <c r="S25" s="2" t="s">
        <v>1384</v>
      </c>
      <c r="U25" s="2" t="s">
        <v>1385</v>
      </c>
      <c r="W25" s="2" t="s">
        <v>1386</v>
      </c>
      <c r="Y25" s="2" t="s">
        <v>147</v>
      </c>
      <c r="Z25" s="1">
        <v>1</v>
      </c>
      <c r="AA25" s="2" t="s">
        <v>1788</v>
      </c>
      <c r="AE25" s="33">
        <f t="shared" si="4"/>
        <v>1</v>
      </c>
      <c r="AF25" s="1">
        <f t="shared" si="5"/>
        <v>0</v>
      </c>
      <c r="AG25" s="26">
        <v>45440</v>
      </c>
    </row>
    <row r="26" spans="1:33" x14ac:dyDescent="0.2">
      <c r="A26" s="2">
        <f t="shared" si="6"/>
        <v>22</v>
      </c>
      <c r="B26" s="26" t="s">
        <v>148</v>
      </c>
      <c r="C26" s="2" t="s">
        <v>50</v>
      </c>
      <c r="D26" s="1" t="s">
        <v>119</v>
      </c>
      <c r="E26" s="27" t="str">
        <f t="shared" si="0"/>
        <v>R</v>
      </c>
      <c r="F26" s="28">
        <f t="shared" si="8"/>
        <v>0</v>
      </c>
      <c r="H26" s="29">
        <f t="shared" si="1"/>
        <v>44440</v>
      </c>
      <c r="I26" s="30">
        <f t="shared" si="2"/>
        <v>17.643072753033945</v>
      </c>
      <c r="J26" s="30">
        <f t="shared" ca="1" si="3"/>
        <v>48.428099139612719</v>
      </c>
      <c r="K26" s="27" t="s">
        <v>1789</v>
      </c>
      <c r="L26" s="52" t="s">
        <v>743</v>
      </c>
      <c r="M26" s="2" t="s">
        <v>1790</v>
      </c>
      <c r="N26" s="52" t="s">
        <v>851</v>
      </c>
      <c r="O26" s="2" t="s">
        <v>1791</v>
      </c>
      <c r="P26" s="52" t="s">
        <v>932</v>
      </c>
      <c r="Q26" s="2" t="s">
        <v>1792</v>
      </c>
      <c r="R26" s="52" t="s">
        <v>968</v>
      </c>
      <c r="S26" s="2" t="s">
        <v>1091</v>
      </c>
      <c r="T26" s="52" t="s">
        <v>149</v>
      </c>
      <c r="U26" s="2" t="s">
        <v>1092</v>
      </c>
      <c r="V26" s="52" t="s">
        <v>150</v>
      </c>
      <c r="W26" s="2" t="s">
        <v>1386</v>
      </c>
      <c r="Y26" s="2" t="s">
        <v>151</v>
      </c>
      <c r="Z26" s="1">
        <v>1</v>
      </c>
      <c r="AA26" s="2" t="s">
        <v>1793</v>
      </c>
      <c r="AE26" s="33">
        <f t="shared" si="4"/>
        <v>1</v>
      </c>
      <c r="AF26" s="1">
        <f t="shared" si="5"/>
        <v>0</v>
      </c>
    </row>
    <row r="27" spans="1:33" x14ac:dyDescent="0.2">
      <c r="A27" s="2">
        <f t="shared" si="6"/>
        <v>23</v>
      </c>
      <c r="B27" s="26" t="s">
        <v>152</v>
      </c>
      <c r="C27" s="2" t="s">
        <v>50</v>
      </c>
      <c r="D27" s="1" t="s">
        <v>129</v>
      </c>
      <c r="E27" s="27" t="str">
        <f t="shared" si="0"/>
        <v>R</v>
      </c>
      <c r="F27" s="28">
        <f t="shared" si="8"/>
        <v>0</v>
      </c>
      <c r="H27" s="29">
        <f t="shared" si="1"/>
        <v>44774</v>
      </c>
      <c r="I27" s="30">
        <f t="shared" si="2"/>
        <v>6.7681061212755909</v>
      </c>
      <c r="J27" s="30">
        <f t="shared" ca="1" si="3"/>
        <v>37.454567855602782</v>
      </c>
      <c r="K27" s="27" t="s">
        <v>1794</v>
      </c>
      <c r="L27" s="52" t="s">
        <v>744</v>
      </c>
      <c r="M27" s="2" t="s">
        <v>1403</v>
      </c>
      <c r="N27" s="52" t="s">
        <v>849</v>
      </c>
      <c r="O27" s="2" t="s">
        <v>1795</v>
      </c>
      <c r="P27" s="52" t="s">
        <v>933</v>
      </c>
      <c r="Q27" s="2" t="s">
        <v>1796</v>
      </c>
      <c r="R27" s="52" t="s">
        <v>969</v>
      </c>
      <c r="S27" s="2" t="s">
        <v>1404</v>
      </c>
      <c r="T27" s="52" t="s">
        <v>153</v>
      </c>
      <c r="U27" s="2" t="s">
        <v>1405</v>
      </c>
      <c r="V27" s="52" t="s">
        <v>154</v>
      </c>
      <c r="W27" s="2" t="s">
        <v>1386</v>
      </c>
      <c r="Y27" s="2" t="s">
        <v>156</v>
      </c>
      <c r="Z27" s="1">
        <v>1</v>
      </c>
      <c r="AA27" s="2" t="s">
        <v>1797</v>
      </c>
      <c r="AB27" s="52" t="s">
        <v>155</v>
      </c>
      <c r="AE27" s="33">
        <f t="shared" si="4"/>
        <v>1</v>
      </c>
      <c r="AF27" s="1">
        <f t="shared" si="5"/>
        <v>0</v>
      </c>
      <c r="AG27" s="26">
        <v>45440</v>
      </c>
    </row>
    <row r="28" spans="1:33" x14ac:dyDescent="0.2">
      <c r="A28" s="2">
        <f t="shared" si="6"/>
        <v>24</v>
      </c>
      <c r="B28" s="26" t="s">
        <v>152</v>
      </c>
      <c r="C28" s="84" t="s">
        <v>397</v>
      </c>
      <c r="D28" s="1" t="s">
        <v>129</v>
      </c>
      <c r="E28" s="27" t="str">
        <f t="shared" si="0"/>
        <v>R</v>
      </c>
      <c r="F28" s="28">
        <f t="shared" si="8"/>
        <v>0</v>
      </c>
      <c r="H28" s="29">
        <f t="shared" si="1"/>
        <v>44774</v>
      </c>
      <c r="I28" s="30">
        <f t="shared" si="2"/>
        <v>6.7681061212755909</v>
      </c>
      <c r="J28" s="30">
        <f t="shared" ca="1" si="3"/>
        <v>37.454567855602782</v>
      </c>
      <c r="K28" s="27" t="s">
        <v>1798</v>
      </c>
      <c r="L28" s="52" t="s">
        <v>745</v>
      </c>
      <c r="M28" s="2" t="s">
        <v>1406</v>
      </c>
      <c r="N28" s="52" t="s">
        <v>850</v>
      </c>
      <c r="O28" s="2" t="s">
        <v>1799</v>
      </c>
      <c r="P28" s="52" t="s">
        <v>934</v>
      </c>
      <c r="Q28" s="2" t="s">
        <v>1800</v>
      </c>
      <c r="R28" s="52" t="s">
        <v>970</v>
      </c>
      <c r="S28" s="2" t="s">
        <v>1407</v>
      </c>
      <c r="T28" s="52" t="s">
        <v>157</v>
      </c>
      <c r="U28" s="2" t="s">
        <v>1408</v>
      </c>
      <c r="V28" s="52" t="s">
        <v>158</v>
      </c>
      <c r="W28" s="2" t="s">
        <v>1386</v>
      </c>
      <c r="Y28" s="2" t="s">
        <v>160</v>
      </c>
      <c r="Z28" s="1">
        <v>0</v>
      </c>
      <c r="AA28" s="2" t="s">
        <v>1801</v>
      </c>
      <c r="AB28" s="52" t="s">
        <v>159</v>
      </c>
      <c r="AC28" s="31">
        <v>1</v>
      </c>
      <c r="AD28" s="32" t="s">
        <v>1065</v>
      </c>
      <c r="AE28" s="33">
        <f t="shared" si="4"/>
        <v>1</v>
      </c>
      <c r="AF28" s="1">
        <f t="shared" si="5"/>
        <v>0</v>
      </c>
      <c r="AG28" s="26">
        <v>45440</v>
      </c>
    </row>
    <row r="29" spans="1:33" x14ac:dyDescent="0.2">
      <c r="A29" s="2">
        <f t="shared" si="6"/>
        <v>25</v>
      </c>
      <c r="B29" s="26" t="s">
        <v>161</v>
      </c>
      <c r="C29" s="2" t="s">
        <v>50</v>
      </c>
      <c r="D29" s="1" t="s">
        <v>129</v>
      </c>
      <c r="E29" s="27" t="str">
        <f t="shared" si="0"/>
        <v>R</v>
      </c>
      <c r="F29" s="28">
        <f t="shared" si="8"/>
        <v>0</v>
      </c>
      <c r="H29" s="29">
        <f t="shared" si="1"/>
        <v>44774</v>
      </c>
      <c r="I29" s="30">
        <f t="shared" si="2"/>
        <v>6.9323805416949016</v>
      </c>
      <c r="J29" s="30">
        <f t="shared" ca="1" si="3"/>
        <v>37.454567855602782</v>
      </c>
      <c r="K29" s="27" t="s">
        <v>1802</v>
      </c>
      <c r="L29" s="52" t="s">
        <v>746</v>
      </c>
      <c r="M29" s="2" t="s">
        <v>1803</v>
      </c>
      <c r="N29" s="52" t="s">
        <v>848</v>
      </c>
      <c r="O29" s="2" t="s">
        <v>1804</v>
      </c>
      <c r="P29" s="52" t="s">
        <v>935</v>
      </c>
      <c r="Q29" s="2" t="s">
        <v>1805</v>
      </c>
      <c r="R29" s="52" t="s">
        <v>971</v>
      </c>
      <c r="S29" s="2" t="s">
        <v>1093</v>
      </c>
      <c r="T29" s="52" t="s">
        <v>162</v>
      </c>
      <c r="U29" s="2" t="s">
        <v>1409</v>
      </c>
      <c r="V29" s="52" t="s">
        <v>163</v>
      </c>
      <c r="W29" s="2" t="s">
        <v>1386</v>
      </c>
      <c r="AA29" s="2" t="s">
        <v>1387</v>
      </c>
      <c r="AE29" s="33">
        <f t="shared" si="4"/>
        <v>1</v>
      </c>
      <c r="AF29" s="1">
        <f t="shared" si="5"/>
        <v>0</v>
      </c>
      <c r="AG29" s="26">
        <v>45440</v>
      </c>
    </row>
    <row r="30" spans="1:33" x14ac:dyDescent="0.2">
      <c r="A30" s="2">
        <f t="shared" si="6"/>
        <v>26</v>
      </c>
      <c r="B30" s="26" t="s">
        <v>164</v>
      </c>
      <c r="C30" s="37" t="s">
        <v>398</v>
      </c>
      <c r="D30" s="1" t="s">
        <v>165</v>
      </c>
      <c r="E30" s="27" t="str">
        <f t="shared" si="0"/>
        <v>A</v>
      </c>
      <c r="F30" s="28">
        <f t="shared" si="8"/>
        <v>0</v>
      </c>
      <c r="H30" s="29">
        <f t="shared" si="1"/>
        <v>36526</v>
      </c>
      <c r="I30" s="30">
        <f t="shared" si="2"/>
        <v>282.22345428037534</v>
      </c>
      <c r="J30" s="30">
        <f t="shared" ca="1" si="3"/>
        <v>60</v>
      </c>
      <c r="K30" s="27" t="s">
        <v>1806</v>
      </c>
      <c r="L30" s="52" t="s">
        <v>748</v>
      </c>
      <c r="M30" s="2" t="s">
        <v>1807</v>
      </c>
      <c r="N30" s="52" t="s">
        <v>847</v>
      </c>
      <c r="O30" s="2" t="s">
        <v>1808</v>
      </c>
      <c r="P30" s="52" t="s">
        <v>936</v>
      </c>
      <c r="Q30" s="2" t="s">
        <v>1809</v>
      </c>
      <c r="R30" s="52" t="s">
        <v>972</v>
      </c>
      <c r="S30" s="2" t="s">
        <v>1094</v>
      </c>
      <c r="U30" s="2" t="s">
        <v>1095</v>
      </c>
      <c r="V30" s="52" t="s">
        <v>166</v>
      </c>
      <c r="W30" s="2" t="s">
        <v>1096</v>
      </c>
      <c r="X30" s="52" t="s">
        <v>167</v>
      </c>
      <c r="Y30" s="2" t="s">
        <v>168</v>
      </c>
      <c r="Z30" s="1">
        <v>1</v>
      </c>
      <c r="AA30" s="2" t="s">
        <v>1387</v>
      </c>
      <c r="AE30" s="33">
        <f t="shared" si="4"/>
        <v>1</v>
      </c>
      <c r="AF30" s="1">
        <f t="shared" si="5"/>
        <v>0</v>
      </c>
    </row>
    <row r="31" spans="1:33" x14ac:dyDescent="0.2">
      <c r="A31" s="2">
        <f t="shared" si="6"/>
        <v>27</v>
      </c>
      <c r="B31" s="26" t="s">
        <v>169</v>
      </c>
      <c r="C31" s="2" t="s">
        <v>399</v>
      </c>
      <c r="D31" s="1" t="s">
        <v>170</v>
      </c>
      <c r="E31" s="27" t="str">
        <f t="shared" si="0"/>
        <v>R</v>
      </c>
      <c r="F31" s="28">
        <f t="shared" si="8"/>
        <v>1</v>
      </c>
      <c r="G31" s="2" t="s">
        <v>171</v>
      </c>
      <c r="H31" s="29">
        <f t="shared" si="1"/>
        <v>44958</v>
      </c>
      <c r="I31" s="30">
        <f t="shared" si="2"/>
        <v>6.2095730918499354</v>
      </c>
      <c r="J31" s="30">
        <f t="shared" ca="1" si="3"/>
        <v>31.40926918417216</v>
      </c>
      <c r="K31" s="27" t="s">
        <v>1810</v>
      </c>
      <c r="L31" s="52" t="s">
        <v>747</v>
      </c>
      <c r="M31" s="2" t="s">
        <v>1811</v>
      </c>
      <c r="N31" s="52" t="s">
        <v>846</v>
      </c>
      <c r="O31" s="2" t="s">
        <v>1812</v>
      </c>
      <c r="P31" s="52" t="s">
        <v>937</v>
      </c>
      <c r="Q31" s="2" t="s">
        <v>1813</v>
      </c>
      <c r="R31" s="52" t="s">
        <v>973</v>
      </c>
      <c r="S31" s="2" t="s">
        <v>1097</v>
      </c>
      <c r="T31" s="52" t="s">
        <v>172</v>
      </c>
      <c r="U31" s="2" t="s">
        <v>1098</v>
      </c>
      <c r="V31" s="52" t="s">
        <v>173</v>
      </c>
      <c r="W31" s="2" t="s">
        <v>1099</v>
      </c>
      <c r="X31" s="52" t="s">
        <v>174</v>
      </c>
      <c r="AA31" s="2" t="s">
        <v>1387</v>
      </c>
      <c r="AD31" s="32" t="s">
        <v>1065</v>
      </c>
      <c r="AE31" s="33">
        <f t="shared" si="4"/>
        <v>0</v>
      </c>
      <c r="AF31" s="1">
        <f t="shared" si="5"/>
        <v>0</v>
      </c>
    </row>
    <row r="32" spans="1:33" x14ac:dyDescent="0.2">
      <c r="A32" s="2">
        <f t="shared" si="6"/>
        <v>28</v>
      </c>
      <c r="B32" s="26" t="s">
        <v>175</v>
      </c>
      <c r="C32" s="2" t="s">
        <v>400</v>
      </c>
      <c r="D32" s="1" t="s">
        <v>176</v>
      </c>
      <c r="E32" s="27" t="str">
        <f t="shared" si="0"/>
        <v>R</v>
      </c>
      <c r="F32" s="28">
        <f t="shared" si="8"/>
        <v>1</v>
      </c>
      <c r="G32" s="2" t="s">
        <v>120</v>
      </c>
      <c r="H32" s="29">
        <f t="shared" si="1"/>
        <v>44866</v>
      </c>
      <c r="I32" s="30">
        <f t="shared" si="2"/>
        <v>9.4622066161522831</v>
      </c>
      <c r="J32" s="30">
        <f t="shared" ca="1" si="3"/>
        <v>34.431918519887475</v>
      </c>
      <c r="K32" s="27" t="s">
        <v>1814</v>
      </c>
      <c r="L32" s="52" t="s">
        <v>742</v>
      </c>
      <c r="M32" s="2" t="s">
        <v>1815</v>
      </c>
      <c r="N32" s="52" t="s">
        <v>845</v>
      </c>
      <c r="O32" s="2" t="s">
        <v>1816</v>
      </c>
      <c r="P32" s="52" t="s">
        <v>938</v>
      </c>
      <c r="Q32" s="2" t="s">
        <v>1817</v>
      </c>
      <c r="R32" s="52" t="s">
        <v>974</v>
      </c>
      <c r="S32" s="2" t="s">
        <v>1100</v>
      </c>
      <c r="T32" s="52" t="s">
        <v>177</v>
      </c>
      <c r="U32" s="2" t="s">
        <v>1101</v>
      </c>
      <c r="V32" s="52" t="s">
        <v>178</v>
      </c>
      <c r="W32" s="2" t="s">
        <v>1102</v>
      </c>
      <c r="AA32" s="2" t="s">
        <v>1387</v>
      </c>
      <c r="AD32" s="32" t="s">
        <v>1065</v>
      </c>
      <c r="AE32" s="33">
        <f t="shared" si="4"/>
        <v>1</v>
      </c>
      <c r="AF32" s="1">
        <f t="shared" si="5"/>
        <v>0</v>
      </c>
    </row>
    <row r="33" spans="1:36" x14ac:dyDescent="0.2">
      <c r="A33" s="2">
        <f t="shared" si="6"/>
        <v>29</v>
      </c>
      <c r="B33" s="26" t="s">
        <v>179</v>
      </c>
      <c r="C33" s="2" t="s">
        <v>403</v>
      </c>
      <c r="D33" s="1" t="s">
        <v>180</v>
      </c>
      <c r="E33" s="27" t="str">
        <f t="shared" si="0"/>
        <v>R</v>
      </c>
      <c r="F33" s="28">
        <f t="shared" si="8"/>
        <v>1</v>
      </c>
      <c r="G33" s="2" t="s">
        <v>650</v>
      </c>
      <c r="H33" s="29">
        <f t="shared" si="1"/>
        <v>45108</v>
      </c>
      <c r="I33" s="30">
        <f t="shared" si="2"/>
        <v>2.1355674654510359</v>
      </c>
      <c r="J33" s="30">
        <f t="shared" ca="1" si="3"/>
        <v>26.481036571592846</v>
      </c>
      <c r="K33" s="27" t="s">
        <v>1818</v>
      </c>
      <c r="L33" s="52" t="s">
        <v>740</v>
      </c>
      <c r="M33" s="2" t="s">
        <v>1819</v>
      </c>
      <c r="N33" s="52" t="s">
        <v>842</v>
      </c>
      <c r="O33" s="2" t="s">
        <v>1820</v>
      </c>
      <c r="P33" s="52" t="s">
        <v>939</v>
      </c>
      <c r="Q33" s="2" t="s">
        <v>1821</v>
      </c>
      <c r="R33" s="52" t="s">
        <v>975</v>
      </c>
      <c r="S33" s="2" t="s">
        <v>1103</v>
      </c>
      <c r="T33" s="52" t="s">
        <v>181</v>
      </c>
      <c r="U33" s="2" t="s">
        <v>1104</v>
      </c>
      <c r="V33" s="52" t="s">
        <v>182</v>
      </c>
      <c r="W33" s="2" t="s">
        <v>1105</v>
      </c>
      <c r="X33" s="52" t="s">
        <v>183</v>
      </c>
      <c r="AA33" s="2" t="s">
        <v>1387</v>
      </c>
      <c r="AD33" s="32" t="s">
        <v>1065</v>
      </c>
      <c r="AE33" s="33">
        <f t="shared" si="4"/>
        <v>0</v>
      </c>
      <c r="AF33" s="1">
        <f t="shared" si="5"/>
        <v>0</v>
      </c>
    </row>
    <row r="34" spans="1:36" x14ac:dyDescent="0.2">
      <c r="A34" s="2">
        <f t="shared" si="6"/>
        <v>30</v>
      </c>
      <c r="B34" s="26" t="s">
        <v>179</v>
      </c>
      <c r="C34" s="2" t="s">
        <v>404</v>
      </c>
      <c r="D34" s="1" t="s">
        <v>180</v>
      </c>
      <c r="E34" s="27" t="str">
        <f t="shared" si="0"/>
        <v>R</v>
      </c>
      <c r="F34" s="28">
        <f t="shared" si="8"/>
        <v>0</v>
      </c>
      <c r="H34" s="29">
        <f t="shared" si="1"/>
        <v>45108</v>
      </c>
      <c r="I34" s="30">
        <f t="shared" si="2"/>
        <v>2.1355674654510359</v>
      </c>
      <c r="J34" s="30">
        <f t="shared" ca="1" si="3"/>
        <v>26.481036571592846</v>
      </c>
      <c r="K34" s="27" t="s">
        <v>1822</v>
      </c>
      <c r="L34" s="52" t="s">
        <v>741</v>
      </c>
      <c r="M34" s="2" t="s">
        <v>1823</v>
      </c>
      <c r="N34" s="52" t="s">
        <v>843</v>
      </c>
      <c r="O34" s="2" t="s">
        <v>1824</v>
      </c>
      <c r="P34" s="52" t="s">
        <v>940</v>
      </c>
      <c r="Q34" s="2" t="s">
        <v>1825</v>
      </c>
      <c r="R34" s="52" t="s">
        <v>976</v>
      </c>
      <c r="S34" s="2" t="s">
        <v>1106</v>
      </c>
      <c r="T34" s="52" t="s">
        <v>184</v>
      </c>
      <c r="U34" s="2" t="s">
        <v>1107</v>
      </c>
      <c r="V34" s="52" t="s">
        <v>185</v>
      </c>
      <c r="W34" s="2" t="s">
        <v>1108</v>
      </c>
      <c r="X34" s="52" t="s">
        <v>186</v>
      </c>
      <c r="AA34" s="2" t="s">
        <v>1387</v>
      </c>
      <c r="AE34" s="33">
        <f t="shared" si="4"/>
        <v>0</v>
      </c>
      <c r="AF34" s="1">
        <f t="shared" si="5"/>
        <v>1</v>
      </c>
    </row>
    <row r="35" spans="1:36" x14ac:dyDescent="0.2">
      <c r="A35" s="2">
        <f t="shared" si="6"/>
        <v>31</v>
      </c>
      <c r="B35" s="26" t="s">
        <v>179</v>
      </c>
      <c r="C35" s="2" t="s">
        <v>405</v>
      </c>
      <c r="D35" s="1" t="s">
        <v>180</v>
      </c>
      <c r="E35" s="27" t="str">
        <f t="shared" si="0"/>
        <v>R</v>
      </c>
      <c r="F35" s="28">
        <f t="shared" si="8"/>
        <v>0</v>
      </c>
      <c r="H35" s="29">
        <f t="shared" si="1"/>
        <v>45108</v>
      </c>
      <c r="I35" s="30">
        <f t="shared" si="2"/>
        <v>2.1355674654510359</v>
      </c>
      <c r="J35" s="30">
        <f t="shared" ca="1" si="3"/>
        <v>26.481036571592846</v>
      </c>
      <c r="K35" s="27" t="s">
        <v>1826</v>
      </c>
      <c r="L35" s="52" t="s">
        <v>739</v>
      </c>
      <c r="M35" s="2" t="s">
        <v>1827</v>
      </c>
      <c r="N35" s="52" t="s">
        <v>844</v>
      </c>
      <c r="O35" s="2" t="s">
        <v>1828</v>
      </c>
      <c r="P35" s="52" t="s">
        <v>860</v>
      </c>
      <c r="Q35" s="2" t="s">
        <v>1829</v>
      </c>
      <c r="R35" s="52" t="s">
        <v>997</v>
      </c>
      <c r="S35" s="2" t="s">
        <v>1109</v>
      </c>
      <c r="T35" s="52" t="s">
        <v>187</v>
      </c>
      <c r="U35" s="2" t="s">
        <v>1385</v>
      </c>
      <c r="W35" s="2" t="s">
        <v>1386</v>
      </c>
      <c r="AA35" s="2" t="s">
        <v>1387</v>
      </c>
      <c r="AE35" s="33">
        <f t="shared" si="4"/>
        <v>1</v>
      </c>
      <c r="AF35" s="1">
        <f t="shared" si="5"/>
        <v>0</v>
      </c>
    </row>
    <row r="36" spans="1:36" x14ac:dyDescent="0.2">
      <c r="A36" s="2">
        <f t="shared" si="6"/>
        <v>32</v>
      </c>
      <c r="B36" s="26" t="s">
        <v>188</v>
      </c>
      <c r="C36" s="2" t="s">
        <v>406</v>
      </c>
      <c r="D36" s="1" t="s">
        <v>170</v>
      </c>
      <c r="E36" s="27" t="str">
        <f t="shared" si="0"/>
        <v>R</v>
      </c>
      <c r="F36" s="28">
        <f t="shared" si="8"/>
        <v>0</v>
      </c>
      <c r="H36" s="29">
        <f t="shared" si="1"/>
        <v>44958</v>
      </c>
      <c r="I36" s="30">
        <f t="shared" si="2"/>
        <v>7.786607527875316</v>
      </c>
      <c r="J36" s="30">
        <f t="shared" ca="1" si="3"/>
        <v>31.40926918417216</v>
      </c>
      <c r="K36" s="27" t="s">
        <v>1830</v>
      </c>
      <c r="L36" s="52" t="s">
        <v>738</v>
      </c>
      <c r="M36" s="2" t="s">
        <v>1831</v>
      </c>
      <c r="N36" s="52" t="s">
        <v>841</v>
      </c>
      <c r="O36" s="2" t="s">
        <v>1832</v>
      </c>
      <c r="P36" s="52" t="s">
        <v>861</v>
      </c>
      <c r="Q36" s="2" t="s">
        <v>1833</v>
      </c>
      <c r="R36" s="52" t="s">
        <v>998</v>
      </c>
      <c r="S36" s="2" t="s">
        <v>1110</v>
      </c>
      <c r="T36" s="52" t="s">
        <v>189</v>
      </c>
      <c r="U36" s="2" t="s">
        <v>1111</v>
      </c>
      <c r="V36" s="52" t="s">
        <v>190</v>
      </c>
      <c r="W36" s="2" t="s">
        <v>1112</v>
      </c>
      <c r="X36" s="52" t="s">
        <v>191</v>
      </c>
      <c r="Y36" s="2" t="s">
        <v>192</v>
      </c>
      <c r="Z36" s="1">
        <v>1</v>
      </c>
      <c r="AA36" s="2" t="s">
        <v>1834</v>
      </c>
      <c r="AD36" s="32" t="s">
        <v>1065</v>
      </c>
      <c r="AE36" s="33">
        <f t="shared" si="4"/>
        <v>0</v>
      </c>
      <c r="AF36" s="1">
        <f t="shared" si="5"/>
        <v>1</v>
      </c>
    </row>
    <row r="37" spans="1:36" x14ac:dyDescent="0.2">
      <c r="A37" s="2">
        <f t="shared" si="6"/>
        <v>33</v>
      </c>
      <c r="B37" s="26" t="s">
        <v>193</v>
      </c>
      <c r="C37" s="2" t="s">
        <v>407</v>
      </c>
      <c r="D37" s="1" t="s">
        <v>180</v>
      </c>
      <c r="E37" s="27" t="str">
        <f t="shared" si="0"/>
        <v>R</v>
      </c>
      <c r="F37" s="28">
        <f t="shared" si="8"/>
        <v>1</v>
      </c>
      <c r="G37" s="2" t="s">
        <v>648</v>
      </c>
      <c r="H37" s="29">
        <f t="shared" si="1"/>
        <v>45108</v>
      </c>
      <c r="I37" s="30">
        <f t="shared" si="2"/>
        <v>2.8912297993798641</v>
      </c>
      <c r="J37" s="30">
        <f t="shared" ca="1" si="3"/>
        <v>26.481036571592846</v>
      </c>
      <c r="K37" s="27" t="s">
        <v>1835</v>
      </c>
      <c r="L37" s="52" t="s">
        <v>736</v>
      </c>
      <c r="M37" s="2" t="s">
        <v>1836</v>
      </c>
      <c r="N37" s="52" t="s">
        <v>840</v>
      </c>
      <c r="O37" s="2" t="s">
        <v>1837</v>
      </c>
      <c r="P37" s="52" t="s">
        <v>862</v>
      </c>
      <c r="Q37" s="2" t="s">
        <v>1838</v>
      </c>
      <c r="R37" s="52" t="s">
        <v>999</v>
      </c>
      <c r="S37" s="2" t="s">
        <v>1410</v>
      </c>
      <c r="U37" s="2" t="s">
        <v>1411</v>
      </c>
      <c r="W37" s="2" t="s">
        <v>1412</v>
      </c>
      <c r="Y37" s="2" t="s">
        <v>194</v>
      </c>
      <c r="Z37" s="1">
        <v>1</v>
      </c>
      <c r="AA37" s="2" t="s">
        <v>1387</v>
      </c>
      <c r="AD37" s="32" t="s">
        <v>1065</v>
      </c>
      <c r="AE37" s="33">
        <f t="shared" si="4"/>
        <v>1</v>
      </c>
      <c r="AF37" s="1">
        <f t="shared" si="5"/>
        <v>0</v>
      </c>
    </row>
    <row r="38" spans="1:36" x14ac:dyDescent="0.2">
      <c r="A38" s="2">
        <f t="shared" si="6"/>
        <v>34</v>
      </c>
      <c r="B38" s="26" t="s">
        <v>193</v>
      </c>
      <c r="C38" s="2" t="s">
        <v>408</v>
      </c>
      <c r="D38" s="1" t="s">
        <v>180</v>
      </c>
      <c r="E38" s="27" t="str">
        <f t="shared" si="0"/>
        <v>R</v>
      </c>
      <c r="F38" s="28">
        <f t="shared" si="8"/>
        <v>0</v>
      </c>
      <c r="H38" s="29">
        <f t="shared" si="1"/>
        <v>45108</v>
      </c>
      <c r="I38" s="30">
        <f t="shared" si="2"/>
        <v>2.8912297993798641</v>
      </c>
      <c r="J38" s="30">
        <f t="shared" ca="1" si="3"/>
        <v>26.481036571592846</v>
      </c>
      <c r="K38" s="27" t="s">
        <v>1839</v>
      </c>
      <c r="L38" s="52" t="s">
        <v>737</v>
      </c>
      <c r="M38" s="2" t="s">
        <v>1840</v>
      </c>
      <c r="N38" s="52" t="s">
        <v>839</v>
      </c>
      <c r="O38" s="2" t="s">
        <v>1841</v>
      </c>
      <c r="P38" s="52" t="s">
        <v>863</v>
      </c>
      <c r="Q38" s="2" t="s">
        <v>1842</v>
      </c>
      <c r="R38" s="52" t="s">
        <v>1000</v>
      </c>
      <c r="S38" s="2" t="s">
        <v>1843</v>
      </c>
      <c r="T38" s="52" t="s">
        <v>256</v>
      </c>
      <c r="U38" s="2" t="s">
        <v>1844</v>
      </c>
      <c r="V38" s="52" t="s">
        <v>257</v>
      </c>
      <c r="W38" s="2" t="s">
        <v>1845</v>
      </c>
      <c r="X38" s="52" t="s">
        <v>258</v>
      </c>
      <c r="Y38" s="2" t="s">
        <v>195</v>
      </c>
      <c r="Z38" s="1">
        <v>1</v>
      </c>
      <c r="AA38" s="2" t="s">
        <v>1389</v>
      </c>
      <c r="AE38" s="33">
        <f t="shared" si="4"/>
        <v>0</v>
      </c>
      <c r="AF38" s="1">
        <f t="shared" si="5"/>
        <v>1</v>
      </c>
    </row>
    <row r="39" spans="1:36" x14ac:dyDescent="0.2">
      <c r="A39" s="2">
        <f t="shared" si="6"/>
        <v>35</v>
      </c>
      <c r="B39" s="26" t="s">
        <v>196</v>
      </c>
      <c r="C39" s="2" t="s">
        <v>409</v>
      </c>
      <c r="D39" s="1" t="s">
        <v>197</v>
      </c>
      <c r="E39" s="27" t="str">
        <f t="shared" si="0"/>
        <v>R</v>
      </c>
      <c r="F39" s="28">
        <f t="shared" si="8"/>
        <v>0</v>
      </c>
      <c r="H39" s="29">
        <f t="shared" si="1"/>
        <v>44958</v>
      </c>
      <c r="I39" s="30">
        <f t="shared" si="2"/>
        <v>7.9508819482946258</v>
      </c>
      <c r="J39" s="30">
        <f t="shared" ca="1" si="3"/>
        <v>31.40926918417216</v>
      </c>
      <c r="K39" s="27" t="s">
        <v>1846</v>
      </c>
      <c r="L39" s="52" t="s">
        <v>735</v>
      </c>
      <c r="M39" s="2" t="s">
        <v>1847</v>
      </c>
      <c r="N39" s="52" t="s">
        <v>838</v>
      </c>
      <c r="O39" s="2" t="s">
        <v>1848</v>
      </c>
      <c r="P39" s="52" t="s">
        <v>864</v>
      </c>
      <c r="Q39" s="2" t="s">
        <v>1849</v>
      </c>
      <c r="R39" s="52" t="s">
        <v>1001</v>
      </c>
      <c r="S39" s="2" t="s">
        <v>1413</v>
      </c>
      <c r="T39" s="52" t="s">
        <v>260</v>
      </c>
      <c r="U39" s="2" t="s">
        <v>1414</v>
      </c>
      <c r="V39" s="52" t="s">
        <v>261</v>
      </c>
      <c r="W39" s="2" t="s">
        <v>1415</v>
      </c>
      <c r="X39" s="52" t="s">
        <v>259</v>
      </c>
      <c r="Y39" s="2" t="s">
        <v>198</v>
      </c>
      <c r="Z39" s="1">
        <v>1</v>
      </c>
      <c r="AA39" s="2" t="s">
        <v>1387</v>
      </c>
      <c r="AD39" s="32" t="s">
        <v>1065</v>
      </c>
      <c r="AE39" s="33">
        <f t="shared" si="4"/>
        <v>0</v>
      </c>
      <c r="AF39" s="1">
        <f t="shared" si="5"/>
        <v>1</v>
      </c>
    </row>
    <row r="40" spans="1:36" x14ac:dyDescent="0.2">
      <c r="A40" s="2">
        <f t="shared" si="6"/>
        <v>36</v>
      </c>
      <c r="B40" s="26" t="s">
        <v>199</v>
      </c>
      <c r="C40" s="2" t="s">
        <v>50</v>
      </c>
      <c r="D40" s="1" t="s">
        <v>200</v>
      </c>
      <c r="E40" s="27" t="str">
        <f t="shared" si="0"/>
        <v>R</v>
      </c>
      <c r="F40" s="28">
        <f t="shared" si="8"/>
        <v>0</v>
      </c>
      <c r="H40" s="29">
        <f t="shared" si="1"/>
        <v>44986</v>
      </c>
      <c r="I40" s="30">
        <f t="shared" si="2"/>
        <v>7.0638000780303498</v>
      </c>
      <c r="J40" s="30">
        <f t="shared" ca="1" si="3"/>
        <v>30.489332429824021</v>
      </c>
      <c r="K40" s="27" t="s">
        <v>1850</v>
      </c>
      <c r="L40" s="52" t="s">
        <v>734</v>
      </c>
      <c r="M40" s="2" t="s">
        <v>1851</v>
      </c>
      <c r="N40" s="52" t="s">
        <v>837</v>
      </c>
      <c r="O40" s="2" t="s">
        <v>1852</v>
      </c>
      <c r="P40" s="52" t="s">
        <v>865</v>
      </c>
      <c r="Q40" s="2" t="s">
        <v>1853</v>
      </c>
      <c r="R40" s="52" t="s">
        <v>1002</v>
      </c>
      <c r="S40" s="2" t="s">
        <v>1416</v>
      </c>
      <c r="T40" s="52" t="s">
        <v>263</v>
      </c>
      <c r="U40" s="2" t="s">
        <v>1385</v>
      </c>
      <c r="W40" s="2" t="s">
        <v>1417</v>
      </c>
      <c r="X40" s="52" t="s">
        <v>262</v>
      </c>
      <c r="Y40" s="2" t="s">
        <v>201</v>
      </c>
      <c r="Z40" s="1">
        <v>1</v>
      </c>
      <c r="AA40" s="2" t="s">
        <v>1113</v>
      </c>
      <c r="AE40" s="33">
        <f t="shared" si="4"/>
        <v>1</v>
      </c>
      <c r="AF40" s="1">
        <f t="shared" si="5"/>
        <v>0</v>
      </c>
    </row>
    <row r="41" spans="1:36" x14ac:dyDescent="0.2">
      <c r="A41" s="2">
        <f t="shared" si="6"/>
        <v>37</v>
      </c>
      <c r="B41" s="26" t="s">
        <v>202</v>
      </c>
      <c r="C41" s="2" t="s">
        <v>410</v>
      </c>
      <c r="D41" s="1" t="s">
        <v>332</v>
      </c>
      <c r="E41" s="27" t="str">
        <f t="shared" si="0"/>
        <v>R</v>
      </c>
      <c r="F41" s="28">
        <f t="shared" si="8"/>
        <v>0</v>
      </c>
      <c r="H41" s="29">
        <f t="shared" si="1"/>
        <v>44986</v>
      </c>
      <c r="I41" s="30">
        <f t="shared" si="2"/>
        <v>7.720897759707591</v>
      </c>
      <c r="J41" s="30">
        <f t="shared" ca="1" si="3"/>
        <v>30.489332429824021</v>
      </c>
      <c r="K41" s="27" t="s">
        <v>1854</v>
      </c>
      <c r="L41" s="52" t="s">
        <v>733</v>
      </c>
      <c r="M41" s="2" t="s">
        <v>1855</v>
      </c>
      <c r="N41" s="52" t="s">
        <v>836</v>
      </c>
      <c r="O41" s="2" t="s">
        <v>1856</v>
      </c>
      <c r="P41" s="52" t="s">
        <v>866</v>
      </c>
      <c r="Q41" s="2" t="s">
        <v>1857</v>
      </c>
      <c r="R41" s="52" t="s">
        <v>1003</v>
      </c>
      <c r="S41" s="2" t="s">
        <v>1418</v>
      </c>
      <c r="T41" s="52" t="s">
        <v>267</v>
      </c>
      <c r="U41" s="2" t="s">
        <v>1419</v>
      </c>
      <c r="V41" s="52" t="s">
        <v>266</v>
      </c>
      <c r="W41" s="2" t="s">
        <v>1420</v>
      </c>
      <c r="X41" s="52" t="s">
        <v>264</v>
      </c>
      <c r="Y41" s="2" t="s">
        <v>203</v>
      </c>
      <c r="Z41" s="1">
        <v>1</v>
      </c>
      <c r="AA41" s="2" t="s">
        <v>1114</v>
      </c>
      <c r="AB41" s="52" t="s">
        <v>265</v>
      </c>
      <c r="AD41" s="32" t="s">
        <v>1065</v>
      </c>
      <c r="AE41" s="33">
        <f t="shared" si="4"/>
        <v>0</v>
      </c>
      <c r="AF41" s="1">
        <f t="shared" si="5"/>
        <v>1</v>
      </c>
    </row>
    <row r="42" spans="1:36" x14ac:dyDescent="0.2">
      <c r="B42" s="26" t="s">
        <v>730</v>
      </c>
      <c r="C42" s="115" t="s">
        <v>731</v>
      </c>
      <c r="D42" s="116" t="s">
        <v>331</v>
      </c>
      <c r="E42" s="27" t="str">
        <f t="shared" si="0"/>
        <v>R</v>
      </c>
      <c r="F42" s="28">
        <f t="shared" ref="F42" si="9">IF(ISBLANK(D42),"",IF(ISBLANK(G42),0,1))</f>
        <v>0</v>
      </c>
      <c r="H42" s="29">
        <f t="shared" ref="H42" si="10">IF(ISBLANK(C42),"",IFERROR(DATE(2000 + VALUE(MID(D42, 3, 2)), VALUE(MID(D42, 5, 2)), 1),DATE(2000,1,1)))</f>
        <v>44075</v>
      </c>
      <c r="I42" s="30">
        <f t="shared" ref="I42" si="11">IFERROR((DATE(IF(VALUE(MID(B42, 1, 2)) &gt;= 30, 1900 + VALUE(MID(B42, 1, 2)), 2000 + VALUE(MID(B42, 1, 2))), VALUE(MID(B42, 4, 2)), VALUE(MID(B42, 7, 2)))-DATE(2000 + VALUE(MID(D42, 3, 2)), VALUE(MID(D42, 5, 2)), 1))/ 30.436875,0)</f>
        <v>37.684552044189822</v>
      </c>
      <c r="J42" s="30">
        <f t="shared" ref="J42" ca="1" si="12">(IF(ISBLANK(H42),"",IF(H42=DATE(2000,1,1),60,IFERROR((TODAY()-DATE(2000+VALUE(MID(D42,3,2)),VALUE(MID(D42,5,2)),1))/30.436875,""))))</f>
        <v>60.420131830222388</v>
      </c>
      <c r="K42" s="115" t="s">
        <v>1115</v>
      </c>
      <c r="L42" s="52" t="s">
        <v>732</v>
      </c>
      <c r="M42" s="2" t="s">
        <v>1116</v>
      </c>
      <c r="N42" s="52" t="s">
        <v>835</v>
      </c>
      <c r="O42" s="2" t="s">
        <v>1117</v>
      </c>
      <c r="P42" s="52" t="s">
        <v>868</v>
      </c>
      <c r="Q42" s="2" t="s">
        <v>1118</v>
      </c>
      <c r="R42" s="52" t="s">
        <v>1004</v>
      </c>
      <c r="S42" s="2" t="s">
        <v>1119</v>
      </c>
      <c r="U42" s="2" t="s">
        <v>1120</v>
      </c>
      <c r="W42" s="2" t="s">
        <v>1121</v>
      </c>
      <c r="AA42" s="2" t="s">
        <v>1122</v>
      </c>
    </row>
    <row r="43" spans="1:36" x14ac:dyDescent="0.2">
      <c r="A43" s="2">
        <f>A41+1</f>
        <v>38</v>
      </c>
      <c r="B43" s="26" t="s">
        <v>204</v>
      </c>
      <c r="C43" s="2" t="s">
        <v>411</v>
      </c>
      <c r="D43" s="1" t="s">
        <v>68</v>
      </c>
      <c r="E43" s="27" t="str">
        <f t="shared" si="0"/>
        <v>R</v>
      </c>
      <c r="F43" s="28">
        <f t="shared" ref="F43:F74" si="13">IF(ISBLANK(D43),"",IF(ISBLANK(G43),0,1))</f>
        <v>0</v>
      </c>
      <c r="H43" s="29">
        <f t="shared" ref="H43:H74" si="14">IF(ISBLANK(C43),"",IFERROR(DATE(2000 + VALUE(MID(D43, 3, 2)), VALUE(MID(D43, 5, 2)), 1),DATE(2000,1,1)))</f>
        <v>44105</v>
      </c>
      <c r="I43" s="30">
        <f t="shared" ref="I43:I74" si="15">IFERROR((DATE(IF(VALUE(MID(B43, 1, 2)) &gt;= 30, 1900 + VALUE(MID(B43, 1, 2)), 2000 + VALUE(MID(B43, 1, 2))), VALUE(MID(B43, 4, 2)), VALUE(MID(B43, 7, 2)))-DATE(2000 + VALUE(MID(D43, 3, 2)), VALUE(MID(D43, 5, 2)), 1))/ 30.436875,0)</f>
        <v>36.764615289841679</v>
      </c>
      <c r="J43" s="30">
        <f t="shared" ref="J43:J74" ca="1" si="16">(IF(ISBLANK(H43),"",IF(H43=DATE(2000,1,1),60,IFERROR((TODAY()-DATE(2000+VALUE(MID(D43,3,2)),VALUE(MID(D43,5,2)),1))/30.436875,""))))</f>
        <v>59.434485307706524</v>
      </c>
      <c r="K43" s="27" t="s">
        <v>1858</v>
      </c>
      <c r="L43" s="52" t="s">
        <v>729</v>
      </c>
      <c r="M43" s="2" t="s">
        <v>1859</v>
      </c>
      <c r="N43" s="52" t="s">
        <v>834</v>
      </c>
      <c r="O43" s="2" t="s">
        <v>1860</v>
      </c>
      <c r="P43" s="52" t="s">
        <v>941</v>
      </c>
      <c r="Q43" s="2" t="s">
        <v>1861</v>
      </c>
      <c r="R43" s="52" t="s">
        <v>977</v>
      </c>
      <c r="S43" s="2" t="s">
        <v>1421</v>
      </c>
      <c r="U43" s="2" t="s">
        <v>1422</v>
      </c>
      <c r="W43" s="2" t="s">
        <v>1423</v>
      </c>
      <c r="AA43" s="2" t="s">
        <v>1862</v>
      </c>
      <c r="AE43" s="33">
        <f t="shared" ref="AE43:AE80" si="17">IF(OR(ISBLANK(X43),ISBLANK(V43),ISBLANK(T43),ISBLANK(R43),ISBLANK(P43),ISBLANK(N43),ISBLANK(L43)),1,0)</f>
        <v>1</v>
      </c>
      <c r="AF43" s="1">
        <f t="shared" ref="AF43:AF80" si="18">IF(OR(ISBLANK(B43),ISBLANK(D43),ISBLANK(C43)),"",(IF(OR(C43="missing", NOT(ISBLANK(G43)), AE43=1), 0, 1)))</f>
        <v>0</v>
      </c>
      <c r="AG43" s="26">
        <v>45090</v>
      </c>
    </row>
    <row r="44" spans="1:36" x14ac:dyDescent="0.2">
      <c r="A44" s="2">
        <f t="shared" ref="A44:A75" si="19">A43+1</f>
        <v>39</v>
      </c>
      <c r="B44" s="26" t="s">
        <v>204</v>
      </c>
      <c r="C44" s="2" t="s">
        <v>412</v>
      </c>
      <c r="D44" s="1" t="s">
        <v>68</v>
      </c>
      <c r="E44" s="27" t="str">
        <f t="shared" si="0"/>
        <v>R</v>
      </c>
      <c r="F44" s="28">
        <f t="shared" si="13"/>
        <v>0</v>
      </c>
      <c r="H44" s="29">
        <f t="shared" si="14"/>
        <v>44105</v>
      </c>
      <c r="I44" s="30">
        <f t="shared" si="15"/>
        <v>36.764615289841679</v>
      </c>
      <c r="J44" s="30">
        <f t="shared" ca="1" si="16"/>
        <v>59.434485307706524</v>
      </c>
      <c r="K44" s="27" t="s">
        <v>1123</v>
      </c>
      <c r="L44" s="52" t="s">
        <v>729</v>
      </c>
      <c r="M44" s="2" t="s">
        <v>1389</v>
      </c>
      <c r="N44" s="52" t="s">
        <v>834</v>
      </c>
      <c r="O44" s="2" t="s">
        <v>1389</v>
      </c>
      <c r="P44" s="52" t="s">
        <v>941</v>
      </c>
      <c r="Q44" s="2" t="s">
        <v>1389</v>
      </c>
      <c r="R44" s="52" t="s">
        <v>977</v>
      </c>
      <c r="S44" s="2" t="s">
        <v>1421</v>
      </c>
      <c r="U44" s="2" t="s">
        <v>1422</v>
      </c>
      <c r="W44" s="2" t="s">
        <v>1423</v>
      </c>
      <c r="AA44" s="2" t="s">
        <v>1124</v>
      </c>
      <c r="AE44" s="33">
        <f t="shared" si="17"/>
        <v>1</v>
      </c>
      <c r="AF44" s="1">
        <f t="shared" si="18"/>
        <v>0</v>
      </c>
      <c r="AG44" s="26">
        <v>45090</v>
      </c>
    </row>
    <row r="45" spans="1:36" x14ac:dyDescent="0.2">
      <c r="A45" s="2">
        <f t="shared" si="19"/>
        <v>40</v>
      </c>
      <c r="B45" s="26" t="s">
        <v>204</v>
      </c>
      <c r="C45" s="2" t="s">
        <v>413</v>
      </c>
      <c r="D45" s="1" t="s">
        <v>68</v>
      </c>
      <c r="E45" s="27" t="str">
        <f t="shared" si="0"/>
        <v>R</v>
      </c>
      <c r="F45" s="28">
        <f t="shared" si="13"/>
        <v>0</v>
      </c>
      <c r="H45" s="29">
        <f t="shared" si="14"/>
        <v>44105</v>
      </c>
      <c r="I45" s="30">
        <f t="shared" si="15"/>
        <v>36.764615289841679</v>
      </c>
      <c r="J45" s="30">
        <f t="shared" ca="1" si="16"/>
        <v>59.434485307706524</v>
      </c>
      <c r="K45" s="27" t="s">
        <v>1123</v>
      </c>
      <c r="L45" s="52" t="s">
        <v>729</v>
      </c>
      <c r="M45" s="2" t="s">
        <v>1424</v>
      </c>
      <c r="N45" s="52" t="s">
        <v>834</v>
      </c>
      <c r="O45" s="2" t="s">
        <v>1424</v>
      </c>
      <c r="P45" s="52" t="s">
        <v>941</v>
      </c>
      <c r="Q45" s="2" t="s">
        <v>1424</v>
      </c>
      <c r="R45" s="52" t="s">
        <v>977</v>
      </c>
      <c r="S45" s="2" t="s">
        <v>1421</v>
      </c>
      <c r="U45" s="2" t="s">
        <v>1422</v>
      </c>
      <c r="W45" s="2" t="s">
        <v>1423</v>
      </c>
      <c r="AA45" s="2" t="s">
        <v>1124</v>
      </c>
      <c r="AE45" s="33">
        <f t="shared" si="17"/>
        <v>1</v>
      </c>
      <c r="AF45" s="1">
        <f t="shared" si="18"/>
        <v>0</v>
      </c>
      <c r="AG45" s="26">
        <v>45090</v>
      </c>
    </row>
    <row r="46" spans="1:36" x14ac:dyDescent="0.2">
      <c r="A46" s="2">
        <f t="shared" si="19"/>
        <v>41</v>
      </c>
      <c r="B46" s="26" t="s">
        <v>205</v>
      </c>
      <c r="C46" s="2" t="s">
        <v>414</v>
      </c>
      <c r="D46" s="1" t="s">
        <v>68</v>
      </c>
      <c r="E46" s="27" t="str">
        <f t="shared" si="0"/>
        <v>R</v>
      </c>
      <c r="F46" s="28">
        <f t="shared" si="13"/>
        <v>0</v>
      </c>
      <c r="H46" s="29">
        <f t="shared" si="14"/>
        <v>44105</v>
      </c>
      <c r="I46" s="30">
        <f t="shared" si="15"/>
        <v>37.22458366701575</v>
      </c>
      <c r="J46" s="30">
        <f t="shared" ca="1" si="16"/>
        <v>59.434485307706524</v>
      </c>
      <c r="K46" s="27" t="s">
        <v>1863</v>
      </c>
      <c r="L46" s="52" t="s">
        <v>728</v>
      </c>
      <c r="M46" s="2" t="s">
        <v>1864</v>
      </c>
      <c r="N46" s="52" t="s">
        <v>833</v>
      </c>
      <c r="O46" s="2" t="s">
        <v>1865</v>
      </c>
      <c r="P46" s="52" t="s">
        <v>867</v>
      </c>
      <c r="Q46" s="2" t="s">
        <v>1866</v>
      </c>
      <c r="R46" s="52" t="s">
        <v>1005</v>
      </c>
      <c r="S46" s="2" t="s">
        <v>1384</v>
      </c>
      <c r="U46" s="2" t="s">
        <v>1425</v>
      </c>
      <c r="W46" s="2" t="s">
        <v>1426</v>
      </c>
      <c r="AA46" s="2" t="s">
        <v>1867</v>
      </c>
      <c r="AE46" s="33">
        <f t="shared" si="17"/>
        <v>1</v>
      </c>
      <c r="AF46" s="1">
        <f t="shared" si="18"/>
        <v>0</v>
      </c>
      <c r="AG46" s="26">
        <v>45090</v>
      </c>
    </row>
    <row r="47" spans="1:36" s="65" customFormat="1" x14ac:dyDescent="0.2">
      <c r="A47" s="2">
        <f t="shared" si="19"/>
        <v>42</v>
      </c>
      <c r="B47" s="64" t="s">
        <v>206</v>
      </c>
      <c r="C47" s="65" t="s">
        <v>50</v>
      </c>
      <c r="D47" s="66" t="s">
        <v>207</v>
      </c>
      <c r="E47" s="27" t="str">
        <f t="shared" si="0"/>
        <v>R</v>
      </c>
      <c r="F47" s="76">
        <f t="shared" si="13"/>
        <v>0</v>
      </c>
      <c r="H47" s="77">
        <f t="shared" si="14"/>
        <v>44682</v>
      </c>
      <c r="I47" s="78">
        <f t="shared" si="15"/>
        <v>18.628719275549805</v>
      </c>
      <c r="J47" s="78">
        <f t="shared" ca="1" si="16"/>
        <v>40.477217191318097</v>
      </c>
      <c r="K47" s="75" t="s">
        <v>1868</v>
      </c>
      <c r="L47" s="52" t="s">
        <v>727</v>
      </c>
      <c r="M47" s="65" t="s">
        <v>1869</v>
      </c>
      <c r="N47" s="52" t="s">
        <v>832</v>
      </c>
      <c r="O47" s="65" t="s">
        <v>1870</v>
      </c>
      <c r="P47" s="52" t="s">
        <v>869</v>
      </c>
      <c r="Q47" s="65" t="s">
        <v>1871</v>
      </c>
      <c r="R47" s="52" t="s">
        <v>1006</v>
      </c>
      <c r="S47" s="65" t="s">
        <v>1430</v>
      </c>
      <c r="T47" s="79" t="s">
        <v>271</v>
      </c>
      <c r="U47" s="65" t="s">
        <v>1431</v>
      </c>
      <c r="V47" s="79" t="s">
        <v>270</v>
      </c>
      <c r="W47" s="65" t="s">
        <v>1432</v>
      </c>
      <c r="X47" s="79" t="s">
        <v>268</v>
      </c>
      <c r="Z47" s="66"/>
      <c r="AA47" s="65" t="s">
        <v>1387</v>
      </c>
      <c r="AB47" s="79" t="s">
        <v>269</v>
      </c>
      <c r="AC47" s="80"/>
      <c r="AD47" s="81"/>
      <c r="AE47" s="82">
        <f t="shared" si="17"/>
        <v>0</v>
      </c>
      <c r="AF47" s="66">
        <f t="shared" si="18"/>
        <v>0</v>
      </c>
      <c r="AG47" s="64"/>
      <c r="AH47" s="77"/>
      <c r="AI47" s="78"/>
      <c r="AJ47" s="83"/>
    </row>
    <row r="48" spans="1:36" x14ac:dyDescent="0.2">
      <c r="A48" s="2">
        <f t="shared" si="19"/>
        <v>43</v>
      </c>
      <c r="B48" s="26" t="s">
        <v>206</v>
      </c>
      <c r="C48" s="2" t="s">
        <v>415</v>
      </c>
      <c r="D48" s="1" t="s">
        <v>207</v>
      </c>
      <c r="E48" s="27" t="str">
        <f t="shared" si="0"/>
        <v>R</v>
      </c>
      <c r="F48" s="28">
        <f t="shared" si="13"/>
        <v>0</v>
      </c>
      <c r="H48" s="29">
        <f t="shared" si="14"/>
        <v>44682</v>
      </c>
      <c r="I48" s="30">
        <f t="shared" si="15"/>
        <v>18.628719275549805</v>
      </c>
      <c r="J48" s="30">
        <f t="shared" ca="1" si="16"/>
        <v>40.477217191318097</v>
      </c>
      <c r="K48" s="38" t="s">
        <v>1125</v>
      </c>
      <c r="L48" s="52" t="s">
        <v>727</v>
      </c>
      <c r="M48" s="2" t="s">
        <v>1427</v>
      </c>
      <c r="N48" s="52" t="s">
        <v>832</v>
      </c>
      <c r="O48" s="2" t="s">
        <v>1428</v>
      </c>
      <c r="P48" s="52" t="s">
        <v>869</v>
      </c>
      <c r="Q48" s="2" t="s">
        <v>1429</v>
      </c>
      <c r="R48" s="52" t="s">
        <v>1006</v>
      </c>
      <c r="S48" s="2" t="s">
        <v>1430</v>
      </c>
      <c r="T48" s="51" t="s">
        <v>209</v>
      </c>
      <c r="U48" s="2" t="s">
        <v>1431</v>
      </c>
      <c r="V48" s="51" t="s">
        <v>208</v>
      </c>
      <c r="W48" s="2" t="s">
        <v>1432</v>
      </c>
      <c r="X48" s="51" t="s">
        <v>208</v>
      </c>
      <c r="Y48" s="2" t="s">
        <v>210</v>
      </c>
      <c r="Z48" s="1">
        <v>1</v>
      </c>
      <c r="AA48" s="2" t="s">
        <v>1126</v>
      </c>
      <c r="AD48" s="32" t="s">
        <v>1065</v>
      </c>
      <c r="AE48" s="33">
        <f t="shared" si="17"/>
        <v>0</v>
      </c>
      <c r="AF48" s="1">
        <f t="shared" si="18"/>
        <v>1</v>
      </c>
    </row>
    <row r="49" spans="1:33" x14ac:dyDescent="0.2">
      <c r="A49" s="2">
        <f t="shared" si="19"/>
        <v>44</v>
      </c>
      <c r="B49" s="26" t="s">
        <v>211</v>
      </c>
      <c r="C49" s="2" t="s">
        <v>416</v>
      </c>
      <c r="D49" s="1" t="s">
        <v>68</v>
      </c>
      <c r="E49" s="27" t="str">
        <f t="shared" si="0"/>
        <v>R</v>
      </c>
      <c r="F49" s="28">
        <f t="shared" si="13"/>
        <v>0</v>
      </c>
      <c r="H49" s="29">
        <f t="shared" si="14"/>
        <v>44105</v>
      </c>
      <c r="I49" s="30">
        <f t="shared" si="15"/>
        <v>37.815971580525265</v>
      </c>
      <c r="J49" s="30">
        <f t="shared" ca="1" si="16"/>
        <v>59.434485307706524</v>
      </c>
      <c r="K49" s="27" t="s">
        <v>1872</v>
      </c>
      <c r="L49" s="52" t="s">
        <v>725</v>
      </c>
      <c r="M49" s="2" t="s">
        <v>1873</v>
      </c>
      <c r="N49" s="52" t="s">
        <v>831</v>
      </c>
      <c r="O49" s="2" t="s">
        <v>1874</v>
      </c>
      <c r="P49" s="52" t="s">
        <v>870</v>
      </c>
      <c r="Q49" s="2" t="s">
        <v>1875</v>
      </c>
      <c r="R49" s="52" t="s">
        <v>1007</v>
      </c>
      <c r="S49" s="2" t="s">
        <v>1384</v>
      </c>
      <c r="T49" s="52" t="s">
        <v>275</v>
      </c>
      <c r="U49" s="2" t="s">
        <v>1385</v>
      </c>
      <c r="V49" s="52" t="s">
        <v>274</v>
      </c>
      <c r="W49" s="2" t="s">
        <v>1876</v>
      </c>
      <c r="X49" s="52" t="s">
        <v>272</v>
      </c>
      <c r="Y49" s="2" t="s">
        <v>212</v>
      </c>
      <c r="Z49" s="1">
        <v>1</v>
      </c>
      <c r="AA49" s="2" t="s">
        <v>1877</v>
      </c>
      <c r="AB49" s="52" t="s">
        <v>273</v>
      </c>
      <c r="AD49" s="32" t="s">
        <v>1065</v>
      </c>
      <c r="AE49" s="33">
        <f t="shared" si="17"/>
        <v>0</v>
      </c>
      <c r="AF49" s="1">
        <f t="shared" si="18"/>
        <v>1</v>
      </c>
      <c r="AG49" s="26">
        <v>45090</v>
      </c>
    </row>
    <row r="50" spans="1:33" x14ac:dyDescent="0.2">
      <c r="A50" s="2">
        <f t="shared" si="19"/>
        <v>45</v>
      </c>
      <c r="B50" s="26" t="s">
        <v>213</v>
      </c>
      <c r="C50" s="2" t="s">
        <v>417</v>
      </c>
      <c r="D50" s="1" t="s">
        <v>214</v>
      </c>
      <c r="E50" s="27" t="str">
        <f t="shared" si="0"/>
        <v>R</v>
      </c>
      <c r="F50" s="28">
        <f t="shared" si="13"/>
        <v>0</v>
      </c>
      <c r="H50" s="29">
        <f t="shared" si="14"/>
        <v>45170</v>
      </c>
      <c r="I50" s="30">
        <f t="shared" si="15"/>
        <v>3.2854884083862093</v>
      </c>
      <c r="J50" s="30">
        <f t="shared" ca="1" si="16"/>
        <v>24.444033758393395</v>
      </c>
      <c r="K50" s="27" t="s">
        <v>1878</v>
      </c>
      <c r="L50" s="52" t="s">
        <v>726</v>
      </c>
      <c r="M50" s="2" t="s">
        <v>1879</v>
      </c>
      <c r="N50" s="52" t="s">
        <v>830</v>
      </c>
      <c r="O50" s="2" t="s">
        <v>1880</v>
      </c>
      <c r="P50" s="52" t="s">
        <v>942</v>
      </c>
      <c r="Q50" s="2" t="s">
        <v>1881</v>
      </c>
      <c r="R50" s="52" t="s">
        <v>978</v>
      </c>
      <c r="S50" s="2" t="s">
        <v>1384</v>
      </c>
      <c r="U50" s="2" t="s">
        <v>1433</v>
      </c>
      <c r="W50" s="2" t="s">
        <v>1434</v>
      </c>
      <c r="Y50" s="2" t="s">
        <v>215</v>
      </c>
      <c r="Z50" s="1">
        <v>0</v>
      </c>
      <c r="AA50" s="2" t="s">
        <v>1882</v>
      </c>
      <c r="AE50" s="33">
        <f t="shared" si="17"/>
        <v>1</v>
      </c>
      <c r="AF50" s="1">
        <f t="shared" si="18"/>
        <v>0</v>
      </c>
    </row>
    <row r="51" spans="1:33" x14ac:dyDescent="0.2">
      <c r="A51" s="2">
        <f t="shared" si="19"/>
        <v>46</v>
      </c>
      <c r="B51" s="26" t="s">
        <v>216</v>
      </c>
      <c r="C51" s="2" t="s">
        <v>50</v>
      </c>
      <c r="D51" s="1" t="s">
        <v>217</v>
      </c>
      <c r="E51" s="27" t="str">
        <f t="shared" si="0"/>
        <v>R</v>
      </c>
      <c r="F51" s="28">
        <f t="shared" si="13"/>
        <v>0</v>
      </c>
      <c r="H51" s="29">
        <f t="shared" si="14"/>
        <v>43800</v>
      </c>
      <c r="I51" s="30">
        <f t="shared" si="15"/>
        <v>49.019487053122241</v>
      </c>
      <c r="J51" s="30">
        <f t="shared" ca="1" si="16"/>
        <v>69.455224953284457</v>
      </c>
      <c r="K51" s="27" t="s">
        <v>1883</v>
      </c>
      <c r="L51" s="52" t="s">
        <v>721</v>
      </c>
      <c r="M51" s="2" t="s">
        <v>1884</v>
      </c>
      <c r="N51" s="52" t="s">
        <v>827</v>
      </c>
      <c r="O51" s="2" t="s">
        <v>1885</v>
      </c>
      <c r="P51" s="52" t="s">
        <v>943</v>
      </c>
      <c r="Q51" s="2" t="s">
        <v>1886</v>
      </c>
      <c r="R51" s="52" t="s">
        <v>979</v>
      </c>
      <c r="S51" s="2" t="s">
        <v>1435</v>
      </c>
      <c r="T51" s="52" t="s">
        <v>276</v>
      </c>
      <c r="U51" s="2" t="s">
        <v>1436</v>
      </c>
      <c r="V51" s="52" t="s">
        <v>277</v>
      </c>
      <c r="W51" s="2" t="s">
        <v>1437</v>
      </c>
      <c r="X51" s="52" t="s">
        <v>278</v>
      </c>
      <c r="AA51" s="2" t="s">
        <v>1887</v>
      </c>
      <c r="AD51" s="32" t="s">
        <v>1065</v>
      </c>
      <c r="AE51" s="33">
        <f t="shared" si="17"/>
        <v>0</v>
      </c>
      <c r="AF51" s="1">
        <f t="shared" si="18"/>
        <v>0</v>
      </c>
    </row>
    <row r="52" spans="1:33" x14ac:dyDescent="0.2">
      <c r="A52" s="2">
        <f t="shared" si="19"/>
        <v>47</v>
      </c>
      <c r="B52" s="26" t="s">
        <v>216</v>
      </c>
      <c r="C52" s="2" t="s">
        <v>418</v>
      </c>
      <c r="D52" s="1" t="s">
        <v>217</v>
      </c>
      <c r="E52" s="27" t="str">
        <f t="shared" si="0"/>
        <v>R</v>
      </c>
      <c r="F52" s="28">
        <f t="shared" si="13"/>
        <v>0</v>
      </c>
      <c r="H52" s="29">
        <f t="shared" si="14"/>
        <v>43800</v>
      </c>
      <c r="I52" s="30">
        <f t="shared" si="15"/>
        <v>49.019487053122241</v>
      </c>
      <c r="J52" s="30">
        <f t="shared" ca="1" si="16"/>
        <v>69.455224953284457</v>
      </c>
      <c r="K52" s="38" t="s">
        <v>1888</v>
      </c>
      <c r="L52" s="52" t="s">
        <v>722</v>
      </c>
      <c r="M52" s="2" t="s">
        <v>1889</v>
      </c>
      <c r="N52" s="52" t="s">
        <v>826</v>
      </c>
      <c r="O52" s="2" t="s">
        <v>1890</v>
      </c>
      <c r="P52" s="52" t="s">
        <v>944</v>
      </c>
      <c r="Q52" s="2" t="s">
        <v>1891</v>
      </c>
      <c r="R52" s="52" t="s">
        <v>980</v>
      </c>
      <c r="S52" s="2" t="s">
        <v>1384</v>
      </c>
      <c r="U52" s="2" t="s">
        <v>1438</v>
      </c>
      <c r="W52" s="2" t="s">
        <v>1439</v>
      </c>
      <c r="AA52" s="2" t="s">
        <v>1440</v>
      </c>
      <c r="AE52" s="33">
        <f t="shared" si="17"/>
        <v>1</v>
      </c>
      <c r="AF52" s="1">
        <f t="shared" si="18"/>
        <v>0</v>
      </c>
    </row>
    <row r="53" spans="1:33" x14ac:dyDescent="0.2">
      <c r="A53" s="2">
        <f t="shared" si="19"/>
        <v>48</v>
      </c>
      <c r="B53" s="26" t="s">
        <v>216</v>
      </c>
      <c r="C53" s="2" t="s">
        <v>419</v>
      </c>
      <c r="D53" s="1" t="s">
        <v>217</v>
      </c>
      <c r="E53" s="27" t="str">
        <f t="shared" si="0"/>
        <v>R</v>
      </c>
      <c r="F53" s="28">
        <f t="shared" si="13"/>
        <v>0</v>
      </c>
      <c r="H53" s="29">
        <f t="shared" si="14"/>
        <v>43800</v>
      </c>
      <c r="I53" s="30">
        <f t="shared" si="15"/>
        <v>49.019487053122241</v>
      </c>
      <c r="J53" s="30">
        <f t="shared" ca="1" si="16"/>
        <v>69.455224953284457</v>
      </c>
      <c r="K53" s="27" t="s">
        <v>1892</v>
      </c>
      <c r="L53" s="52" t="s">
        <v>723</v>
      </c>
      <c r="M53" s="2" t="s">
        <v>1893</v>
      </c>
      <c r="N53" s="52" t="s">
        <v>825</v>
      </c>
      <c r="O53" s="2" t="s">
        <v>1894</v>
      </c>
      <c r="P53" s="52" t="s">
        <v>945</v>
      </c>
      <c r="Q53" s="2" t="s">
        <v>1895</v>
      </c>
      <c r="R53" s="52" t="s">
        <v>981</v>
      </c>
      <c r="S53" s="2" t="s">
        <v>1384</v>
      </c>
      <c r="T53" s="52" t="s">
        <v>280</v>
      </c>
      <c r="U53" s="2" t="s">
        <v>1896</v>
      </c>
      <c r="W53" s="2" t="s">
        <v>1897</v>
      </c>
      <c r="X53" s="52" t="s">
        <v>279</v>
      </c>
      <c r="AA53" s="2" t="s">
        <v>1898</v>
      </c>
      <c r="AE53" s="33">
        <f t="shared" si="17"/>
        <v>1</v>
      </c>
      <c r="AF53" s="1">
        <f t="shared" si="18"/>
        <v>0</v>
      </c>
    </row>
    <row r="54" spans="1:33" x14ac:dyDescent="0.2">
      <c r="A54" s="2">
        <f t="shared" si="19"/>
        <v>49</v>
      </c>
      <c r="B54" s="26" t="s">
        <v>218</v>
      </c>
      <c r="C54" s="2" t="s">
        <v>50</v>
      </c>
      <c r="D54" s="1" t="s">
        <v>214</v>
      </c>
      <c r="E54" s="27" t="str">
        <f t="shared" si="0"/>
        <v>R</v>
      </c>
      <c r="F54" s="28">
        <f t="shared" si="13"/>
        <v>0</v>
      </c>
      <c r="H54" s="29">
        <f t="shared" si="14"/>
        <v>45170</v>
      </c>
      <c r="I54" s="30">
        <f t="shared" si="15"/>
        <v>4.2054251627343477</v>
      </c>
      <c r="J54" s="30">
        <f t="shared" ca="1" si="16"/>
        <v>24.444033758393395</v>
      </c>
      <c r="K54" s="27" t="s">
        <v>1899</v>
      </c>
      <c r="L54" s="52" t="s">
        <v>724</v>
      </c>
      <c r="M54" s="2" t="s">
        <v>1900</v>
      </c>
      <c r="N54" s="52" t="s">
        <v>824</v>
      </c>
      <c r="O54" s="2" t="s">
        <v>1901</v>
      </c>
      <c r="P54" s="52" t="s">
        <v>946</v>
      </c>
      <c r="Q54" s="2" t="s">
        <v>1902</v>
      </c>
      <c r="R54" s="52" t="s">
        <v>982</v>
      </c>
      <c r="S54" s="2" t="s">
        <v>1441</v>
      </c>
      <c r="T54" s="52" t="s">
        <v>283</v>
      </c>
      <c r="U54" s="2" t="s">
        <v>1442</v>
      </c>
      <c r="V54" s="52" t="s">
        <v>282</v>
      </c>
      <c r="W54" s="2" t="s">
        <v>1443</v>
      </c>
      <c r="X54" s="52" t="s">
        <v>281</v>
      </c>
      <c r="Y54" s="2" t="s">
        <v>219</v>
      </c>
      <c r="Z54" s="1">
        <v>1</v>
      </c>
      <c r="AA54" s="2" t="s">
        <v>1387</v>
      </c>
      <c r="AD54" s="32" t="s">
        <v>1065</v>
      </c>
      <c r="AE54" s="33">
        <f t="shared" si="17"/>
        <v>0</v>
      </c>
      <c r="AF54" s="1">
        <f t="shared" si="18"/>
        <v>0</v>
      </c>
    </row>
    <row r="55" spans="1:33" x14ac:dyDescent="0.2">
      <c r="A55" s="2">
        <f t="shared" si="19"/>
        <v>50</v>
      </c>
      <c r="B55" s="26" t="s">
        <v>220</v>
      </c>
      <c r="C55" s="2" t="s">
        <v>420</v>
      </c>
      <c r="D55" s="1" t="s">
        <v>59</v>
      </c>
      <c r="E55" s="27" t="str">
        <f t="shared" si="0"/>
        <v>R</v>
      </c>
      <c r="F55" s="28">
        <f t="shared" si="13"/>
        <v>0</v>
      </c>
      <c r="H55" s="29">
        <f t="shared" si="14"/>
        <v>44562</v>
      </c>
      <c r="I55" s="30">
        <f t="shared" si="15"/>
        <v>24.21404956980636</v>
      </c>
      <c r="J55" s="30">
        <f t="shared" ca="1" si="16"/>
        <v>44.419803281381547</v>
      </c>
      <c r="K55" s="27" t="s">
        <v>1903</v>
      </c>
      <c r="L55" s="52" t="s">
        <v>719</v>
      </c>
      <c r="M55" s="2" t="s">
        <v>1904</v>
      </c>
      <c r="N55" s="52" t="s">
        <v>823</v>
      </c>
      <c r="O55" s="2" t="s">
        <v>1905</v>
      </c>
      <c r="P55" s="52" t="s">
        <v>947</v>
      </c>
      <c r="Q55" s="2" t="s">
        <v>1906</v>
      </c>
      <c r="R55" s="52" t="s">
        <v>983</v>
      </c>
      <c r="S55" s="2" t="s">
        <v>1444</v>
      </c>
      <c r="T55" s="52" t="s">
        <v>284</v>
      </c>
      <c r="U55" s="2" t="s">
        <v>1445</v>
      </c>
      <c r="V55" s="52" t="s">
        <v>287</v>
      </c>
      <c r="W55" s="2" t="s">
        <v>1446</v>
      </c>
      <c r="X55" s="52" t="s">
        <v>288</v>
      </c>
      <c r="Y55" s="2" t="s">
        <v>221</v>
      </c>
      <c r="Z55" s="1">
        <v>1</v>
      </c>
      <c r="AA55" s="2" t="s">
        <v>1387</v>
      </c>
      <c r="AD55" s="32" t="s">
        <v>65</v>
      </c>
      <c r="AE55" s="33">
        <f t="shared" si="17"/>
        <v>0</v>
      </c>
      <c r="AF55" s="1">
        <f t="shared" si="18"/>
        <v>1</v>
      </c>
    </row>
    <row r="56" spans="1:33" x14ac:dyDescent="0.2">
      <c r="A56" s="2">
        <f t="shared" si="19"/>
        <v>51</v>
      </c>
      <c r="B56" s="26" t="s">
        <v>220</v>
      </c>
      <c r="C56" s="2" t="s">
        <v>421</v>
      </c>
      <c r="D56" s="1" t="s">
        <v>59</v>
      </c>
      <c r="E56" s="27" t="str">
        <f t="shared" si="0"/>
        <v>R</v>
      </c>
      <c r="F56" s="28">
        <f t="shared" si="13"/>
        <v>0</v>
      </c>
      <c r="H56" s="29">
        <f t="shared" si="14"/>
        <v>44562</v>
      </c>
      <c r="I56" s="30">
        <f t="shared" si="15"/>
        <v>24.21404956980636</v>
      </c>
      <c r="J56" s="30">
        <f t="shared" ca="1" si="16"/>
        <v>44.419803281381547</v>
      </c>
      <c r="K56" s="27" t="s">
        <v>1127</v>
      </c>
      <c r="L56" s="52" t="s">
        <v>720</v>
      </c>
      <c r="M56" s="2" t="s">
        <v>1447</v>
      </c>
      <c r="N56" s="52" t="s">
        <v>822</v>
      </c>
      <c r="O56" s="2" t="s">
        <v>1448</v>
      </c>
      <c r="P56" s="52" t="s">
        <v>948</v>
      </c>
      <c r="Q56" s="2" t="s">
        <v>1449</v>
      </c>
      <c r="R56" s="52" t="s">
        <v>984</v>
      </c>
      <c r="S56" s="2" t="s">
        <v>1450</v>
      </c>
      <c r="T56" s="52" t="s">
        <v>285</v>
      </c>
      <c r="U56" s="2" t="s">
        <v>1451</v>
      </c>
      <c r="V56" s="52" t="s">
        <v>286</v>
      </c>
      <c r="W56" s="2" t="s">
        <v>1452</v>
      </c>
      <c r="X56" s="52" t="s">
        <v>289</v>
      </c>
      <c r="Y56" s="2" t="s">
        <v>222</v>
      </c>
      <c r="Z56" s="1">
        <v>1</v>
      </c>
      <c r="AA56" s="2" t="s">
        <v>1387</v>
      </c>
      <c r="AD56" s="32" t="s">
        <v>65</v>
      </c>
      <c r="AE56" s="33">
        <f t="shared" si="17"/>
        <v>0</v>
      </c>
      <c r="AF56" s="1">
        <f t="shared" si="18"/>
        <v>1</v>
      </c>
    </row>
    <row r="57" spans="1:33" x14ac:dyDescent="0.2">
      <c r="A57" s="2">
        <f t="shared" si="19"/>
        <v>52</v>
      </c>
      <c r="B57" s="26" t="s">
        <v>223</v>
      </c>
      <c r="C57" s="2" t="s">
        <v>50</v>
      </c>
      <c r="D57" s="1" t="s">
        <v>224</v>
      </c>
      <c r="E57" s="27" t="str">
        <f t="shared" si="0"/>
        <v>R</v>
      </c>
      <c r="F57" s="28">
        <f t="shared" si="13"/>
        <v>0</v>
      </c>
      <c r="H57" s="29">
        <f t="shared" si="14"/>
        <v>45017</v>
      </c>
      <c r="I57" s="30">
        <f t="shared" si="15"/>
        <v>9.3307870798168331</v>
      </c>
      <c r="J57" s="30">
        <f t="shared" ca="1" si="16"/>
        <v>29.470831023224296</v>
      </c>
      <c r="K57" s="27" t="s">
        <v>1907</v>
      </c>
      <c r="L57" s="52" t="s">
        <v>718</v>
      </c>
      <c r="M57" s="2" t="s">
        <v>1908</v>
      </c>
      <c r="N57" s="52" t="s">
        <v>821</v>
      </c>
      <c r="O57" s="2" t="s">
        <v>1909</v>
      </c>
      <c r="P57" s="52" t="s">
        <v>949</v>
      </c>
      <c r="Q57" s="2" t="s">
        <v>1910</v>
      </c>
      <c r="R57" s="52" t="s">
        <v>985</v>
      </c>
      <c r="S57" s="2" t="s">
        <v>1453</v>
      </c>
      <c r="T57" s="52" t="s">
        <v>290</v>
      </c>
      <c r="U57" s="2" t="s">
        <v>1454</v>
      </c>
      <c r="V57" s="52" t="s">
        <v>292</v>
      </c>
      <c r="W57" s="2" t="s">
        <v>1455</v>
      </c>
      <c r="X57" s="52" t="s">
        <v>294</v>
      </c>
      <c r="AA57" s="2" t="s">
        <v>1387</v>
      </c>
      <c r="AD57" s="32" t="s">
        <v>344</v>
      </c>
      <c r="AE57" s="33">
        <f t="shared" si="17"/>
        <v>0</v>
      </c>
      <c r="AF57" s="1">
        <f t="shared" si="18"/>
        <v>0</v>
      </c>
    </row>
    <row r="58" spans="1:33" x14ac:dyDescent="0.2">
      <c r="A58" s="2">
        <f t="shared" si="19"/>
        <v>53</v>
      </c>
      <c r="B58" s="26" t="s">
        <v>223</v>
      </c>
      <c r="C58" s="2" t="s">
        <v>50</v>
      </c>
      <c r="D58" s="1" t="s">
        <v>224</v>
      </c>
      <c r="E58" s="27" t="str">
        <f t="shared" si="0"/>
        <v>R</v>
      </c>
      <c r="F58" s="28">
        <f t="shared" si="13"/>
        <v>0</v>
      </c>
      <c r="H58" s="29">
        <f t="shared" si="14"/>
        <v>45017</v>
      </c>
      <c r="I58" s="30">
        <f t="shared" si="15"/>
        <v>9.3307870798168331</v>
      </c>
      <c r="J58" s="30">
        <f t="shared" ca="1" si="16"/>
        <v>29.470831023224296</v>
      </c>
      <c r="K58" s="27" t="s">
        <v>1911</v>
      </c>
      <c r="L58" s="52" t="s">
        <v>717</v>
      </c>
      <c r="M58" s="2" t="s">
        <v>1912</v>
      </c>
      <c r="N58" s="52" t="s">
        <v>820</v>
      </c>
      <c r="O58" s="2" t="s">
        <v>1913</v>
      </c>
      <c r="P58" s="52" t="s">
        <v>950</v>
      </c>
      <c r="Q58" s="2" t="s">
        <v>1914</v>
      </c>
      <c r="R58" s="52" t="s">
        <v>986</v>
      </c>
      <c r="S58" s="2" t="s">
        <v>1456</v>
      </c>
      <c r="T58" s="52" t="s">
        <v>291</v>
      </c>
      <c r="U58" s="2" t="s">
        <v>1457</v>
      </c>
      <c r="V58" s="52" t="s">
        <v>293</v>
      </c>
      <c r="W58" s="2" t="s">
        <v>1458</v>
      </c>
      <c r="X58" s="52" t="s">
        <v>295</v>
      </c>
      <c r="Y58" s="2" t="s">
        <v>225</v>
      </c>
      <c r="Z58" s="1">
        <v>1</v>
      </c>
      <c r="AA58" s="2" t="s">
        <v>1387</v>
      </c>
      <c r="AD58" s="32" t="s">
        <v>1065</v>
      </c>
      <c r="AE58" s="33">
        <f t="shared" si="17"/>
        <v>0</v>
      </c>
      <c r="AF58" s="1">
        <f t="shared" si="18"/>
        <v>0</v>
      </c>
    </row>
    <row r="59" spans="1:33" x14ac:dyDescent="0.2">
      <c r="A59" s="2">
        <f t="shared" si="19"/>
        <v>54</v>
      </c>
      <c r="B59" s="26" t="s">
        <v>226</v>
      </c>
      <c r="C59" s="2" t="s">
        <v>422</v>
      </c>
      <c r="D59" s="1" t="s">
        <v>119</v>
      </c>
      <c r="E59" s="27" t="str">
        <f t="shared" si="0"/>
        <v>R</v>
      </c>
      <c r="F59" s="28">
        <f t="shared" si="13"/>
        <v>0</v>
      </c>
      <c r="H59" s="29">
        <f t="shared" si="14"/>
        <v>44440</v>
      </c>
      <c r="I59" s="30">
        <f t="shared" si="15"/>
        <v>29.175137066469535</v>
      </c>
      <c r="J59" s="30">
        <f t="shared" ca="1" si="16"/>
        <v>48.428099139612719</v>
      </c>
      <c r="K59" s="27" t="s">
        <v>1915</v>
      </c>
      <c r="L59" s="52" t="s">
        <v>716</v>
      </c>
      <c r="M59" s="2" t="s">
        <v>1916</v>
      </c>
      <c r="N59" s="52" t="s">
        <v>819</v>
      </c>
      <c r="O59" s="2" t="s">
        <v>1917</v>
      </c>
      <c r="P59" s="52" t="s">
        <v>951</v>
      </c>
      <c r="Q59" s="2" t="s">
        <v>1918</v>
      </c>
      <c r="R59" s="52" t="s">
        <v>987</v>
      </c>
      <c r="S59" s="2" t="s">
        <v>1919</v>
      </c>
      <c r="T59" s="52" t="s">
        <v>298</v>
      </c>
      <c r="U59" s="2" t="s">
        <v>1920</v>
      </c>
      <c r="V59" s="52" t="s">
        <v>297</v>
      </c>
      <c r="W59" s="2" t="s">
        <v>1459</v>
      </c>
      <c r="X59" s="52" t="s">
        <v>296</v>
      </c>
      <c r="Y59" s="2" t="s">
        <v>227</v>
      </c>
      <c r="Z59" s="1">
        <v>1</v>
      </c>
      <c r="AA59" s="2" t="s">
        <v>1387</v>
      </c>
      <c r="AD59" s="32" t="s">
        <v>65</v>
      </c>
      <c r="AE59" s="33">
        <f t="shared" si="17"/>
        <v>0</v>
      </c>
      <c r="AF59" s="1">
        <f t="shared" si="18"/>
        <v>1</v>
      </c>
    </row>
    <row r="60" spans="1:33" x14ac:dyDescent="0.2">
      <c r="A60" s="2">
        <f t="shared" si="19"/>
        <v>55</v>
      </c>
      <c r="B60" s="26" t="s">
        <v>228</v>
      </c>
      <c r="C60" s="2" t="s">
        <v>423</v>
      </c>
      <c r="D60" s="1" t="s">
        <v>224</v>
      </c>
      <c r="E60" s="27" t="str">
        <f t="shared" si="0"/>
        <v>R</v>
      </c>
      <c r="F60" s="28">
        <f t="shared" si="13"/>
        <v>0</v>
      </c>
      <c r="H60" s="29">
        <f t="shared" si="14"/>
        <v>45017</v>
      </c>
      <c r="I60" s="30">
        <f t="shared" si="15"/>
        <v>10.283578718248835</v>
      </c>
      <c r="J60" s="30">
        <f t="shared" ca="1" si="16"/>
        <v>29.470831023224296</v>
      </c>
      <c r="K60" s="27" t="s">
        <v>1921</v>
      </c>
      <c r="L60" s="52" t="s">
        <v>714</v>
      </c>
      <c r="M60" s="2" t="s">
        <v>1922</v>
      </c>
      <c r="N60" s="52" t="s">
        <v>818</v>
      </c>
      <c r="O60" s="2" t="s">
        <v>1923</v>
      </c>
      <c r="P60" s="52" t="s">
        <v>952</v>
      </c>
      <c r="Q60" s="2" t="s">
        <v>1924</v>
      </c>
      <c r="R60" s="52" t="s">
        <v>988</v>
      </c>
      <c r="S60" s="2" t="s">
        <v>1460</v>
      </c>
      <c r="T60" s="52" t="s">
        <v>304</v>
      </c>
      <c r="U60" s="2" t="s">
        <v>1461</v>
      </c>
      <c r="V60" s="52" t="s">
        <v>302</v>
      </c>
      <c r="W60" s="2" t="s">
        <v>1462</v>
      </c>
      <c r="X60" s="52" t="s">
        <v>299</v>
      </c>
      <c r="Y60" s="2" t="s">
        <v>229</v>
      </c>
      <c r="Z60" s="1">
        <v>1</v>
      </c>
      <c r="AA60" s="2" t="s">
        <v>1387</v>
      </c>
      <c r="AD60" s="32" t="s">
        <v>1065</v>
      </c>
      <c r="AE60" s="33">
        <f t="shared" si="17"/>
        <v>0</v>
      </c>
      <c r="AF60" s="1">
        <f t="shared" si="18"/>
        <v>1</v>
      </c>
    </row>
    <row r="61" spans="1:33" x14ac:dyDescent="0.2">
      <c r="A61" s="2">
        <f t="shared" si="19"/>
        <v>56</v>
      </c>
      <c r="B61" s="26" t="s">
        <v>228</v>
      </c>
      <c r="C61" s="2" t="s">
        <v>424</v>
      </c>
      <c r="D61" s="1" t="s">
        <v>224</v>
      </c>
      <c r="E61" s="27" t="str">
        <f t="shared" si="0"/>
        <v>R</v>
      </c>
      <c r="F61" s="28">
        <f t="shared" si="13"/>
        <v>0</v>
      </c>
      <c r="H61" s="29">
        <f t="shared" si="14"/>
        <v>45017</v>
      </c>
      <c r="I61" s="30">
        <f t="shared" si="15"/>
        <v>10.283578718248835</v>
      </c>
      <c r="J61" s="30">
        <f t="shared" ca="1" si="16"/>
        <v>29.470831023224296</v>
      </c>
      <c r="K61" s="27" t="s">
        <v>1925</v>
      </c>
      <c r="L61" s="52" t="s">
        <v>715</v>
      </c>
      <c r="M61" s="2" t="s">
        <v>1926</v>
      </c>
      <c r="N61" s="52" t="s">
        <v>817</v>
      </c>
      <c r="O61" s="2" t="s">
        <v>1927</v>
      </c>
      <c r="P61" s="52" t="s">
        <v>953</v>
      </c>
      <c r="Q61" s="2" t="s">
        <v>1928</v>
      </c>
      <c r="R61" s="52" t="s">
        <v>989</v>
      </c>
      <c r="S61" s="2" t="s">
        <v>1463</v>
      </c>
      <c r="T61" s="52" t="s">
        <v>303</v>
      </c>
      <c r="U61" s="2" t="s">
        <v>1464</v>
      </c>
      <c r="V61" s="52" t="s">
        <v>301</v>
      </c>
      <c r="W61" s="2" t="s">
        <v>1465</v>
      </c>
      <c r="X61" s="52" t="s">
        <v>300</v>
      </c>
      <c r="Y61" s="2" t="s">
        <v>230</v>
      </c>
      <c r="Z61" s="1">
        <v>1</v>
      </c>
      <c r="AA61" s="2" t="s">
        <v>1387</v>
      </c>
      <c r="AD61" s="32" t="s">
        <v>1065</v>
      </c>
      <c r="AE61" s="33">
        <f t="shared" si="17"/>
        <v>0</v>
      </c>
      <c r="AF61" s="1">
        <f t="shared" si="18"/>
        <v>1</v>
      </c>
    </row>
    <row r="62" spans="1:33" x14ac:dyDescent="0.2">
      <c r="A62" s="2">
        <f t="shared" si="19"/>
        <v>57</v>
      </c>
      <c r="B62" s="26" t="s">
        <v>231</v>
      </c>
      <c r="C62" s="2" t="s">
        <v>425</v>
      </c>
      <c r="D62" s="1" t="s">
        <v>119</v>
      </c>
      <c r="E62" s="27" t="str">
        <f t="shared" si="0"/>
        <v>R</v>
      </c>
      <c r="F62" s="28">
        <f t="shared" si="13"/>
        <v>0</v>
      </c>
      <c r="H62" s="29">
        <f t="shared" si="14"/>
        <v>44440</v>
      </c>
      <c r="I62" s="30">
        <f t="shared" si="15"/>
        <v>29.37226637097271</v>
      </c>
      <c r="J62" s="30">
        <f t="shared" ca="1" si="16"/>
        <v>48.428099139612719</v>
      </c>
      <c r="K62" s="27" t="s">
        <v>1929</v>
      </c>
      <c r="L62" s="52" t="s">
        <v>710</v>
      </c>
      <c r="M62" s="2" t="s">
        <v>1930</v>
      </c>
      <c r="N62" s="52" t="s">
        <v>816</v>
      </c>
      <c r="O62" s="2" t="s">
        <v>1931</v>
      </c>
      <c r="P62" s="52" t="s">
        <v>954</v>
      </c>
      <c r="Q62" s="2" t="s">
        <v>1932</v>
      </c>
      <c r="R62" s="52" t="s">
        <v>990</v>
      </c>
      <c r="S62" s="2" t="s">
        <v>1466</v>
      </c>
      <c r="T62" s="52" t="s">
        <v>305</v>
      </c>
      <c r="U62" s="2" t="s">
        <v>1467</v>
      </c>
      <c r="W62" s="2" t="s">
        <v>1468</v>
      </c>
      <c r="X62" s="52" t="s">
        <v>306</v>
      </c>
      <c r="Y62" s="2" t="s">
        <v>232</v>
      </c>
      <c r="Z62" s="1">
        <v>1</v>
      </c>
      <c r="AA62" s="2" t="s">
        <v>1387</v>
      </c>
      <c r="AD62" s="32" t="s">
        <v>65</v>
      </c>
      <c r="AE62" s="33">
        <f t="shared" si="17"/>
        <v>1</v>
      </c>
      <c r="AF62" s="1">
        <f t="shared" si="18"/>
        <v>0</v>
      </c>
    </row>
    <row r="63" spans="1:33" x14ac:dyDescent="0.2">
      <c r="A63" s="2">
        <f t="shared" si="19"/>
        <v>58</v>
      </c>
      <c r="B63" s="26" t="s">
        <v>233</v>
      </c>
      <c r="C63" s="2" t="s">
        <v>426</v>
      </c>
      <c r="D63" s="1" t="s">
        <v>125</v>
      </c>
      <c r="E63" s="27" t="str">
        <f t="shared" si="0"/>
        <v>A</v>
      </c>
      <c r="F63" s="28">
        <f t="shared" si="13"/>
        <v>0</v>
      </c>
      <c r="H63" s="29">
        <f t="shared" si="14"/>
        <v>36526</v>
      </c>
      <c r="I63" s="30">
        <f t="shared" si="15"/>
        <v>289.45152877882504</v>
      </c>
      <c r="J63" s="30">
        <f t="shared" ca="1" si="16"/>
        <v>60</v>
      </c>
      <c r="K63" s="27" t="s">
        <v>1933</v>
      </c>
      <c r="L63" s="52" t="s">
        <v>709</v>
      </c>
      <c r="M63" s="2" t="s">
        <v>1934</v>
      </c>
      <c r="N63" s="52" t="s">
        <v>815</v>
      </c>
      <c r="O63" s="2" t="s">
        <v>1935</v>
      </c>
      <c r="P63" s="52" t="s">
        <v>955</v>
      </c>
      <c r="Q63" s="2" t="s">
        <v>1936</v>
      </c>
      <c r="R63" s="52" t="s">
        <v>991</v>
      </c>
      <c r="S63" s="2" t="s">
        <v>1469</v>
      </c>
      <c r="T63" s="52" t="s">
        <v>307</v>
      </c>
      <c r="U63" s="2" t="s">
        <v>1470</v>
      </c>
      <c r="V63" s="52" t="s">
        <v>308</v>
      </c>
      <c r="W63" s="2" t="s">
        <v>1471</v>
      </c>
      <c r="X63" s="52" t="s">
        <v>309</v>
      </c>
      <c r="Y63" s="2" t="s">
        <v>234</v>
      </c>
      <c r="Z63" s="1">
        <v>1</v>
      </c>
      <c r="AA63" s="2" t="s">
        <v>1387</v>
      </c>
      <c r="AD63" s="32" t="s">
        <v>65</v>
      </c>
      <c r="AE63" s="33">
        <f t="shared" si="17"/>
        <v>0</v>
      </c>
      <c r="AF63" s="1">
        <f t="shared" si="18"/>
        <v>1</v>
      </c>
    </row>
    <row r="64" spans="1:33" x14ac:dyDescent="0.2">
      <c r="A64" s="2">
        <f t="shared" si="19"/>
        <v>59</v>
      </c>
      <c r="B64" s="26" t="s">
        <v>235</v>
      </c>
      <c r="C64" s="2" t="s">
        <v>427</v>
      </c>
      <c r="D64" s="1" t="s">
        <v>236</v>
      </c>
      <c r="E64" s="27" t="str">
        <f t="shared" si="0"/>
        <v>A</v>
      </c>
      <c r="F64" s="28">
        <f t="shared" si="13"/>
        <v>0</v>
      </c>
      <c r="H64" s="29">
        <f t="shared" si="14"/>
        <v>36526</v>
      </c>
      <c r="I64" s="30">
        <f t="shared" si="15"/>
        <v>289.4843836629089</v>
      </c>
      <c r="J64" s="30">
        <f t="shared" ca="1" si="16"/>
        <v>60</v>
      </c>
      <c r="K64" s="27" t="s">
        <v>1937</v>
      </c>
      <c r="L64" s="52" t="s">
        <v>713</v>
      </c>
      <c r="M64" s="2" t="s">
        <v>1938</v>
      </c>
      <c r="N64" s="52" t="s">
        <v>814</v>
      </c>
      <c r="O64" s="2" t="s">
        <v>1939</v>
      </c>
      <c r="P64" s="52" t="s">
        <v>956</v>
      </c>
      <c r="Q64" s="2" t="s">
        <v>1940</v>
      </c>
      <c r="R64" s="52" t="s">
        <v>992</v>
      </c>
      <c r="S64" s="2" t="s">
        <v>1472</v>
      </c>
      <c r="T64" s="52" t="s">
        <v>310</v>
      </c>
      <c r="U64" s="2" t="s">
        <v>1473</v>
      </c>
      <c r="V64" s="52" t="s">
        <v>313</v>
      </c>
      <c r="W64" s="2" t="s">
        <v>1474</v>
      </c>
      <c r="X64" s="52" t="s">
        <v>316</v>
      </c>
      <c r="Y64" s="2" t="s">
        <v>237</v>
      </c>
      <c r="Z64" s="1">
        <v>0</v>
      </c>
      <c r="AA64" s="2" t="s">
        <v>1387</v>
      </c>
      <c r="AD64" s="32" t="s">
        <v>1065</v>
      </c>
      <c r="AE64" s="33">
        <f t="shared" si="17"/>
        <v>0</v>
      </c>
      <c r="AF64" s="1">
        <f t="shared" si="18"/>
        <v>1</v>
      </c>
    </row>
    <row r="65" spans="1:36" x14ac:dyDescent="0.2">
      <c r="A65" s="2">
        <f t="shared" si="19"/>
        <v>60</v>
      </c>
      <c r="B65" s="26" t="s">
        <v>235</v>
      </c>
      <c r="C65" s="2" t="s">
        <v>428</v>
      </c>
      <c r="D65" s="1" t="s">
        <v>236</v>
      </c>
      <c r="E65" s="27" t="str">
        <f t="shared" si="0"/>
        <v>A</v>
      </c>
      <c r="F65" s="28">
        <f t="shared" si="13"/>
        <v>0</v>
      </c>
      <c r="H65" s="29">
        <f t="shared" si="14"/>
        <v>36526</v>
      </c>
      <c r="I65" s="30">
        <f t="shared" si="15"/>
        <v>289.4843836629089</v>
      </c>
      <c r="J65" s="30">
        <f t="shared" ca="1" si="16"/>
        <v>60</v>
      </c>
      <c r="K65" s="27" t="s">
        <v>1941</v>
      </c>
      <c r="L65" s="52" t="s">
        <v>712</v>
      </c>
      <c r="M65" s="2" t="s">
        <v>1942</v>
      </c>
      <c r="N65" s="52" t="s">
        <v>812</v>
      </c>
      <c r="O65" s="2" t="s">
        <v>1943</v>
      </c>
      <c r="P65" s="52" t="s">
        <v>957</v>
      </c>
      <c r="Q65" s="2" t="s">
        <v>1944</v>
      </c>
      <c r="R65" s="52" t="s">
        <v>993</v>
      </c>
      <c r="S65" s="2" t="s">
        <v>1475</v>
      </c>
      <c r="T65" s="52" t="s">
        <v>311</v>
      </c>
      <c r="U65" s="2" t="s">
        <v>1476</v>
      </c>
      <c r="V65" s="52" t="s">
        <v>314</v>
      </c>
      <c r="W65" s="2" t="s">
        <v>1477</v>
      </c>
      <c r="X65" s="52" t="s">
        <v>317</v>
      </c>
      <c r="Y65" s="2" t="s">
        <v>238</v>
      </c>
      <c r="Z65" s="1">
        <v>1</v>
      </c>
      <c r="AA65" s="2" t="s">
        <v>1387</v>
      </c>
      <c r="AD65" s="32" t="s">
        <v>1065</v>
      </c>
      <c r="AE65" s="33">
        <f t="shared" si="17"/>
        <v>0</v>
      </c>
      <c r="AF65" s="1">
        <f t="shared" si="18"/>
        <v>1</v>
      </c>
    </row>
    <row r="66" spans="1:36" x14ac:dyDescent="0.2">
      <c r="A66" s="2">
        <f t="shared" si="19"/>
        <v>61</v>
      </c>
      <c r="B66" s="26" t="s">
        <v>235</v>
      </c>
      <c r="C66" s="2" t="s">
        <v>429</v>
      </c>
      <c r="D66" s="1" t="s">
        <v>236</v>
      </c>
      <c r="E66" s="27" t="str">
        <f t="shared" si="0"/>
        <v>A</v>
      </c>
      <c r="F66" s="28">
        <f t="shared" si="13"/>
        <v>0</v>
      </c>
      <c r="H66" s="29">
        <f t="shared" si="14"/>
        <v>36526</v>
      </c>
      <c r="I66" s="30">
        <f t="shared" si="15"/>
        <v>289.4843836629089</v>
      </c>
      <c r="J66" s="30">
        <f t="shared" ca="1" si="16"/>
        <v>60</v>
      </c>
      <c r="K66" s="27" t="s">
        <v>1945</v>
      </c>
      <c r="L66" s="52" t="s">
        <v>711</v>
      </c>
      <c r="M66" s="2" t="s">
        <v>1946</v>
      </c>
      <c r="N66" s="52" t="s">
        <v>813</v>
      </c>
      <c r="O66" s="2" t="s">
        <v>1947</v>
      </c>
      <c r="P66" s="52" t="s">
        <v>958</v>
      </c>
      <c r="Q66" s="2" t="s">
        <v>1948</v>
      </c>
      <c r="R66" s="52" t="s">
        <v>994</v>
      </c>
      <c r="S66" s="2" t="s">
        <v>1478</v>
      </c>
      <c r="T66" s="52" t="s">
        <v>312</v>
      </c>
      <c r="U66" s="2" t="s">
        <v>1479</v>
      </c>
      <c r="V66" s="52" t="s">
        <v>315</v>
      </c>
      <c r="W66" s="2" t="s">
        <v>1480</v>
      </c>
      <c r="X66" s="52" t="s">
        <v>318</v>
      </c>
      <c r="Y66" s="2" t="s">
        <v>239</v>
      </c>
      <c r="Z66" s="1">
        <v>1</v>
      </c>
      <c r="AA66" s="2" t="s">
        <v>1387</v>
      </c>
      <c r="AD66" s="32" t="s">
        <v>1065</v>
      </c>
      <c r="AE66" s="33">
        <f t="shared" si="17"/>
        <v>0</v>
      </c>
      <c r="AF66" s="1">
        <f t="shared" si="18"/>
        <v>1</v>
      </c>
    </row>
    <row r="67" spans="1:36" x14ac:dyDescent="0.2">
      <c r="A67" s="2">
        <f t="shared" si="19"/>
        <v>62</v>
      </c>
      <c r="B67" s="26" t="s">
        <v>240</v>
      </c>
      <c r="C67" s="2" t="s">
        <v>430</v>
      </c>
      <c r="D67" s="1" t="s">
        <v>119</v>
      </c>
      <c r="E67" s="27" t="str">
        <f t="shared" si="0"/>
        <v>R</v>
      </c>
      <c r="F67" s="28">
        <f t="shared" si="13"/>
        <v>0</v>
      </c>
      <c r="H67" s="29">
        <f t="shared" si="14"/>
        <v>44440</v>
      </c>
      <c r="I67" s="30">
        <f t="shared" si="15"/>
        <v>29.635105443643607</v>
      </c>
      <c r="J67" s="30">
        <f t="shared" ca="1" si="16"/>
        <v>48.428099139612719</v>
      </c>
      <c r="K67" s="27" t="s">
        <v>1949</v>
      </c>
      <c r="L67" s="94" t="s">
        <v>708</v>
      </c>
      <c r="M67" s="2" t="s">
        <v>1950</v>
      </c>
      <c r="N67" s="52" t="s">
        <v>811</v>
      </c>
      <c r="O67" s="2" t="s">
        <v>1951</v>
      </c>
      <c r="P67" s="52" t="s">
        <v>959</v>
      </c>
      <c r="Q67" s="2" t="s">
        <v>1952</v>
      </c>
      <c r="R67" s="52" t="s">
        <v>995</v>
      </c>
      <c r="S67" s="2" t="s">
        <v>1481</v>
      </c>
      <c r="T67" s="52" t="s">
        <v>319</v>
      </c>
      <c r="U67" s="2" t="s">
        <v>1482</v>
      </c>
      <c r="V67" s="52" t="s">
        <v>321</v>
      </c>
      <c r="W67" s="2" t="s">
        <v>1483</v>
      </c>
      <c r="X67" s="52" t="s">
        <v>323</v>
      </c>
      <c r="Y67" s="2" t="s">
        <v>241</v>
      </c>
      <c r="Z67" s="1">
        <v>1</v>
      </c>
      <c r="AA67" s="2" t="s">
        <v>1387</v>
      </c>
      <c r="AE67" s="33">
        <f t="shared" si="17"/>
        <v>0</v>
      </c>
      <c r="AF67" s="1">
        <f t="shared" si="18"/>
        <v>1</v>
      </c>
      <c r="AG67" s="26">
        <v>1</v>
      </c>
    </row>
    <row r="68" spans="1:36" x14ac:dyDescent="0.2">
      <c r="A68" s="2">
        <f t="shared" si="19"/>
        <v>63</v>
      </c>
      <c r="B68" s="26" t="s">
        <v>242</v>
      </c>
      <c r="C68" s="2" t="s">
        <v>431</v>
      </c>
      <c r="D68" s="1" t="s">
        <v>243</v>
      </c>
      <c r="E68" s="27" t="str">
        <f t="shared" si="0"/>
        <v>A</v>
      </c>
      <c r="F68" s="28">
        <f t="shared" si="13"/>
        <v>0</v>
      </c>
      <c r="H68" s="29">
        <f t="shared" si="14"/>
        <v>36526</v>
      </c>
      <c r="I68" s="30">
        <f t="shared" si="15"/>
        <v>289.8129325037475</v>
      </c>
      <c r="J68" s="30">
        <f t="shared" ca="1" si="16"/>
        <v>60</v>
      </c>
      <c r="K68" s="27" t="s">
        <v>1953</v>
      </c>
      <c r="L68" s="94" t="s">
        <v>707</v>
      </c>
      <c r="M68" s="2" t="s">
        <v>1954</v>
      </c>
      <c r="N68" s="52" t="s">
        <v>810</v>
      </c>
      <c r="O68" s="2" t="s">
        <v>1955</v>
      </c>
      <c r="P68" s="52" t="s">
        <v>960</v>
      </c>
      <c r="Q68" s="2" t="s">
        <v>1956</v>
      </c>
      <c r="R68" s="52" t="s">
        <v>996</v>
      </c>
      <c r="S68" s="2" t="s">
        <v>1484</v>
      </c>
      <c r="T68" s="52" t="s">
        <v>320</v>
      </c>
      <c r="U68" s="2" t="s">
        <v>1485</v>
      </c>
      <c r="V68" s="52" t="s">
        <v>322</v>
      </c>
      <c r="W68" s="2" t="s">
        <v>1486</v>
      </c>
      <c r="X68" s="52" t="s">
        <v>324</v>
      </c>
      <c r="Y68" s="2" t="s">
        <v>244</v>
      </c>
      <c r="Z68" s="1">
        <v>1</v>
      </c>
      <c r="AA68" s="2" t="s">
        <v>1387</v>
      </c>
      <c r="AD68" s="32" t="s">
        <v>65</v>
      </c>
      <c r="AE68" s="33">
        <f t="shared" si="17"/>
        <v>0</v>
      </c>
      <c r="AF68" s="1">
        <f t="shared" si="18"/>
        <v>1</v>
      </c>
    </row>
    <row r="69" spans="1:36" s="84" customFormat="1" x14ac:dyDescent="0.2">
      <c r="A69" s="2">
        <f t="shared" si="19"/>
        <v>64</v>
      </c>
      <c r="B69" s="88" t="s">
        <v>245</v>
      </c>
      <c r="C69" s="84" t="s">
        <v>432</v>
      </c>
      <c r="D69" s="89" t="s">
        <v>98</v>
      </c>
      <c r="E69" s="27" t="str">
        <f t="shared" ref="E69:E132" si="20">IF(NOT(ISBLANK(D69)), IF(I69&gt;60, "A", "R"), "")</f>
        <v>A</v>
      </c>
      <c r="F69" s="91">
        <f t="shared" si="13"/>
        <v>0</v>
      </c>
      <c r="H69" s="29">
        <f t="shared" si="14"/>
        <v>36526</v>
      </c>
      <c r="I69" s="93">
        <f t="shared" si="15"/>
        <v>290.04291669233453</v>
      </c>
      <c r="J69" s="93">
        <f t="shared" ca="1" si="16"/>
        <v>60</v>
      </c>
      <c r="K69" s="90" t="s">
        <v>1957</v>
      </c>
      <c r="L69" s="94" t="s">
        <v>706</v>
      </c>
      <c r="M69" s="84" t="s">
        <v>1958</v>
      </c>
      <c r="N69" s="94" t="s">
        <v>828</v>
      </c>
      <c r="O69" s="84" t="s">
        <v>1959</v>
      </c>
      <c r="P69" s="94" t="s">
        <v>871</v>
      </c>
      <c r="Q69" s="84" t="s">
        <v>1960</v>
      </c>
      <c r="R69" s="94" t="s">
        <v>1008</v>
      </c>
      <c r="S69" s="84" t="s">
        <v>1487</v>
      </c>
      <c r="T69" s="94" t="s">
        <v>246</v>
      </c>
      <c r="U69" s="84" t="s">
        <v>1488</v>
      </c>
      <c r="V69" s="94" t="s">
        <v>246</v>
      </c>
      <c r="W69" s="84" t="s">
        <v>1489</v>
      </c>
      <c r="X69" s="94" t="s">
        <v>246</v>
      </c>
      <c r="Y69" s="84" t="s">
        <v>247</v>
      </c>
      <c r="Z69" s="89">
        <v>1</v>
      </c>
      <c r="AA69" s="84" t="s">
        <v>1387</v>
      </c>
      <c r="AB69" s="94"/>
      <c r="AC69" s="95"/>
      <c r="AD69" s="96"/>
      <c r="AE69" s="97">
        <f t="shared" si="17"/>
        <v>0</v>
      </c>
      <c r="AF69" s="89">
        <f t="shared" si="18"/>
        <v>1</v>
      </c>
      <c r="AG69" s="88"/>
      <c r="AH69" s="92"/>
      <c r="AI69" s="93"/>
      <c r="AJ69" s="98"/>
    </row>
    <row r="70" spans="1:36" s="84" customFormat="1" x14ac:dyDescent="0.2">
      <c r="A70" s="2">
        <f t="shared" si="19"/>
        <v>65</v>
      </c>
      <c r="B70" s="88" t="s">
        <v>248</v>
      </c>
      <c r="C70" s="99" t="s">
        <v>433</v>
      </c>
      <c r="D70" s="89" t="s">
        <v>207</v>
      </c>
      <c r="E70" s="27" t="str">
        <f t="shared" si="20"/>
        <v>R</v>
      </c>
      <c r="F70" s="91">
        <f t="shared" si="13"/>
        <v>0</v>
      </c>
      <c r="H70" s="29">
        <f t="shared" si="14"/>
        <v>44682</v>
      </c>
      <c r="I70" s="93">
        <f t="shared" si="15"/>
        <v>22.177046756606913</v>
      </c>
      <c r="J70" s="93">
        <f t="shared" ca="1" si="16"/>
        <v>40.477217191318097</v>
      </c>
      <c r="K70" s="90" t="s">
        <v>1961</v>
      </c>
      <c r="L70" s="94" t="s">
        <v>705</v>
      </c>
      <c r="M70" s="84" t="s">
        <v>1962</v>
      </c>
      <c r="N70" s="94" t="s">
        <v>829</v>
      </c>
      <c r="O70" s="84" t="s">
        <v>1963</v>
      </c>
      <c r="P70" s="94" t="s">
        <v>872</v>
      </c>
      <c r="Q70" s="84" t="s">
        <v>1964</v>
      </c>
      <c r="R70" s="94" t="s">
        <v>1009</v>
      </c>
      <c r="S70" s="84" t="s">
        <v>1490</v>
      </c>
      <c r="T70" s="94" t="s">
        <v>249</v>
      </c>
      <c r="U70" s="84" t="s">
        <v>1491</v>
      </c>
      <c r="V70" s="94" t="s">
        <v>249</v>
      </c>
      <c r="W70" s="84" t="s">
        <v>1492</v>
      </c>
      <c r="X70" s="94" t="s">
        <v>249</v>
      </c>
      <c r="Y70" s="84" t="s">
        <v>250</v>
      </c>
      <c r="Z70" s="89">
        <v>1</v>
      </c>
      <c r="AA70" s="84" t="s">
        <v>1387</v>
      </c>
      <c r="AB70" s="94"/>
      <c r="AC70" s="95"/>
      <c r="AD70" s="96"/>
      <c r="AE70" s="97">
        <f t="shared" si="17"/>
        <v>0</v>
      </c>
      <c r="AF70" s="89">
        <f t="shared" si="18"/>
        <v>1</v>
      </c>
      <c r="AG70" s="88"/>
      <c r="AH70" s="92"/>
      <c r="AI70" s="93"/>
      <c r="AJ70" s="98"/>
    </row>
    <row r="71" spans="1:36" s="84" customFormat="1" x14ac:dyDescent="0.2">
      <c r="A71" s="2">
        <f t="shared" si="19"/>
        <v>66</v>
      </c>
      <c r="B71" s="88" t="s">
        <v>251</v>
      </c>
      <c r="C71" s="84" t="s">
        <v>434</v>
      </c>
      <c r="D71" s="89" t="s">
        <v>252</v>
      </c>
      <c r="E71" s="27" t="str">
        <f t="shared" si="20"/>
        <v>A</v>
      </c>
      <c r="F71" s="91">
        <f t="shared" si="13"/>
        <v>0</v>
      </c>
      <c r="H71" s="29">
        <f t="shared" si="14"/>
        <v>36526</v>
      </c>
      <c r="I71" s="93">
        <f t="shared" si="15"/>
        <v>290.30575576500542</v>
      </c>
      <c r="J71" s="93">
        <f t="shared" ca="1" si="16"/>
        <v>60</v>
      </c>
      <c r="K71" s="90" t="s">
        <v>1965</v>
      </c>
      <c r="L71" s="94" t="s">
        <v>704</v>
      </c>
      <c r="M71" s="84" t="s">
        <v>1966</v>
      </c>
      <c r="N71" s="94" t="s">
        <v>756</v>
      </c>
      <c r="O71" s="84" t="s">
        <v>1967</v>
      </c>
      <c r="P71" s="94" t="s">
        <v>873</v>
      </c>
      <c r="Q71" s="84" t="s">
        <v>1968</v>
      </c>
      <c r="R71" s="94" t="s">
        <v>1010</v>
      </c>
      <c r="S71" s="84" t="s">
        <v>1128</v>
      </c>
      <c r="T71" s="94"/>
      <c r="U71" s="84" t="s">
        <v>1129</v>
      </c>
      <c r="V71" s="94"/>
      <c r="W71" s="84" t="s">
        <v>1130</v>
      </c>
      <c r="X71" s="94"/>
      <c r="Z71" s="89"/>
      <c r="AA71" s="84" t="s">
        <v>1387</v>
      </c>
      <c r="AB71" s="94"/>
      <c r="AC71" s="95"/>
      <c r="AD71" s="96" t="s">
        <v>1065</v>
      </c>
      <c r="AE71" s="97">
        <f t="shared" si="17"/>
        <v>1</v>
      </c>
      <c r="AF71" s="89">
        <f t="shared" si="18"/>
        <v>0</v>
      </c>
      <c r="AG71" s="88"/>
      <c r="AH71" s="92"/>
      <c r="AI71" s="93"/>
      <c r="AJ71" s="98"/>
    </row>
    <row r="72" spans="1:36" s="84" customFormat="1" x14ac:dyDescent="0.2">
      <c r="A72" s="2">
        <f t="shared" si="19"/>
        <v>67</v>
      </c>
      <c r="B72" s="88" t="s">
        <v>251</v>
      </c>
      <c r="C72" s="84" t="s">
        <v>435</v>
      </c>
      <c r="D72" s="89" t="s">
        <v>252</v>
      </c>
      <c r="E72" s="27" t="str">
        <f t="shared" si="20"/>
        <v>A</v>
      </c>
      <c r="F72" s="91">
        <f t="shared" si="13"/>
        <v>0</v>
      </c>
      <c r="H72" s="29">
        <f t="shared" si="14"/>
        <v>36526</v>
      </c>
      <c r="I72" s="93">
        <f t="shared" si="15"/>
        <v>290.30575576500542</v>
      </c>
      <c r="J72" s="93">
        <f t="shared" ca="1" si="16"/>
        <v>60</v>
      </c>
      <c r="K72" s="90" t="s">
        <v>1969</v>
      </c>
      <c r="L72" s="94" t="s">
        <v>703</v>
      </c>
      <c r="M72" s="84" t="s">
        <v>1970</v>
      </c>
      <c r="N72" s="94" t="s">
        <v>757</v>
      </c>
      <c r="O72" s="84" t="s">
        <v>1971</v>
      </c>
      <c r="P72" s="94" t="s">
        <v>874</v>
      </c>
      <c r="Q72" s="84" t="s">
        <v>1972</v>
      </c>
      <c r="R72" s="94" t="s">
        <v>1011</v>
      </c>
      <c r="S72" s="84" t="s">
        <v>1131</v>
      </c>
      <c r="T72" s="94"/>
      <c r="U72" s="84" t="s">
        <v>1132</v>
      </c>
      <c r="V72" s="94"/>
      <c r="W72" s="84" t="s">
        <v>1133</v>
      </c>
      <c r="X72" s="94"/>
      <c r="Z72" s="89"/>
      <c r="AA72" s="84" t="s">
        <v>1387</v>
      </c>
      <c r="AB72" s="94"/>
      <c r="AC72" s="95"/>
      <c r="AD72" s="96"/>
      <c r="AE72" s="97">
        <f t="shared" si="17"/>
        <v>1</v>
      </c>
      <c r="AF72" s="89">
        <f t="shared" si="18"/>
        <v>0</v>
      </c>
      <c r="AG72" s="88"/>
      <c r="AH72" s="92"/>
      <c r="AI72" s="93"/>
      <c r="AJ72" s="98"/>
    </row>
    <row r="73" spans="1:36" s="84" customFormat="1" x14ac:dyDescent="0.2">
      <c r="A73" s="2">
        <f t="shared" si="19"/>
        <v>68</v>
      </c>
      <c r="B73" s="88" t="s">
        <v>251</v>
      </c>
      <c r="C73" s="84" t="s">
        <v>436</v>
      </c>
      <c r="D73" s="89" t="s">
        <v>252</v>
      </c>
      <c r="E73" s="27" t="str">
        <f t="shared" si="20"/>
        <v>A</v>
      </c>
      <c r="F73" s="91">
        <f t="shared" si="13"/>
        <v>0</v>
      </c>
      <c r="H73" s="29">
        <f t="shared" si="14"/>
        <v>36526</v>
      </c>
      <c r="I73" s="93">
        <f t="shared" si="15"/>
        <v>290.30575576500542</v>
      </c>
      <c r="J73" s="93">
        <f t="shared" ca="1" si="16"/>
        <v>60</v>
      </c>
      <c r="K73" s="90" t="s">
        <v>1973</v>
      </c>
      <c r="L73" s="94" t="s">
        <v>702</v>
      </c>
      <c r="M73" s="84" t="s">
        <v>1974</v>
      </c>
      <c r="N73" s="94" t="s">
        <v>758</v>
      </c>
      <c r="O73" s="84" t="s">
        <v>1975</v>
      </c>
      <c r="P73" s="94" t="s">
        <v>875</v>
      </c>
      <c r="Q73" s="84" t="s">
        <v>1976</v>
      </c>
      <c r="R73" s="94" t="s">
        <v>1012</v>
      </c>
      <c r="S73" s="84" t="s">
        <v>1134</v>
      </c>
      <c r="T73" s="94"/>
      <c r="U73" s="84" t="s">
        <v>1135</v>
      </c>
      <c r="V73" s="94"/>
      <c r="W73" s="84" t="s">
        <v>1136</v>
      </c>
      <c r="X73" s="94"/>
      <c r="Z73" s="89"/>
      <c r="AA73" s="84" t="s">
        <v>1387</v>
      </c>
      <c r="AB73" s="94"/>
      <c r="AC73" s="95"/>
      <c r="AD73" s="96"/>
      <c r="AE73" s="97">
        <f t="shared" si="17"/>
        <v>1</v>
      </c>
      <c r="AF73" s="89">
        <f t="shared" si="18"/>
        <v>0</v>
      </c>
      <c r="AG73" s="88"/>
      <c r="AH73" s="92"/>
      <c r="AI73" s="93"/>
      <c r="AJ73" s="98"/>
    </row>
    <row r="74" spans="1:36" s="84" customFormat="1" x14ac:dyDescent="0.2">
      <c r="A74" s="2">
        <f t="shared" si="19"/>
        <v>69</v>
      </c>
      <c r="B74" s="88" t="s">
        <v>254</v>
      </c>
      <c r="C74" s="84" t="s">
        <v>437</v>
      </c>
      <c r="D74" s="89" t="s">
        <v>334</v>
      </c>
      <c r="E74" s="27" t="str">
        <f t="shared" si="20"/>
        <v>A</v>
      </c>
      <c r="F74" s="91">
        <f t="shared" si="13"/>
        <v>0</v>
      </c>
      <c r="H74" s="29">
        <f t="shared" si="14"/>
        <v>43466</v>
      </c>
      <c r="I74" s="93">
        <f t="shared" si="15"/>
        <v>62.358569991170249</v>
      </c>
      <c r="J74" s="93">
        <f t="shared" ca="1" si="16"/>
        <v>80.428756237294394</v>
      </c>
      <c r="K74" s="90" t="s">
        <v>1137</v>
      </c>
      <c r="L74" s="94" t="s">
        <v>701</v>
      </c>
      <c r="M74" s="84" t="s">
        <v>1138</v>
      </c>
      <c r="N74" s="94" t="s">
        <v>759</v>
      </c>
      <c r="O74" s="84" t="s">
        <v>1139</v>
      </c>
      <c r="P74" s="94" t="s">
        <v>876</v>
      </c>
      <c r="Q74" s="84" t="s">
        <v>1140</v>
      </c>
      <c r="R74" s="94" t="s">
        <v>1013</v>
      </c>
      <c r="S74" s="84" t="s">
        <v>1141</v>
      </c>
      <c r="T74" s="94"/>
      <c r="U74" s="84" t="s">
        <v>1142</v>
      </c>
      <c r="V74" s="94"/>
      <c r="W74" s="84" t="s">
        <v>1143</v>
      </c>
      <c r="X74" s="94"/>
      <c r="Z74" s="89"/>
      <c r="AA74" s="84" t="s">
        <v>1387</v>
      </c>
      <c r="AB74" s="94"/>
      <c r="AC74" s="95"/>
      <c r="AD74" s="96" t="s">
        <v>1065</v>
      </c>
      <c r="AE74" s="97">
        <f t="shared" si="17"/>
        <v>1</v>
      </c>
      <c r="AF74" s="89">
        <f t="shared" si="18"/>
        <v>0</v>
      </c>
      <c r="AG74" s="88"/>
      <c r="AH74" s="92"/>
      <c r="AI74" s="93"/>
      <c r="AJ74" s="98"/>
    </row>
    <row r="75" spans="1:36" s="84" customFormat="1" x14ac:dyDescent="0.2">
      <c r="A75" s="2">
        <f t="shared" si="19"/>
        <v>70</v>
      </c>
      <c r="B75" s="88" t="s">
        <v>255</v>
      </c>
      <c r="C75" s="84" t="s">
        <v>438</v>
      </c>
      <c r="D75" s="89" t="s">
        <v>252</v>
      </c>
      <c r="E75" s="27" t="str">
        <f t="shared" si="20"/>
        <v>A</v>
      </c>
      <c r="F75" s="91">
        <f t="shared" ref="F75:F103" si="21">IF(ISBLANK(D75),"",IF(ISBLANK(G75),0,1))</f>
        <v>0</v>
      </c>
      <c r="H75" s="29">
        <f t="shared" ref="H75:H106" si="22">IF(ISBLANK(C75),"",IFERROR(DATE(2000 + VALUE(MID(D75, 3, 2)), VALUE(MID(D75, 5, 2)), 1),DATE(2000,1,1)))</f>
        <v>36526</v>
      </c>
      <c r="I75" s="93">
        <f t="shared" ref="I75:I106" si="23">IFERROR((DATE(IF(VALUE(MID(B75, 1, 2)) &gt;= 30, 1900 + VALUE(MID(B75, 1, 2)), 2000 + VALUE(MID(B75, 1, 2))), VALUE(MID(B75, 4, 2)), VALUE(MID(B75, 7, 2)))-DATE(2000 + VALUE(MID(D75, 3, 2)), VALUE(MID(D75, 5, 2)), 1))/ 30.436875,0)</f>
        <v>291.65280601244376</v>
      </c>
      <c r="J75" s="93">
        <f t="shared" ref="J75:J106" ca="1" si="24">(IF(ISBLANK(H75),"",IF(H75=DATE(2000,1,1),60,IFERROR((TODAY()-DATE(2000+VALUE(MID(D75,3,2)),VALUE(MID(D75,5,2)),1))/30.436875,""))))</f>
        <v>60</v>
      </c>
      <c r="K75" s="90" t="s">
        <v>1977</v>
      </c>
      <c r="L75" s="94" t="s">
        <v>700</v>
      </c>
      <c r="M75" s="84" t="s">
        <v>1978</v>
      </c>
      <c r="N75" s="94" t="s">
        <v>760</v>
      </c>
      <c r="O75" s="84" t="s">
        <v>1979</v>
      </c>
      <c r="P75" s="94" t="s">
        <v>877</v>
      </c>
      <c r="Q75" s="84" t="s">
        <v>1980</v>
      </c>
      <c r="R75" s="94" t="s">
        <v>1014</v>
      </c>
      <c r="S75" s="84" t="s">
        <v>1144</v>
      </c>
      <c r="T75" s="94"/>
      <c r="U75" s="84" t="s">
        <v>1145</v>
      </c>
      <c r="V75" s="94"/>
      <c r="W75" s="84" t="s">
        <v>1146</v>
      </c>
      <c r="X75" s="94"/>
      <c r="Z75" s="89"/>
      <c r="AA75" s="84" t="s">
        <v>1387</v>
      </c>
      <c r="AB75" s="94"/>
      <c r="AC75" s="95"/>
      <c r="AD75" s="96"/>
      <c r="AE75" s="97">
        <f t="shared" si="17"/>
        <v>1</v>
      </c>
      <c r="AF75" s="89">
        <f t="shared" si="18"/>
        <v>0</v>
      </c>
      <c r="AG75" s="88"/>
      <c r="AH75" s="92"/>
      <c r="AI75" s="93"/>
      <c r="AJ75" s="98"/>
    </row>
    <row r="76" spans="1:36" s="84" customFormat="1" x14ac:dyDescent="0.2">
      <c r="A76" s="2">
        <f t="shared" ref="A76:A107" si="25">A75+1</f>
        <v>71</v>
      </c>
      <c r="B76" s="88" t="s">
        <v>326</v>
      </c>
      <c r="C76" s="84" t="s">
        <v>439</v>
      </c>
      <c r="D76" s="89" t="s">
        <v>664</v>
      </c>
      <c r="E76" s="27" t="str">
        <f t="shared" si="20"/>
        <v>R</v>
      </c>
      <c r="F76" s="91">
        <f t="shared" si="21"/>
        <v>0</v>
      </c>
      <c r="H76" s="29">
        <f t="shared" si="22"/>
        <v>45323</v>
      </c>
      <c r="I76" s="93">
        <f t="shared" si="23"/>
        <v>3.0883591038830365</v>
      </c>
      <c r="J76" s="93">
        <f t="shared" ca="1" si="24"/>
        <v>19.417236493562495</v>
      </c>
      <c r="K76" s="90" t="s">
        <v>1981</v>
      </c>
      <c r="L76" s="94" t="s">
        <v>699</v>
      </c>
      <c r="M76" s="84" t="s">
        <v>1982</v>
      </c>
      <c r="N76" s="94" t="s">
        <v>761</v>
      </c>
      <c r="O76" s="84" t="s">
        <v>1983</v>
      </c>
      <c r="P76" s="94" t="s">
        <v>878</v>
      </c>
      <c r="Q76" s="84" t="s">
        <v>1984</v>
      </c>
      <c r="R76" s="94" t="s">
        <v>1015</v>
      </c>
      <c r="S76" s="84" t="s">
        <v>1147</v>
      </c>
      <c r="T76" s="94"/>
      <c r="U76" s="84" t="s">
        <v>1148</v>
      </c>
      <c r="V76" s="94"/>
      <c r="W76" s="84" t="s">
        <v>1149</v>
      </c>
      <c r="X76" s="94"/>
      <c r="Z76" s="89"/>
      <c r="AA76" s="84" t="s">
        <v>1387</v>
      </c>
      <c r="AB76" s="94"/>
      <c r="AC76" s="95"/>
      <c r="AD76" s="96"/>
      <c r="AE76" s="97">
        <f t="shared" si="17"/>
        <v>1</v>
      </c>
      <c r="AF76" s="89">
        <f t="shared" si="18"/>
        <v>0</v>
      </c>
      <c r="AG76" s="88"/>
      <c r="AH76" s="92"/>
      <c r="AI76" s="93"/>
      <c r="AJ76" s="98"/>
    </row>
    <row r="77" spans="1:36" s="84" customFormat="1" x14ac:dyDescent="0.2">
      <c r="A77" s="2">
        <f t="shared" si="25"/>
        <v>72</v>
      </c>
      <c r="B77" s="88" t="s">
        <v>327</v>
      </c>
      <c r="C77" s="84" t="s">
        <v>440</v>
      </c>
      <c r="D77" s="89" t="s">
        <v>332</v>
      </c>
      <c r="E77" s="27" t="str">
        <f t="shared" si="20"/>
        <v>R</v>
      </c>
      <c r="F77" s="91">
        <f t="shared" si="21"/>
        <v>0</v>
      </c>
      <c r="H77" s="29">
        <f t="shared" si="22"/>
        <v>44986</v>
      </c>
      <c r="I77" s="93">
        <f t="shared" si="23"/>
        <v>14.193309924228423</v>
      </c>
      <c r="J77" s="93">
        <f t="shared" ca="1" si="24"/>
        <v>30.489332429824021</v>
      </c>
      <c r="K77" s="90" t="s">
        <v>1985</v>
      </c>
      <c r="L77" s="94" t="s">
        <v>698</v>
      </c>
      <c r="M77" s="84" t="s">
        <v>1986</v>
      </c>
      <c r="N77" s="94" t="s">
        <v>762</v>
      </c>
      <c r="O77" s="84" t="s">
        <v>1987</v>
      </c>
      <c r="P77" s="94" t="s">
        <v>879</v>
      </c>
      <c r="Q77" s="84" t="s">
        <v>1988</v>
      </c>
      <c r="R77" s="94" t="s">
        <v>1016</v>
      </c>
      <c r="S77" s="84" t="s">
        <v>1150</v>
      </c>
      <c r="T77" s="94"/>
      <c r="U77" s="84" t="s">
        <v>1151</v>
      </c>
      <c r="V77" s="94"/>
      <c r="W77" s="84" t="s">
        <v>1152</v>
      </c>
      <c r="X77" s="94"/>
      <c r="Z77" s="89"/>
      <c r="AA77" s="84" t="s">
        <v>1387</v>
      </c>
      <c r="AB77" s="94"/>
      <c r="AC77" s="95"/>
      <c r="AD77" s="96"/>
      <c r="AE77" s="97">
        <f t="shared" si="17"/>
        <v>1</v>
      </c>
      <c r="AF77" s="89">
        <f t="shared" si="18"/>
        <v>0</v>
      </c>
      <c r="AG77" s="88"/>
      <c r="AH77" s="92"/>
      <c r="AI77" s="93"/>
      <c r="AJ77" s="98"/>
    </row>
    <row r="78" spans="1:36" s="84" customFormat="1" x14ac:dyDescent="0.2">
      <c r="A78" s="2">
        <f t="shared" si="25"/>
        <v>73</v>
      </c>
      <c r="B78" s="88" t="s">
        <v>327</v>
      </c>
      <c r="C78" s="84" t="s">
        <v>441</v>
      </c>
      <c r="D78" s="89" t="s">
        <v>332</v>
      </c>
      <c r="E78" s="27" t="str">
        <f t="shared" si="20"/>
        <v>R</v>
      </c>
      <c r="F78" s="91">
        <f t="shared" si="21"/>
        <v>0</v>
      </c>
      <c r="H78" s="29">
        <f t="shared" si="22"/>
        <v>44986</v>
      </c>
      <c r="I78" s="93">
        <f t="shared" si="23"/>
        <v>14.193309924228423</v>
      </c>
      <c r="J78" s="93">
        <f t="shared" ca="1" si="24"/>
        <v>30.489332429824021</v>
      </c>
      <c r="K78" s="90" t="s">
        <v>1989</v>
      </c>
      <c r="L78" s="94" t="s">
        <v>697</v>
      </c>
      <c r="M78" s="84" t="s">
        <v>1990</v>
      </c>
      <c r="N78" s="94" t="s">
        <v>763</v>
      </c>
      <c r="O78" s="84" t="s">
        <v>1991</v>
      </c>
      <c r="P78" s="94" t="s">
        <v>880</v>
      </c>
      <c r="Q78" s="84" t="s">
        <v>1992</v>
      </c>
      <c r="R78" s="94" t="s">
        <v>1017</v>
      </c>
      <c r="S78" s="84" t="s">
        <v>1153</v>
      </c>
      <c r="T78" s="94"/>
      <c r="U78" s="84" t="s">
        <v>1154</v>
      </c>
      <c r="V78" s="94"/>
      <c r="W78" s="84" t="s">
        <v>1155</v>
      </c>
      <c r="X78" s="94"/>
      <c r="Z78" s="89"/>
      <c r="AA78" s="84" t="s">
        <v>1387</v>
      </c>
      <c r="AB78" s="94"/>
      <c r="AC78" s="95"/>
      <c r="AD78" s="96"/>
      <c r="AE78" s="97">
        <f t="shared" si="17"/>
        <v>1</v>
      </c>
      <c r="AF78" s="89">
        <f t="shared" si="18"/>
        <v>0</v>
      </c>
      <c r="AG78" s="88"/>
      <c r="AH78" s="92"/>
      <c r="AI78" s="93"/>
      <c r="AJ78" s="98"/>
    </row>
    <row r="79" spans="1:36" s="84" customFormat="1" x14ac:dyDescent="0.2">
      <c r="A79" s="2">
        <f t="shared" si="25"/>
        <v>74</v>
      </c>
      <c r="B79" s="88" t="s">
        <v>327</v>
      </c>
      <c r="C79" s="84" t="s">
        <v>442</v>
      </c>
      <c r="D79" s="89" t="s">
        <v>332</v>
      </c>
      <c r="E79" s="27" t="str">
        <f t="shared" si="20"/>
        <v>R</v>
      </c>
      <c r="F79" s="91">
        <f t="shared" si="21"/>
        <v>0</v>
      </c>
      <c r="H79" s="29">
        <f t="shared" si="22"/>
        <v>44986</v>
      </c>
      <c r="I79" s="93">
        <f t="shared" si="23"/>
        <v>14.193309924228423</v>
      </c>
      <c r="J79" s="93">
        <f t="shared" ca="1" si="24"/>
        <v>30.489332429824021</v>
      </c>
      <c r="K79" s="90" t="s">
        <v>1993</v>
      </c>
      <c r="L79" s="94" t="s">
        <v>696</v>
      </c>
      <c r="M79" s="84" t="s">
        <v>1994</v>
      </c>
      <c r="N79" s="94" t="s">
        <v>764</v>
      </c>
      <c r="O79" s="84" t="s">
        <v>1995</v>
      </c>
      <c r="P79" s="94" t="s">
        <v>881</v>
      </c>
      <c r="Q79" s="84" t="s">
        <v>1996</v>
      </c>
      <c r="R79" s="94" t="s">
        <v>1018</v>
      </c>
      <c r="S79" s="84" t="s">
        <v>1156</v>
      </c>
      <c r="T79" s="94"/>
      <c r="U79" s="84" t="s">
        <v>1157</v>
      </c>
      <c r="V79" s="94"/>
      <c r="W79" s="84" t="s">
        <v>1158</v>
      </c>
      <c r="X79" s="94"/>
      <c r="Z79" s="89"/>
      <c r="AA79" s="84" t="s">
        <v>1387</v>
      </c>
      <c r="AB79" s="94"/>
      <c r="AC79" s="95"/>
      <c r="AD79" s="96"/>
      <c r="AE79" s="97">
        <f t="shared" si="17"/>
        <v>1</v>
      </c>
      <c r="AF79" s="89">
        <f t="shared" si="18"/>
        <v>0</v>
      </c>
      <c r="AG79" s="88"/>
      <c r="AH79" s="92"/>
      <c r="AI79" s="93"/>
      <c r="AJ79" s="98"/>
    </row>
    <row r="80" spans="1:36" s="84" customFormat="1" x14ac:dyDescent="0.2">
      <c r="A80" s="2">
        <f t="shared" si="25"/>
        <v>75</v>
      </c>
      <c r="B80" s="88" t="s">
        <v>328</v>
      </c>
      <c r="C80" s="84" t="s">
        <v>443</v>
      </c>
      <c r="D80" s="89" t="s">
        <v>331</v>
      </c>
      <c r="E80" s="27" t="str">
        <f t="shared" si="20"/>
        <v>R</v>
      </c>
      <c r="F80" s="91">
        <f t="shared" si="21"/>
        <v>0</v>
      </c>
      <c r="H80" s="29">
        <f t="shared" si="22"/>
        <v>44075</v>
      </c>
      <c r="I80" s="93">
        <f t="shared" si="23"/>
        <v>44.321238629129958</v>
      </c>
      <c r="J80" s="93">
        <f t="shared" ca="1" si="24"/>
        <v>60.420131830222388</v>
      </c>
      <c r="K80" s="90" t="s">
        <v>1380</v>
      </c>
      <c r="L80" s="94" t="s">
        <v>695</v>
      </c>
      <c r="M80" s="84" t="s">
        <v>1381</v>
      </c>
      <c r="N80" s="94" t="s">
        <v>765</v>
      </c>
      <c r="O80" s="84" t="s">
        <v>1997</v>
      </c>
      <c r="P80" s="94" t="s">
        <v>882</v>
      </c>
      <c r="Q80" s="84" t="s">
        <v>1383</v>
      </c>
      <c r="R80" s="94" t="s">
        <v>1019</v>
      </c>
      <c r="S80" s="84" t="s">
        <v>1159</v>
      </c>
      <c r="T80" s="94"/>
      <c r="U80" s="84" t="s">
        <v>1160</v>
      </c>
      <c r="V80" s="94"/>
      <c r="W80" s="84" t="s">
        <v>1161</v>
      </c>
      <c r="X80" s="94"/>
      <c r="Z80" s="89"/>
      <c r="AA80" s="84" t="s">
        <v>1387</v>
      </c>
      <c r="AB80" s="94"/>
      <c r="AC80" s="95"/>
      <c r="AD80" s="96"/>
      <c r="AE80" s="97">
        <f t="shared" si="17"/>
        <v>1</v>
      </c>
      <c r="AF80" s="89">
        <f t="shared" si="18"/>
        <v>0</v>
      </c>
      <c r="AG80" s="88"/>
      <c r="AH80" s="92"/>
      <c r="AI80" s="93"/>
      <c r="AJ80" s="98"/>
    </row>
    <row r="81" spans="1:36" s="84" customFormat="1" x14ac:dyDescent="0.2">
      <c r="A81" s="2">
        <f t="shared" si="25"/>
        <v>76</v>
      </c>
      <c r="B81" s="88" t="s">
        <v>518</v>
      </c>
      <c r="C81" s="84" t="s">
        <v>541</v>
      </c>
      <c r="D81" s="89" t="s">
        <v>664</v>
      </c>
      <c r="E81" s="27" t="str">
        <f t="shared" si="20"/>
        <v>R</v>
      </c>
      <c r="F81" s="91">
        <f t="shared" si="21"/>
        <v>0</v>
      </c>
      <c r="H81" s="29">
        <f t="shared" si="22"/>
        <v>45323</v>
      </c>
      <c r="I81" s="93">
        <f t="shared" si="23"/>
        <v>3.5483274810571057</v>
      </c>
      <c r="J81" s="93">
        <f t="shared" ca="1" si="24"/>
        <v>19.417236493562495</v>
      </c>
      <c r="K81" s="90" t="s">
        <v>1998</v>
      </c>
      <c r="L81" s="94" t="s">
        <v>694</v>
      </c>
      <c r="M81" s="84" t="s">
        <v>1999</v>
      </c>
      <c r="N81" s="94" t="s">
        <v>766</v>
      </c>
      <c r="O81" s="84" t="s">
        <v>2000</v>
      </c>
      <c r="P81" s="94" t="s">
        <v>883</v>
      </c>
      <c r="Q81" s="84" t="s">
        <v>2001</v>
      </c>
      <c r="R81" s="94" t="s">
        <v>1020</v>
      </c>
      <c r="S81" s="84" t="s">
        <v>1162</v>
      </c>
      <c r="T81" s="94"/>
      <c r="U81" s="84" t="s">
        <v>1163</v>
      </c>
      <c r="V81" s="94"/>
      <c r="W81" s="84" t="s">
        <v>1164</v>
      </c>
      <c r="X81" s="94"/>
      <c r="Z81" s="89"/>
      <c r="AA81" s="84" t="s">
        <v>1387</v>
      </c>
      <c r="AB81" s="94"/>
      <c r="AC81" s="95"/>
      <c r="AD81" s="96"/>
      <c r="AE81" s="97"/>
      <c r="AF81" s="89"/>
      <c r="AG81" s="88"/>
      <c r="AH81" s="92"/>
      <c r="AI81" s="93"/>
      <c r="AJ81" s="98"/>
    </row>
    <row r="82" spans="1:36" s="84" customFormat="1" x14ac:dyDescent="0.2">
      <c r="A82" s="2">
        <f t="shared" si="25"/>
        <v>77</v>
      </c>
      <c r="B82" s="88" t="s">
        <v>329</v>
      </c>
      <c r="C82" s="84" t="s">
        <v>444</v>
      </c>
      <c r="D82" s="89" t="s">
        <v>331</v>
      </c>
      <c r="E82" s="27" t="str">
        <f t="shared" si="20"/>
        <v>R</v>
      </c>
      <c r="F82" s="91">
        <f t="shared" si="21"/>
        <v>0</v>
      </c>
      <c r="H82" s="29">
        <f t="shared" si="22"/>
        <v>44075</v>
      </c>
      <c r="I82" s="93">
        <f t="shared" si="23"/>
        <v>45.04404607897493</v>
      </c>
      <c r="J82" s="93">
        <f t="shared" ca="1" si="24"/>
        <v>60.420131830222388</v>
      </c>
      <c r="K82" s="90" t="s">
        <v>2002</v>
      </c>
      <c r="L82" s="94" t="s">
        <v>693</v>
      </c>
      <c r="M82" s="84" t="s">
        <v>2003</v>
      </c>
      <c r="N82" s="94" t="s">
        <v>767</v>
      </c>
      <c r="O82" s="84" t="s">
        <v>1382</v>
      </c>
      <c r="P82" s="94" t="s">
        <v>884</v>
      </c>
      <c r="Q82" s="84" t="s">
        <v>2004</v>
      </c>
      <c r="R82" s="94" t="s">
        <v>1021</v>
      </c>
      <c r="S82" s="84" t="s">
        <v>1165</v>
      </c>
      <c r="T82" s="94"/>
      <c r="U82" s="84" t="s">
        <v>1166</v>
      </c>
      <c r="V82" s="94"/>
      <c r="W82" s="84" t="s">
        <v>1167</v>
      </c>
      <c r="X82" s="94"/>
      <c r="Z82" s="89"/>
      <c r="AA82" s="84" t="s">
        <v>1387</v>
      </c>
      <c r="AB82" s="94"/>
      <c r="AC82" s="95"/>
      <c r="AD82" s="96"/>
      <c r="AE82" s="97">
        <f t="shared" ref="AE82:AE99" si="26">IF(OR(ISBLANK(X82),ISBLANK(V82),ISBLANK(T82),ISBLANK(R82),ISBLANK(P82),ISBLANK(N82),ISBLANK(L82)),1,0)</f>
        <v>1</v>
      </c>
      <c r="AF82" s="89">
        <f t="shared" ref="AF82:AF113" si="27">IF(OR(ISBLANK(B82),ISBLANK(D82),ISBLANK(C82)),"",(IF(OR(C82="missing", NOT(ISBLANK(G82)), AE82=1), 0, 1)))</f>
        <v>0</v>
      </c>
      <c r="AG82" s="88"/>
      <c r="AH82" s="92"/>
      <c r="AI82" s="93"/>
      <c r="AJ82" s="98"/>
    </row>
    <row r="83" spans="1:36" s="84" customFormat="1" x14ac:dyDescent="0.2">
      <c r="A83" s="2">
        <f t="shared" si="25"/>
        <v>78</v>
      </c>
      <c r="B83" s="88" t="s">
        <v>330</v>
      </c>
      <c r="C83" s="84" t="s">
        <v>445</v>
      </c>
      <c r="D83" s="89" t="s">
        <v>664</v>
      </c>
      <c r="E83" s="27" t="str">
        <f t="shared" si="20"/>
        <v>R</v>
      </c>
      <c r="F83" s="91">
        <f t="shared" si="21"/>
        <v>0</v>
      </c>
      <c r="H83" s="29">
        <f t="shared" si="22"/>
        <v>45323</v>
      </c>
      <c r="I83" s="93">
        <f t="shared" si="23"/>
        <v>4.1068605104827611</v>
      </c>
      <c r="J83" s="93">
        <f t="shared" ca="1" si="24"/>
        <v>19.417236493562495</v>
      </c>
      <c r="K83" s="90" t="s">
        <v>1380</v>
      </c>
      <c r="L83" s="114" t="s">
        <v>552</v>
      </c>
      <c r="M83" s="84" t="s">
        <v>1381</v>
      </c>
      <c r="N83" s="114" t="s">
        <v>552</v>
      </c>
      <c r="O83" s="84" t="s">
        <v>1382</v>
      </c>
      <c r="P83" s="114" t="s">
        <v>552</v>
      </c>
      <c r="Q83" s="84" t="s">
        <v>1383</v>
      </c>
      <c r="R83" s="114" t="s">
        <v>552</v>
      </c>
      <c r="S83" s="84" t="s">
        <v>1168</v>
      </c>
      <c r="T83" s="94"/>
      <c r="U83" s="84" t="s">
        <v>1169</v>
      </c>
      <c r="V83" s="94"/>
      <c r="W83" s="84" t="s">
        <v>1170</v>
      </c>
      <c r="X83" s="94"/>
      <c r="Z83" s="89"/>
      <c r="AA83" s="84" t="s">
        <v>1387</v>
      </c>
      <c r="AB83" s="94"/>
      <c r="AC83" s="95"/>
      <c r="AD83" s="96"/>
      <c r="AE83" s="97">
        <f t="shared" si="26"/>
        <v>1</v>
      </c>
      <c r="AF83" s="89">
        <f t="shared" si="27"/>
        <v>0</v>
      </c>
      <c r="AG83" s="88"/>
      <c r="AH83" s="92"/>
      <c r="AI83" s="93"/>
      <c r="AJ83" s="98"/>
    </row>
    <row r="84" spans="1:36" s="39" customFormat="1" x14ac:dyDescent="0.2">
      <c r="A84" s="2">
        <f t="shared" si="25"/>
        <v>79</v>
      </c>
      <c r="B84" s="88" t="s">
        <v>345</v>
      </c>
      <c r="C84" s="84" t="s">
        <v>499</v>
      </c>
      <c r="D84" s="89" t="s">
        <v>180</v>
      </c>
      <c r="E84" s="27" t="str">
        <f t="shared" si="20"/>
        <v>R</v>
      </c>
      <c r="F84" s="91">
        <f t="shared" si="21"/>
        <v>0</v>
      </c>
      <c r="G84" s="84"/>
      <c r="H84" s="29">
        <f t="shared" si="22"/>
        <v>45108</v>
      </c>
      <c r="I84" s="93">
        <f t="shared" si="23"/>
        <v>14.324729460563871</v>
      </c>
      <c r="J84" s="93">
        <f t="shared" ca="1" si="24"/>
        <v>26.481036571592846</v>
      </c>
      <c r="K84" s="90" t="s">
        <v>2005</v>
      </c>
      <c r="L84" s="94" t="s">
        <v>692</v>
      </c>
      <c r="M84" s="84" t="s">
        <v>2006</v>
      </c>
      <c r="N84" s="94" t="s">
        <v>768</v>
      </c>
      <c r="O84" s="84" t="s">
        <v>2007</v>
      </c>
      <c r="P84" s="94" t="s">
        <v>885</v>
      </c>
      <c r="Q84" s="84" t="s">
        <v>2008</v>
      </c>
      <c r="R84" s="94" t="s">
        <v>1022</v>
      </c>
      <c r="S84" s="84" t="s">
        <v>1171</v>
      </c>
      <c r="T84" s="94"/>
      <c r="U84" s="84" t="s">
        <v>1172</v>
      </c>
      <c r="V84" s="94"/>
      <c r="W84" s="84" t="s">
        <v>1173</v>
      </c>
      <c r="X84" s="94"/>
      <c r="Y84" s="84"/>
      <c r="Z84" s="89"/>
      <c r="AA84" s="84" t="s">
        <v>1387</v>
      </c>
      <c r="AB84" s="94"/>
      <c r="AC84" s="95"/>
      <c r="AD84" s="96"/>
      <c r="AE84" s="97">
        <f t="shared" si="26"/>
        <v>1</v>
      </c>
      <c r="AF84" s="89">
        <f t="shared" si="27"/>
        <v>0</v>
      </c>
      <c r="AG84" s="88"/>
      <c r="AH84" s="92"/>
      <c r="AI84" s="93"/>
      <c r="AJ84" s="98"/>
    </row>
    <row r="85" spans="1:36" s="39" customFormat="1" x14ac:dyDescent="0.2">
      <c r="A85" s="2">
        <f t="shared" si="25"/>
        <v>80</v>
      </c>
      <c r="B85" s="88" t="s">
        <v>346</v>
      </c>
      <c r="C85" s="84" t="s">
        <v>500</v>
      </c>
      <c r="D85" s="89" t="s">
        <v>180</v>
      </c>
      <c r="E85" s="27" t="str">
        <f t="shared" si="20"/>
        <v>R</v>
      </c>
      <c r="F85" s="91">
        <f t="shared" si="21"/>
        <v>0</v>
      </c>
      <c r="G85" s="84"/>
      <c r="H85" s="29">
        <f t="shared" si="22"/>
        <v>45108</v>
      </c>
      <c r="I85" s="93">
        <f t="shared" si="23"/>
        <v>14.423294112815459</v>
      </c>
      <c r="J85" s="93">
        <f t="shared" ca="1" si="24"/>
        <v>26.481036571592846</v>
      </c>
      <c r="K85" s="90" t="s">
        <v>2009</v>
      </c>
      <c r="L85" s="94" t="s">
        <v>690</v>
      </c>
      <c r="M85" s="84" t="s">
        <v>2010</v>
      </c>
      <c r="N85" s="94" t="s">
        <v>769</v>
      </c>
      <c r="O85" s="84" t="s">
        <v>2011</v>
      </c>
      <c r="P85" s="94" t="s">
        <v>886</v>
      </c>
      <c r="Q85" s="84" t="s">
        <v>2012</v>
      </c>
      <c r="R85" s="94" t="s">
        <v>1023</v>
      </c>
      <c r="S85" s="84" t="s">
        <v>1174</v>
      </c>
      <c r="T85" s="94"/>
      <c r="U85" s="84" t="s">
        <v>1175</v>
      </c>
      <c r="V85" s="94"/>
      <c r="W85" s="84" t="s">
        <v>1176</v>
      </c>
      <c r="X85" s="94"/>
      <c r="Y85" s="84"/>
      <c r="Z85" s="89"/>
      <c r="AA85" s="84" t="s">
        <v>1387</v>
      </c>
      <c r="AB85" s="94"/>
      <c r="AC85" s="95"/>
      <c r="AD85" s="96"/>
      <c r="AE85" s="97">
        <f t="shared" si="26"/>
        <v>1</v>
      </c>
      <c r="AF85" s="89">
        <f t="shared" si="27"/>
        <v>0</v>
      </c>
      <c r="AG85" s="88"/>
      <c r="AH85" s="92"/>
      <c r="AI85" s="93"/>
      <c r="AJ85" s="98"/>
    </row>
    <row r="86" spans="1:36" s="39" customFormat="1" x14ac:dyDescent="0.2">
      <c r="A86" s="2">
        <f t="shared" si="25"/>
        <v>81</v>
      </c>
      <c r="B86" s="88" t="s">
        <v>346</v>
      </c>
      <c r="C86" s="84" t="s">
        <v>501</v>
      </c>
      <c r="D86" s="89" t="s">
        <v>180</v>
      </c>
      <c r="E86" s="27" t="str">
        <f t="shared" si="20"/>
        <v>R</v>
      </c>
      <c r="F86" s="91">
        <f t="shared" si="21"/>
        <v>0</v>
      </c>
      <c r="G86" s="84"/>
      <c r="H86" s="29">
        <f t="shared" si="22"/>
        <v>45108</v>
      </c>
      <c r="I86" s="93">
        <f t="shared" si="23"/>
        <v>14.423294112815459</v>
      </c>
      <c r="J86" s="93">
        <f t="shared" ca="1" si="24"/>
        <v>26.481036571592846</v>
      </c>
      <c r="K86" s="90" t="s">
        <v>2013</v>
      </c>
      <c r="L86" s="94" t="s">
        <v>691</v>
      </c>
      <c r="M86" s="84" t="s">
        <v>2014</v>
      </c>
      <c r="N86" s="94" t="s">
        <v>770</v>
      </c>
      <c r="O86" s="84" t="s">
        <v>2015</v>
      </c>
      <c r="P86" s="94" t="s">
        <v>887</v>
      </c>
      <c r="Q86" s="84" t="s">
        <v>2016</v>
      </c>
      <c r="R86" s="94" t="s">
        <v>1024</v>
      </c>
      <c r="S86" s="84" t="s">
        <v>1177</v>
      </c>
      <c r="T86" s="94"/>
      <c r="U86" s="84" t="s">
        <v>1178</v>
      </c>
      <c r="V86" s="94"/>
      <c r="W86" s="84" t="s">
        <v>1179</v>
      </c>
      <c r="X86" s="94"/>
      <c r="Y86" s="84"/>
      <c r="Z86" s="89"/>
      <c r="AA86" s="84" t="s">
        <v>1387</v>
      </c>
      <c r="AB86" s="94"/>
      <c r="AC86" s="95"/>
      <c r="AD86" s="96"/>
      <c r="AE86" s="97">
        <f t="shared" si="26"/>
        <v>1</v>
      </c>
      <c r="AF86" s="89">
        <f t="shared" si="27"/>
        <v>0</v>
      </c>
      <c r="AG86" s="88"/>
      <c r="AH86" s="92"/>
      <c r="AI86" s="93"/>
      <c r="AJ86" s="98"/>
    </row>
    <row r="87" spans="1:36" s="39" customFormat="1" x14ac:dyDescent="0.2">
      <c r="A87" s="2">
        <f t="shared" si="25"/>
        <v>82</v>
      </c>
      <c r="B87" s="88" t="s">
        <v>347</v>
      </c>
      <c r="C87" s="84" t="s">
        <v>502</v>
      </c>
      <c r="D87" s="89" t="s">
        <v>364</v>
      </c>
      <c r="E87" s="27" t="str">
        <f t="shared" si="20"/>
        <v>R</v>
      </c>
      <c r="F87" s="91">
        <f t="shared" si="21"/>
        <v>0</v>
      </c>
      <c r="G87" s="84"/>
      <c r="H87" s="29">
        <f t="shared" si="22"/>
        <v>45292</v>
      </c>
      <c r="I87" s="93">
        <f t="shared" si="23"/>
        <v>8.4765600936364187</v>
      </c>
      <c r="J87" s="93">
        <f t="shared" ca="1" si="24"/>
        <v>20.43573790016222</v>
      </c>
      <c r="K87" s="90" t="s">
        <v>2017</v>
      </c>
      <c r="L87" s="94" t="s">
        <v>689</v>
      </c>
      <c r="M87" s="84" t="s">
        <v>2018</v>
      </c>
      <c r="N87" s="94" t="s">
        <v>771</v>
      </c>
      <c r="O87" s="84" t="s">
        <v>2019</v>
      </c>
      <c r="P87" s="94" t="s">
        <v>888</v>
      </c>
      <c r="Q87" s="84" t="s">
        <v>2020</v>
      </c>
      <c r="R87" s="94" t="s">
        <v>1025</v>
      </c>
      <c r="S87" s="84" t="s">
        <v>1180</v>
      </c>
      <c r="T87" s="94"/>
      <c r="U87" s="84" t="s">
        <v>1181</v>
      </c>
      <c r="V87" s="94"/>
      <c r="W87" s="84" t="s">
        <v>1182</v>
      </c>
      <c r="X87" s="94"/>
      <c r="Y87" s="84"/>
      <c r="Z87" s="89"/>
      <c r="AA87" s="84" t="s">
        <v>1387</v>
      </c>
      <c r="AB87" s="94"/>
      <c r="AC87" s="95"/>
      <c r="AD87" s="96"/>
      <c r="AE87" s="97">
        <f t="shared" si="26"/>
        <v>1</v>
      </c>
      <c r="AF87" s="89">
        <f t="shared" si="27"/>
        <v>0</v>
      </c>
      <c r="AG87" s="88"/>
      <c r="AH87" s="92"/>
      <c r="AI87" s="93"/>
      <c r="AJ87" s="98"/>
    </row>
    <row r="88" spans="1:36" s="39" customFormat="1" x14ac:dyDescent="0.2">
      <c r="A88" s="2">
        <f t="shared" si="25"/>
        <v>83</v>
      </c>
      <c r="B88" s="88" t="s">
        <v>348</v>
      </c>
      <c r="C88" s="84" t="s">
        <v>504</v>
      </c>
      <c r="D88" s="89" t="s">
        <v>364</v>
      </c>
      <c r="E88" s="27" t="str">
        <f t="shared" si="20"/>
        <v>R</v>
      </c>
      <c r="F88" s="91">
        <f t="shared" si="21"/>
        <v>0</v>
      </c>
      <c r="G88" s="84"/>
      <c r="H88" s="29">
        <f t="shared" si="22"/>
        <v>45292</v>
      </c>
      <c r="I88" s="93">
        <f t="shared" si="23"/>
        <v>8.5751247458880062</v>
      </c>
      <c r="J88" s="93">
        <f t="shared" ca="1" si="24"/>
        <v>20.43573790016222</v>
      </c>
      <c r="K88" s="90" t="s">
        <v>2021</v>
      </c>
      <c r="L88" s="94" t="s">
        <v>688</v>
      </c>
      <c r="M88" s="84" t="s">
        <v>2022</v>
      </c>
      <c r="N88" s="94" t="s">
        <v>772</v>
      </c>
      <c r="O88" s="84" t="s">
        <v>2023</v>
      </c>
      <c r="P88" s="94" t="s">
        <v>889</v>
      </c>
      <c r="Q88" s="84" t="s">
        <v>2024</v>
      </c>
      <c r="R88" s="94" t="s">
        <v>1026</v>
      </c>
      <c r="S88" s="84" t="s">
        <v>1183</v>
      </c>
      <c r="T88" s="94"/>
      <c r="U88" s="84" t="s">
        <v>1184</v>
      </c>
      <c r="V88" s="94"/>
      <c r="W88" s="84" t="s">
        <v>1185</v>
      </c>
      <c r="X88" s="94"/>
      <c r="Y88" s="84"/>
      <c r="Z88" s="89"/>
      <c r="AA88" s="84" t="s">
        <v>1387</v>
      </c>
      <c r="AB88" s="94"/>
      <c r="AC88" s="95"/>
      <c r="AD88" s="96"/>
      <c r="AE88" s="97">
        <f t="shared" si="26"/>
        <v>1</v>
      </c>
      <c r="AF88" s="89">
        <f t="shared" si="27"/>
        <v>0</v>
      </c>
      <c r="AG88" s="88"/>
      <c r="AH88" s="92"/>
      <c r="AI88" s="93"/>
      <c r="AJ88" s="98"/>
    </row>
    <row r="89" spans="1:36" s="39" customFormat="1" x14ac:dyDescent="0.2">
      <c r="A89" s="2">
        <f t="shared" si="25"/>
        <v>84</v>
      </c>
      <c r="B89" s="88" t="s">
        <v>348</v>
      </c>
      <c r="C89" s="84" t="s">
        <v>503</v>
      </c>
      <c r="D89" s="89" t="s">
        <v>364</v>
      </c>
      <c r="E89" s="27" t="str">
        <f t="shared" si="20"/>
        <v>R</v>
      </c>
      <c r="F89" s="91">
        <f t="shared" si="21"/>
        <v>0</v>
      </c>
      <c r="G89" s="84"/>
      <c r="H89" s="29">
        <f t="shared" si="22"/>
        <v>45292</v>
      </c>
      <c r="I89" s="93">
        <f t="shared" si="23"/>
        <v>8.5751247458880062</v>
      </c>
      <c r="J89" s="93">
        <f t="shared" ca="1" si="24"/>
        <v>20.43573790016222</v>
      </c>
      <c r="K89" s="90" t="s">
        <v>2025</v>
      </c>
      <c r="L89" s="94" t="s">
        <v>687</v>
      </c>
      <c r="M89" s="84" t="s">
        <v>2026</v>
      </c>
      <c r="N89" s="94" t="s">
        <v>773</v>
      </c>
      <c r="O89" s="84" t="s">
        <v>2027</v>
      </c>
      <c r="P89" s="94" t="s">
        <v>890</v>
      </c>
      <c r="Q89" s="84" t="s">
        <v>2028</v>
      </c>
      <c r="R89" s="94" t="s">
        <v>1027</v>
      </c>
      <c r="S89" s="84" t="s">
        <v>1186</v>
      </c>
      <c r="T89" s="94"/>
      <c r="U89" s="84" t="s">
        <v>1187</v>
      </c>
      <c r="V89" s="94"/>
      <c r="W89" s="84" t="s">
        <v>1188</v>
      </c>
      <c r="X89" s="94"/>
      <c r="Y89" s="84"/>
      <c r="Z89" s="89"/>
      <c r="AA89" s="84" t="s">
        <v>1387</v>
      </c>
      <c r="AB89" s="94"/>
      <c r="AC89" s="95"/>
      <c r="AD89" s="96"/>
      <c r="AE89" s="97">
        <f t="shared" si="26"/>
        <v>1</v>
      </c>
      <c r="AF89" s="89">
        <f t="shared" si="27"/>
        <v>0</v>
      </c>
      <c r="AG89" s="88"/>
      <c r="AH89" s="92"/>
      <c r="AI89" s="93"/>
      <c r="AJ89" s="98"/>
    </row>
    <row r="90" spans="1:36" s="84" customFormat="1" x14ac:dyDescent="0.2">
      <c r="A90" s="2">
        <f t="shared" si="25"/>
        <v>85</v>
      </c>
      <c r="B90" s="88" t="s">
        <v>456</v>
      </c>
      <c r="C90" s="84" t="s">
        <v>457</v>
      </c>
      <c r="D90" s="89" t="s">
        <v>363</v>
      </c>
      <c r="E90" s="27" t="str">
        <f t="shared" si="20"/>
        <v>R</v>
      </c>
      <c r="F90" s="91">
        <f t="shared" si="21"/>
        <v>0</v>
      </c>
      <c r="H90" s="29">
        <f t="shared" si="22"/>
        <v>45536</v>
      </c>
      <c r="I90" s="93">
        <f t="shared" si="23"/>
        <v>1.6098893201092423</v>
      </c>
      <c r="J90" s="93">
        <f t="shared" ca="1" si="24"/>
        <v>12.419146183699871</v>
      </c>
      <c r="K90" s="90" t="s">
        <v>1493</v>
      </c>
      <c r="L90" s="114" t="s">
        <v>552</v>
      </c>
      <c r="M90" s="84" t="s">
        <v>1493</v>
      </c>
      <c r="N90" s="114" t="s">
        <v>552</v>
      </c>
      <c r="O90" s="84" t="s">
        <v>1493</v>
      </c>
      <c r="P90" s="114" t="s">
        <v>552</v>
      </c>
      <c r="Q90" s="84" t="s">
        <v>1493</v>
      </c>
      <c r="R90" s="114" t="s">
        <v>552</v>
      </c>
      <c r="S90" s="84" t="s">
        <v>1493</v>
      </c>
      <c r="T90" s="94"/>
      <c r="U90" s="84" t="s">
        <v>1493</v>
      </c>
      <c r="V90" s="94"/>
      <c r="W90" s="84" t="s">
        <v>1493</v>
      </c>
      <c r="X90" s="94"/>
      <c r="Z90" s="89"/>
      <c r="AA90" s="84" t="s">
        <v>1493</v>
      </c>
      <c r="AB90" s="94"/>
      <c r="AC90" s="95"/>
      <c r="AD90" s="96"/>
      <c r="AE90" s="97">
        <f t="shared" si="26"/>
        <v>1</v>
      </c>
      <c r="AF90" s="89">
        <f t="shared" si="27"/>
        <v>0</v>
      </c>
      <c r="AG90" s="88"/>
      <c r="AH90" s="92"/>
      <c r="AI90" s="93"/>
      <c r="AJ90" s="98"/>
    </row>
    <row r="91" spans="1:36" s="39" customFormat="1" x14ac:dyDescent="0.2">
      <c r="A91" s="2">
        <f t="shared" si="25"/>
        <v>86</v>
      </c>
      <c r="B91" s="88" t="s">
        <v>349</v>
      </c>
      <c r="C91" s="84" t="s">
        <v>505</v>
      </c>
      <c r="D91" s="89" t="s">
        <v>402</v>
      </c>
      <c r="E91" s="27" t="str">
        <f t="shared" si="20"/>
        <v>R</v>
      </c>
      <c r="F91" s="91">
        <f t="shared" si="21"/>
        <v>0</v>
      </c>
      <c r="G91" s="84"/>
      <c r="H91" s="29">
        <f t="shared" si="22"/>
        <v>44013</v>
      </c>
      <c r="I91" s="93">
        <f t="shared" si="23"/>
        <v>51.976426620669827</v>
      </c>
      <c r="J91" s="93">
        <f t="shared" ca="1" si="24"/>
        <v>62.457134643421838</v>
      </c>
      <c r="K91" s="90" t="s">
        <v>2029</v>
      </c>
      <c r="L91" s="114" t="s">
        <v>552</v>
      </c>
      <c r="M91" s="84" t="s">
        <v>1189</v>
      </c>
      <c r="N91" s="114" t="s">
        <v>552</v>
      </c>
      <c r="O91" s="84" t="s">
        <v>2030</v>
      </c>
      <c r="P91" s="114" t="s">
        <v>552</v>
      </c>
      <c r="Q91" s="84" t="s">
        <v>1190</v>
      </c>
      <c r="R91" s="114" t="s">
        <v>552</v>
      </c>
      <c r="S91" s="84" t="s">
        <v>1191</v>
      </c>
      <c r="T91" s="94"/>
      <c r="U91" s="84" t="s">
        <v>1192</v>
      </c>
      <c r="V91" s="94"/>
      <c r="W91" s="84" t="s">
        <v>1193</v>
      </c>
      <c r="X91" s="94"/>
      <c r="Y91" s="84"/>
      <c r="Z91" s="89"/>
      <c r="AA91" s="84" t="s">
        <v>1387</v>
      </c>
      <c r="AB91" s="94"/>
      <c r="AC91" s="95"/>
      <c r="AD91" s="96"/>
      <c r="AE91" s="97">
        <f t="shared" si="26"/>
        <v>1</v>
      </c>
      <c r="AF91" s="89">
        <f t="shared" si="27"/>
        <v>0</v>
      </c>
      <c r="AG91" s="88"/>
      <c r="AH91" s="92"/>
      <c r="AI91" s="93"/>
      <c r="AJ91" s="98"/>
    </row>
    <row r="92" spans="1:36" s="39" customFormat="1" x14ac:dyDescent="0.2">
      <c r="A92" s="2">
        <f t="shared" si="25"/>
        <v>87</v>
      </c>
      <c r="B92" s="88" t="s">
        <v>350</v>
      </c>
      <c r="C92" s="84" t="s">
        <v>506</v>
      </c>
      <c r="D92" s="89" t="s">
        <v>396</v>
      </c>
      <c r="E92" s="27" t="str">
        <f t="shared" si="20"/>
        <v>A</v>
      </c>
      <c r="F92" s="91">
        <f t="shared" si="21"/>
        <v>0</v>
      </c>
      <c r="G92" s="84"/>
      <c r="H92" s="29">
        <f t="shared" si="22"/>
        <v>36526</v>
      </c>
      <c r="I92" s="93">
        <f t="shared" si="23"/>
        <v>298.15807306104847</v>
      </c>
      <c r="J92" s="93">
        <f t="shared" ca="1" si="24"/>
        <v>60</v>
      </c>
      <c r="K92" s="90" t="s">
        <v>2031</v>
      </c>
      <c r="L92" s="94" t="s">
        <v>686</v>
      </c>
      <c r="M92" s="84" t="s">
        <v>2032</v>
      </c>
      <c r="N92" s="94" t="s">
        <v>774</v>
      </c>
      <c r="O92" s="84" t="s">
        <v>2033</v>
      </c>
      <c r="P92" s="94" t="s">
        <v>891</v>
      </c>
      <c r="Q92" s="84" t="s">
        <v>2034</v>
      </c>
      <c r="R92" s="94" t="s">
        <v>1028</v>
      </c>
      <c r="S92" s="84" t="s">
        <v>1194</v>
      </c>
      <c r="T92" s="94"/>
      <c r="U92" s="84" t="s">
        <v>1195</v>
      </c>
      <c r="V92" s="94"/>
      <c r="W92" s="84" t="s">
        <v>1196</v>
      </c>
      <c r="X92" s="94"/>
      <c r="Y92" s="84"/>
      <c r="Z92" s="89"/>
      <c r="AA92" s="84" t="s">
        <v>1387</v>
      </c>
      <c r="AB92" s="94"/>
      <c r="AC92" s="95"/>
      <c r="AD92" s="96"/>
      <c r="AE92" s="97">
        <f t="shared" si="26"/>
        <v>1</v>
      </c>
      <c r="AF92" s="89">
        <f t="shared" si="27"/>
        <v>0</v>
      </c>
      <c r="AG92" s="88"/>
      <c r="AH92" s="92"/>
      <c r="AI92" s="93"/>
      <c r="AJ92" s="98"/>
    </row>
    <row r="93" spans="1:36" s="84" customFormat="1" x14ac:dyDescent="0.2">
      <c r="A93" s="2">
        <f t="shared" si="25"/>
        <v>88</v>
      </c>
      <c r="B93" s="88" t="s">
        <v>351</v>
      </c>
      <c r="C93" s="84" t="s">
        <v>447</v>
      </c>
      <c r="D93" s="89" t="s">
        <v>200</v>
      </c>
      <c r="E93" s="27" t="str">
        <f t="shared" si="20"/>
        <v>R</v>
      </c>
      <c r="F93" s="91">
        <f t="shared" si="21"/>
        <v>0</v>
      </c>
      <c r="H93" s="29">
        <f t="shared" si="22"/>
        <v>44986</v>
      </c>
      <c r="I93" s="93">
        <f t="shared" si="23"/>
        <v>20.238608595659048</v>
      </c>
      <c r="J93" s="93">
        <f t="shared" ca="1" si="24"/>
        <v>30.489332429824021</v>
      </c>
      <c r="K93" s="90" t="s">
        <v>2035</v>
      </c>
      <c r="L93" s="94" t="s">
        <v>685</v>
      </c>
      <c r="M93" s="84" t="s">
        <v>2036</v>
      </c>
      <c r="N93" s="94" t="s">
        <v>775</v>
      </c>
      <c r="O93" s="84" t="s">
        <v>2037</v>
      </c>
      <c r="P93" s="94" t="s">
        <v>892</v>
      </c>
      <c r="Q93" s="84" t="s">
        <v>2038</v>
      </c>
      <c r="R93" s="94" t="s">
        <v>1029</v>
      </c>
      <c r="S93" s="84" t="s">
        <v>1197</v>
      </c>
      <c r="T93" s="94"/>
      <c r="U93" s="84" t="s">
        <v>1198</v>
      </c>
      <c r="V93" s="94"/>
      <c r="W93" s="84" t="s">
        <v>1199</v>
      </c>
      <c r="X93" s="94"/>
      <c r="Z93" s="89"/>
      <c r="AA93" s="84" t="s">
        <v>1387</v>
      </c>
      <c r="AB93" s="94"/>
      <c r="AC93" s="95"/>
      <c r="AD93" s="96"/>
      <c r="AE93" s="97">
        <f t="shared" si="26"/>
        <v>1</v>
      </c>
      <c r="AF93" s="89">
        <f t="shared" si="27"/>
        <v>0</v>
      </c>
      <c r="AG93" s="88"/>
      <c r="AH93" s="92"/>
      <c r="AI93" s="93"/>
      <c r="AJ93" s="98"/>
    </row>
    <row r="94" spans="1:36" s="84" customFormat="1" x14ac:dyDescent="0.2">
      <c r="A94" s="2">
        <f t="shared" si="25"/>
        <v>89</v>
      </c>
      <c r="B94" s="88" t="s">
        <v>352</v>
      </c>
      <c r="C94" s="84" t="s">
        <v>449</v>
      </c>
      <c r="D94" s="89" t="s">
        <v>214</v>
      </c>
      <c r="E94" s="27" t="str">
        <f t="shared" si="20"/>
        <v>R</v>
      </c>
      <c r="F94" s="91">
        <f t="shared" si="21"/>
        <v>0</v>
      </c>
      <c r="H94" s="29">
        <f t="shared" si="22"/>
        <v>45170</v>
      </c>
      <c r="I94" s="93">
        <f t="shared" si="23"/>
        <v>14.226164808312285</v>
      </c>
      <c r="J94" s="93">
        <f t="shared" ca="1" si="24"/>
        <v>24.444033758393395</v>
      </c>
      <c r="K94" s="90" t="s">
        <v>2039</v>
      </c>
      <c r="L94" s="94" t="s">
        <v>684</v>
      </c>
      <c r="M94" s="84" t="s">
        <v>2040</v>
      </c>
      <c r="N94" s="94" t="s">
        <v>776</v>
      </c>
      <c r="O94" s="84" t="s">
        <v>2041</v>
      </c>
      <c r="P94" s="94" t="s">
        <v>893</v>
      </c>
      <c r="Q94" s="84" t="s">
        <v>2042</v>
      </c>
      <c r="R94" s="94" t="s">
        <v>1030</v>
      </c>
      <c r="S94" s="84" t="s">
        <v>1200</v>
      </c>
      <c r="T94" s="94"/>
      <c r="U94" s="84" t="s">
        <v>1201</v>
      </c>
      <c r="V94" s="94"/>
      <c r="W94" s="84" t="s">
        <v>1202</v>
      </c>
      <c r="X94" s="94"/>
      <c r="Z94" s="89"/>
      <c r="AA94" s="84" t="s">
        <v>1387</v>
      </c>
      <c r="AB94" s="94"/>
      <c r="AC94" s="95"/>
      <c r="AD94" s="96"/>
      <c r="AE94" s="97">
        <f t="shared" si="26"/>
        <v>1</v>
      </c>
      <c r="AF94" s="89">
        <f t="shared" si="27"/>
        <v>0</v>
      </c>
      <c r="AG94" s="88"/>
      <c r="AH94" s="92"/>
      <c r="AI94" s="93"/>
      <c r="AJ94" s="98"/>
    </row>
    <row r="95" spans="1:36" s="84" customFormat="1" x14ac:dyDescent="0.2">
      <c r="A95" s="2">
        <f t="shared" si="25"/>
        <v>90</v>
      </c>
      <c r="B95" s="101" t="s">
        <v>353</v>
      </c>
      <c r="C95" s="100" t="s">
        <v>507</v>
      </c>
      <c r="D95" s="102" t="s">
        <v>364</v>
      </c>
      <c r="E95" s="27" t="str">
        <f t="shared" si="20"/>
        <v>R</v>
      </c>
      <c r="F95" s="91">
        <f t="shared" si="21"/>
        <v>0</v>
      </c>
      <c r="H95" s="29">
        <f t="shared" si="22"/>
        <v>45292</v>
      </c>
      <c r="I95" s="93">
        <f t="shared" si="23"/>
        <v>10.316433602332697</v>
      </c>
      <c r="J95" s="93">
        <f t="shared" ca="1" si="24"/>
        <v>20.43573790016222</v>
      </c>
      <c r="K95" s="90" t="s">
        <v>2043</v>
      </c>
      <c r="L95" s="94" t="s">
        <v>683</v>
      </c>
      <c r="M95" s="84" t="s">
        <v>2044</v>
      </c>
      <c r="N95" s="94" t="s">
        <v>777</v>
      </c>
      <c r="O95" s="84" t="s">
        <v>2045</v>
      </c>
      <c r="P95" s="94" t="s">
        <v>894</v>
      </c>
      <c r="Q95" s="84" t="s">
        <v>2046</v>
      </c>
      <c r="R95" s="94" t="s">
        <v>1031</v>
      </c>
      <c r="S95" s="84" t="s">
        <v>1207</v>
      </c>
      <c r="T95" s="94"/>
      <c r="U95" s="84" t="s">
        <v>1208</v>
      </c>
      <c r="V95" s="94"/>
      <c r="W95" s="84" t="s">
        <v>1209</v>
      </c>
      <c r="X95" s="94"/>
      <c r="Z95" s="89"/>
      <c r="AA95" s="84" t="s">
        <v>1387</v>
      </c>
      <c r="AB95" s="94"/>
      <c r="AC95" s="95"/>
      <c r="AD95" s="96"/>
      <c r="AE95" s="97">
        <f t="shared" si="26"/>
        <v>1</v>
      </c>
      <c r="AF95" s="89">
        <f t="shared" si="27"/>
        <v>0</v>
      </c>
      <c r="AG95" s="88"/>
      <c r="AH95" s="92"/>
      <c r="AI95" s="93"/>
      <c r="AJ95" s="98"/>
    </row>
    <row r="96" spans="1:36" s="84" customFormat="1" x14ac:dyDescent="0.2">
      <c r="A96" s="2">
        <f t="shared" si="25"/>
        <v>91</v>
      </c>
      <c r="B96" s="101" t="s">
        <v>353</v>
      </c>
      <c r="C96" s="100" t="s">
        <v>448</v>
      </c>
      <c r="D96" s="102" t="s">
        <v>364</v>
      </c>
      <c r="E96" s="27" t="str">
        <f t="shared" si="20"/>
        <v>R</v>
      </c>
      <c r="F96" s="91">
        <f t="shared" si="21"/>
        <v>0</v>
      </c>
      <c r="H96" s="29">
        <f t="shared" si="22"/>
        <v>45292</v>
      </c>
      <c r="I96" s="93">
        <f t="shared" si="23"/>
        <v>10.316433602332697</v>
      </c>
      <c r="J96" s="93">
        <f t="shared" ca="1" si="24"/>
        <v>20.43573790016222</v>
      </c>
      <c r="K96" s="90" t="s">
        <v>1203</v>
      </c>
      <c r="L96" s="94" t="s">
        <v>683</v>
      </c>
      <c r="M96" s="84" t="s">
        <v>1204</v>
      </c>
      <c r="N96" s="94" t="s">
        <v>777</v>
      </c>
      <c r="O96" s="84" t="s">
        <v>1205</v>
      </c>
      <c r="P96" s="94" t="s">
        <v>894</v>
      </c>
      <c r="Q96" s="84" t="s">
        <v>1206</v>
      </c>
      <c r="R96" s="94" t="s">
        <v>1031</v>
      </c>
      <c r="S96" s="84" t="s">
        <v>1210</v>
      </c>
      <c r="T96" s="94"/>
      <c r="U96" s="84" t="s">
        <v>1211</v>
      </c>
      <c r="V96" s="94"/>
      <c r="W96" s="84" t="s">
        <v>1212</v>
      </c>
      <c r="X96" s="94"/>
      <c r="Z96" s="89"/>
      <c r="AA96" s="84" t="s">
        <v>1389</v>
      </c>
      <c r="AB96" s="94"/>
      <c r="AC96" s="95"/>
      <c r="AD96" s="96"/>
      <c r="AE96" s="97">
        <f t="shared" si="26"/>
        <v>1</v>
      </c>
      <c r="AF96" s="89">
        <f t="shared" si="27"/>
        <v>0</v>
      </c>
      <c r="AG96" s="88"/>
      <c r="AH96" s="92"/>
      <c r="AI96" s="93"/>
      <c r="AJ96" s="98"/>
    </row>
    <row r="97" spans="1:36" s="84" customFormat="1" x14ac:dyDescent="0.2">
      <c r="A97" s="2">
        <f t="shared" si="25"/>
        <v>92</v>
      </c>
      <c r="B97" s="88" t="s">
        <v>354</v>
      </c>
      <c r="C97" s="84" t="s">
        <v>453</v>
      </c>
      <c r="D97" s="89" t="s">
        <v>59</v>
      </c>
      <c r="E97" s="27" t="str">
        <f t="shared" si="20"/>
        <v>R</v>
      </c>
      <c r="F97" s="91">
        <f t="shared" si="21"/>
        <v>0</v>
      </c>
      <c r="H97" s="29">
        <f t="shared" si="22"/>
        <v>44562</v>
      </c>
      <c r="I97" s="93">
        <f t="shared" si="23"/>
        <v>34.333353867635886</v>
      </c>
      <c r="J97" s="93">
        <f t="shared" ca="1" si="24"/>
        <v>44.419803281381547</v>
      </c>
      <c r="K97" s="90" t="s">
        <v>2047</v>
      </c>
      <c r="L97" s="94" t="s">
        <v>682</v>
      </c>
      <c r="M97" s="84" t="s">
        <v>2048</v>
      </c>
      <c r="N97" s="94" t="s">
        <v>778</v>
      </c>
      <c r="O97" s="84" t="s">
        <v>2049</v>
      </c>
      <c r="P97" s="94" t="s">
        <v>895</v>
      </c>
      <c r="Q97" s="84" t="s">
        <v>2050</v>
      </c>
      <c r="R97" s="94" t="s">
        <v>1032</v>
      </c>
      <c r="S97" s="84" t="s">
        <v>1213</v>
      </c>
      <c r="T97" s="94"/>
      <c r="U97" s="84" t="s">
        <v>1214</v>
      </c>
      <c r="V97" s="94"/>
      <c r="W97" s="84" t="s">
        <v>1215</v>
      </c>
      <c r="X97" s="94"/>
      <c r="Z97" s="89"/>
      <c r="AA97" s="84" t="s">
        <v>1387</v>
      </c>
      <c r="AB97" s="94"/>
      <c r="AC97" s="95"/>
      <c r="AD97" s="96"/>
      <c r="AE97" s="97">
        <f t="shared" si="26"/>
        <v>1</v>
      </c>
      <c r="AF97" s="89">
        <f t="shared" si="27"/>
        <v>0</v>
      </c>
      <c r="AG97" s="88"/>
      <c r="AH97" s="92"/>
      <c r="AI97" s="93"/>
      <c r="AJ97" s="98"/>
    </row>
    <row r="98" spans="1:36" s="84" customFormat="1" x14ac:dyDescent="0.2">
      <c r="A98" s="2">
        <f t="shared" si="25"/>
        <v>93</v>
      </c>
      <c r="B98" s="88" t="s">
        <v>355</v>
      </c>
      <c r="C98" s="84" t="s">
        <v>454</v>
      </c>
      <c r="D98" s="89" t="s">
        <v>363</v>
      </c>
      <c r="E98" s="27" t="str">
        <f t="shared" si="20"/>
        <v>R</v>
      </c>
      <c r="F98" s="91">
        <f t="shared" si="21"/>
        <v>0</v>
      </c>
      <c r="H98" s="29">
        <f t="shared" si="22"/>
        <v>45536</v>
      </c>
      <c r="I98" s="93">
        <f t="shared" si="23"/>
        <v>2.3655516540380708</v>
      </c>
      <c r="J98" s="93">
        <f t="shared" ca="1" si="24"/>
        <v>12.419146183699871</v>
      </c>
      <c r="K98" s="90" t="s">
        <v>2051</v>
      </c>
      <c r="L98" s="94" t="s">
        <v>681</v>
      </c>
      <c r="M98" s="84" t="s">
        <v>2052</v>
      </c>
      <c r="N98" s="94" t="s">
        <v>779</v>
      </c>
      <c r="O98" s="84" t="s">
        <v>2053</v>
      </c>
      <c r="P98" s="94" t="s">
        <v>896</v>
      </c>
      <c r="Q98" s="84" t="s">
        <v>2054</v>
      </c>
      <c r="R98" s="94" t="s">
        <v>1033</v>
      </c>
      <c r="S98" s="84" t="s">
        <v>1216</v>
      </c>
      <c r="T98" s="94"/>
      <c r="U98" s="84" t="s">
        <v>1217</v>
      </c>
      <c r="V98" s="94"/>
      <c r="W98" s="84" t="s">
        <v>1218</v>
      </c>
      <c r="X98" s="94"/>
      <c r="Z98" s="89"/>
      <c r="AA98" s="84" t="s">
        <v>1387</v>
      </c>
      <c r="AB98" s="94"/>
      <c r="AC98" s="95"/>
      <c r="AD98" s="96"/>
      <c r="AE98" s="97">
        <f t="shared" si="26"/>
        <v>1</v>
      </c>
      <c r="AF98" s="89">
        <f t="shared" si="27"/>
        <v>0</v>
      </c>
      <c r="AG98" s="88"/>
      <c r="AH98" s="92"/>
      <c r="AI98" s="93"/>
      <c r="AJ98" s="98"/>
    </row>
    <row r="99" spans="1:36" s="84" customFormat="1" x14ac:dyDescent="0.2">
      <c r="A99" s="2">
        <f t="shared" si="25"/>
        <v>94</v>
      </c>
      <c r="B99" s="88" t="s">
        <v>356</v>
      </c>
      <c r="C99" s="84" t="s">
        <v>455</v>
      </c>
      <c r="D99" s="89" t="s">
        <v>635</v>
      </c>
      <c r="E99" s="27" t="str">
        <f t="shared" si="20"/>
        <v>R</v>
      </c>
      <c r="F99" s="91">
        <f t="shared" si="21"/>
        <v>0</v>
      </c>
      <c r="H99" s="29">
        <f t="shared" si="22"/>
        <v>43831</v>
      </c>
      <c r="I99" s="93">
        <f t="shared" si="23"/>
        <v>58.547403437442249</v>
      </c>
      <c r="J99" s="93">
        <f t="shared" ca="1" si="24"/>
        <v>68.436723546684732</v>
      </c>
      <c r="K99" s="90" t="s">
        <v>2055</v>
      </c>
      <c r="L99" s="94" t="s">
        <v>680</v>
      </c>
      <c r="M99" s="84" t="s">
        <v>2056</v>
      </c>
      <c r="N99" s="94" t="s">
        <v>780</v>
      </c>
      <c r="O99" s="84" t="s">
        <v>2057</v>
      </c>
      <c r="P99" s="94" t="s">
        <v>897</v>
      </c>
      <c r="Q99" s="84" t="s">
        <v>2058</v>
      </c>
      <c r="R99" s="94" t="s">
        <v>1034</v>
      </c>
      <c r="S99" s="84" t="s">
        <v>1223</v>
      </c>
      <c r="T99" s="94"/>
      <c r="U99" s="84" t="s">
        <v>1224</v>
      </c>
      <c r="V99" s="94"/>
      <c r="W99" s="84" t="s">
        <v>1225</v>
      </c>
      <c r="X99" s="94"/>
      <c r="Z99" s="89"/>
      <c r="AA99" s="84" t="s">
        <v>1387</v>
      </c>
      <c r="AB99" s="94"/>
      <c r="AC99" s="95"/>
      <c r="AD99" s="96"/>
      <c r="AE99" s="97">
        <f t="shared" si="26"/>
        <v>1</v>
      </c>
      <c r="AF99" s="89">
        <f t="shared" si="27"/>
        <v>0</v>
      </c>
      <c r="AG99" s="88"/>
      <c r="AH99" s="92"/>
      <c r="AI99" s="93"/>
      <c r="AJ99" s="98"/>
    </row>
    <row r="100" spans="1:36" s="84" customFormat="1" x14ac:dyDescent="0.2">
      <c r="A100" s="2">
        <f t="shared" si="25"/>
        <v>95</v>
      </c>
      <c r="B100" s="88" t="s">
        <v>356</v>
      </c>
      <c r="C100" s="84" t="s">
        <v>452</v>
      </c>
      <c r="D100" s="89" t="s">
        <v>635</v>
      </c>
      <c r="E100" s="27" t="str">
        <f t="shared" si="20"/>
        <v>R</v>
      </c>
      <c r="F100" s="91">
        <f t="shared" si="21"/>
        <v>0</v>
      </c>
      <c r="H100" s="29">
        <f t="shared" si="22"/>
        <v>43831</v>
      </c>
      <c r="I100" s="93">
        <f t="shared" si="23"/>
        <v>58.547403437442249</v>
      </c>
      <c r="J100" s="93">
        <f t="shared" ca="1" si="24"/>
        <v>68.436723546684732</v>
      </c>
      <c r="K100" s="90" t="s">
        <v>1219</v>
      </c>
      <c r="L100" s="94" t="s">
        <v>680</v>
      </c>
      <c r="M100" s="84" t="s">
        <v>1220</v>
      </c>
      <c r="N100" s="94" t="s">
        <v>780</v>
      </c>
      <c r="O100" s="84" t="s">
        <v>1221</v>
      </c>
      <c r="P100" s="94" t="s">
        <v>897</v>
      </c>
      <c r="Q100" s="84" t="s">
        <v>1222</v>
      </c>
      <c r="R100" s="94" t="s">
        <v>1034</v>
      </c>
      <c r="S100" s="84" t="s">
        <v>1226</v>
      </c>
      <c r="T100" s="94"/>
      <c r="U100" s="84" t="s">
        <v>1227</v>
      </c>
      <c r="V100" s="94"/>
      <c r="W100" s="84" t="s">
        <v>1228</v>
      </c>
      <c r="X100" s="94"/>
      <c r="Z100" s="89"/>
      <c r="AA100" s="84" t="s">
        <v>1389</v>
      </c>
      <c r="AB100" s="94"/>
      <c r="AC100" s="95"/>
      <c r="AD100" s="96"/>
      <c r="AE100" s="97">
        <f>IF(OR(ISBLANK(X100),ISBLANK(V100),ISBLANK(T100),ISBLANK(R100),ISBLANK(P100),ISBLANK(N100),ISBLANK(L101)),1,0)</f>
        <v>1</v>
      </c>
      <c r="AF100" s="89">
        <f t="shared" si="27"/>
        <v>0</v>
      </c>
      <c r="AG100" s="88"/>
      <c r="AH100" s="92"/>
      <c r="AI100" s="93"/>
      <c r="AJ100" s="98"/>
    </row>
    <row r="101" spans="1:36" s="84" customFormat="1" x14ac:dyDescent="0.2">
      <c r="A101" s="2">
        <f t="shared" si="25"/>
        <v>96</v>
      </c>
      <c r="B101" s="88" t="s">
        <v>357</v>
      </c>
      <c r="C101" s="84" t="s">
        <v>458</v>
      </c>
      <c r="D101" s="89" t="s">
        <v>214</v>
      </c>
      <c r="E101" s="27" t="str">
        <f t="shared" si="20"/>
        <v>R</v>
      </c>
      <c r="F101" s="91">
        <f t="shared" si="21"/>
        <v>0</v>
      </c>
      <c r="H101" s="29">
        <f t="shared" si="22"/>
        <v>45170</v>
      </c>
      <c r="I101" s="93">
        <f t="shared" si="23"/>
        <v>14.653278301402493</v>
      </c>
      <c r="J101" s="93">
        <f t="shared" ca="1" si="24"/>
        <v>24.444033758393395</v>
      </c>
      <c r="K101" s="90" t="s">
        <v>2059</v>
      </c>
      <c r="L101" s="94" t="s">
        <v>679</v>
      </c>
      <c r="M101" s="84" t="s">
        <v>2060</v>
      </c>
      <c r="N101" s="94" t="s">
        <v>781</v>
      </c>
      <c r="O101" s="84" t="s">
        <v>2061</v>
      </c>
      <c r="P101" s="94" t="s">
        <v>898</v>
      </c>
      <c r="Q101" s="84" t="s">
        <v>2062</v>
      </c>
      <c r="R101" s="94" t="s">
        <v>1035</v>
      </c>
      <c r="S101" s="84" t="s">
        <v>1233</v>
      </c>
      <c r="T101" s="94"/>
      <c r="U101" s="84" t="s">
        <v>1234</v>
      </c>
      <c r="V101" s="94"/>
      <c r="W101" s="84" t="s">
        <v>1235</v>
      </c>
      <c r="X101" s="94"/>
      <c r="Z101" s="89"/>
      <c r="AA101" s="84" t="s">
        <v>1387</v>
      </c>
      <c r="AB101" s="94"/>
      <c r="AC101" s="95"/>
      <c r="AD101" s="96"/>
      <c r="AE101" s="97">
        <f>IF(OR(ISBLANK(X101),ISBLANK(V101),ISBLANK(T101),ISBLANK(R101),ISBLANK(P101),ISBLANK(N101),ISBLANK(L102)),1,0)</f>
        <v>1</v>
      </c>
      <c r="AF101" s="89">
        <f t="shared" si="27"/>
        <v>0</v>
      </c>
      <c r="AG101" s="88"/>
      <c r="AH101" s="92"/>
      <c r="AI101" s="93"/>
      <c r="AJ101" s="98"/>
    </row>
    <row r="102" spans="1:36" s="84" customFormat="1" x14ac:dyDescent="0.2">
      <c r="A102" s="2">
        <f t="shared" si="25"/>
        <v>97</v>
      </c>
      <c r="B102" s="88" t="s">
        <v>357</v>
      </c>
      <c r="C102" s="84" t="s">
        <v>459</v>
      </c>
      <c r="D102" s="89" t="s">
        <v>214</v>
      </c>
      <c r="E102" s="27" t="str">
        <f t="shared" si="20"/>
        <v>R</v>
      </c>
      <c r="F102" s="91">
        <f t="shared" si="21"/>
        <v>0</v>
      </c>
      <c r="H102" s="29">
        <f t="shared" si="22"/>
        <v>45170</v>
      </c>
      <c r="I102" s="93">
        <f t="shared" si="23"/>
        <v>14.653278301402493</v>
      </c>
      <c r="J102" s="93">
        <f t="shared" ca="1" si="24"/>
        <v>24.444033758393395</v>
      </c>
      <c r="K102" s="90" t="s">
        <v>1229</v>
      </c>
      <c r="L102" s="94" t="s">
        <v>679</v>
      </c>
      <c r="M102" s="84" t="s">
        <v>1230</v>
      </c>
      <c r="N102" s="94" t="s">
        <v>781</v>
      </c>
      <c r="O102" s="84" t="s">
        <v>1231</v>
      </c>
      <c r="P102" s="94" t="s">
        <v>898</v>
      </c>
      <c r="Q102" s="84" t="s">
        <v>1232</v>
      </c>
      <c r="R102" s="94" t="s">
        <v>1035</v>
      </c>
      <c r="S102" s="84" t="s">
        <v>1236</v>
      </c>
      <c r="T102" s="94"/>
      <c r="U102" s="84" t="s">
        <v>1237</v>
      </c>
      <c r="V102" s="94"/>
      <c r="W102" s="84" t="s">
        <v>1238</v>
      </c>
      <c r="X102" s="94"/>
      <c r="Z102" s="89"/>
      <c r="AA102" s="84" t="s">
        <v>1389</v>
      </c>
      <c r="AB102" s="94"/>
      <c r="AC102" s="95"/>
      <c r="AD102" s="96"/>
      <c r="AE102" s="97">
        <f>IF(OR(ISBLANK(X102),ISBLANK(V102),ISBLANK(T102),ISBLANK(R102),ISBLANK(P102),ISBLANK(N102),ISBLANK(L103)),1,0)</f>
        <v>1</v>
      </c>
      <c r="AF102" s="89">
        <f t="shared" si="27"/>
        <v>0</v>
      </c>
      <c r="AG102" s="88"/>
      <c r="AH102" s="92"/>
      <c r="AI102" s="93"/>
      <c r="AJ102" s="98"/>
    </row>
    <row r="103" spans="1:36" s="84" customFormat="1" x14ac:dyDescent="0.2">
      <c r="A103" s="2">
        <f t="shared" si="25"/>
        <v>98</v>
      </c>
      <c r="B103" s="88" t="s">
        <v>358</v>
      </c>
      <c r="C103" s="84" t="s">
        <v>460</v>
      </c>
      <c r="D103" s="89" t="s">
        <v>364</v>
      </c>
      <c r="E103" s="27" t="str">
        <f t="shared" si="20"/>
        <v>R</v>
      </c>
      <c r="F103" s="91">
        <f t="shared" si="21"/>
        <v>0</v>
      </c>
      <c r="H103" s="29">
        <f t="shared" si="22"/>
        <v>45292</v>
      </c>
      <c r="I103" s="93">
        <f t="shared" si="23"/>
        <v>10.67783732725518</v>
      </c>
      <c r="J103" s="93">
        <f t="shared" ca="1" si="24"/>
        <v>20.43573790016222</v>
      </c>
      <c r="K103" s="90" t="s">
        <v>2063</v>
      </c>
      <c r="L103" s="94" t="s">
        <v>678</v>
      </c>
      <c r="M103" s="84" t="s">
        <v>2064</v>
      </c>
      <c r="N103" s="94" t="s">
        <v>782</v>
      </c>
      <c r="O103" s="84" t="s">
        <v>2065</v>
      </c>
      <c r="P103" s="94" t="s">
        <v>899</v>
      </c>
      <c r="Q103" s="84" t="s">
        <v>2066</v>
      </c>
      <c r="R103" s="94" t="s">
        <v>1036</v>
      </c>
      <c r="S103" s="84" t="s">
        <v>1239</v>
      </c>
      <c r="T103" s="94"/>
      <c r="U103" s="84" t="s">
        <v>1240</v>
      </c>
      <c r="V103" s="94"/>
      <c r="W103" s="84" t="s">
        <v>1241</v>
      </c>
      <c r="X103" s="94"/>
      <c r="Z103" s="89"/>
      <c r="AA103" s="84" t="s">
        <v>1387</v>
      </c>
      <c r="AB103" s="94"/>
      <c r="AC103" s="95"/>
      <c r="AD103" s="96" t="s">
        <v>1065</v>
      </c>
      <c r="AE103" s="97">
        <f>IF(OR(ISBLANK(X103),ISBLANK(V103),ISBLANK(T103),ISBLANK(R103),ISBLANK(P103),ISBLANK(N103),ISBLANK(L104)),1,0)</f>
        <v>1</v>
      </c>
      <c r="AF103" s="89">
        <f t="shared" si="27"/>
        <v>0</v>
      </c>
      <c r="AG103" s="88"/>
      <c r="AH103" s="92"/>
      <c r="AI103" s="93"/>
      <c r="AJ103" s="98"/>
    </row>
    <row r="104" spans="1:36" s="84" customFormat="1" x14ac:dyDescent="0.2">
      <c r="A104" s="2">
        <f t="shared" si="25"/>
        <v>99</v>
      </c>
      <c r="B104" s="88" t="s">
        <v>359</v>
      </c>
      <c r="C104" s="84" t="s">
        <v>461</v>
      </c>
      <c r="D104" s="89" t="s">
        <v>170</v>
      </c>
      <c r="E104" s="27" t="str">
        <f t="shared" si="20"/>
        <v>R</v>
      </c>
      <c r="F104" s="91">
        <v>1</v>
      </c>
      <c r="G104" s="84" t="s">
        <v>642</v>
      </c>
      <c r="H104" s="29">
        <f t="shared" si="22"/>
        <v>44958</v>
      </c>
      <c r="I104" s="93">
        <f t="shared" si="23"/>
        <v>21.749933263516706</v>
      </c>
      <c r="J104" s="93">
        <f t="shared" ca="1" si="24"/>
        <v>31.40926918417216</v>
      </c>
      <c r="K104" s="90" t="s">
        <v>2067</v>
      </c>
      <c r="L104" s="94" t="s">
        <v>677</v>
      </c>
      <c r="M104" s="84" t="s">
        <v>2068</v>
      </c>
      <c r="N104" s="94" t="s">
        <v>783</v>
      </c>
      <c r="O104" s="84" t="s">
        <v>2069</v>
      </c>
      <c r="P104" s="94" t="s">
        <v>900</v>
      </c>
      <c r="Q104" s="84" t="s">
        <v>2070</v>
      </c>
      <c r="R104" s="94" t="s">
        <v>1037</v>
      </c>
      <c r="S104" s="84" t="s">
        <v>1246</v>
      </c>
      <c r="T104" s="94"/>
      <c r="U104" s="84" t="s">
        <v>1247</v>
      </c>
      <c r="V104" s="94"/>
      <c r="W104" s="84" t="s">
        <v>1248</v>
      </c>
      <c r="X104" s="94"/>
      <c r="Z104" s="89"/>
      <c r="AA104" s="84" t="s">
        <v>1387</v>
      </c>
      <c r="AB104" s="94"/>
      <c r="AC104" s="95"/>
      <c r="AD104" s="96"/>
      <c r="AE104" s="97">
        <f>IF(OR(ISBLANK(X104),ISBLANK(V104),ISBLANK(T104),ISBLANK(R104),ISBLANK(P104),ISBLANK(N104),ISBLANK(L105)),1,0)</f>
        <v>1</v>
      </c>
      <c r="AF104" s="89">
        <f t="shared" si="27"/>
        <v>0</v>
      </c>
      <c r="AG104" s="88"/>
      <c r="AH104" s="92"/>
      <c r="AI104" s="93"/>
      <c r="AJ104" s="98"/>
    </row>
    <row r="105" spans="1:36" s="84" customFormat="1" x14ac:dyDescent="0.2">
      <c r="A105" s="2">
        <f t="shared" si="25"/>
        <v>100</v>
      </c>
      <c r="B105" s="88" t="s">
        <v>359</v>
      </c>
      <c r="C105" s="84" t="s">
        <v>462</v>
      </c>
      <c r="D105" s="89" t="s">
        <v>170</v>
      </c>
      <c r="E105" s="27" t="str">
        <f t="shared" si="20"/>
        <v>R</v>
      </c>
      <c r="F105" s="91">
        <v>1</v>
      </c>
      <c r="G105" s="84" t="s">
        <v>642</v>
      </c>
      <c r="H105" s="29">
        <f t="shared" si="22"/>
        <v>44958</v>
      </c>
      <c r="I105" s="93">
        <f t="shared" si="23"/>
        <v>21.749933263516706</v>
      </c>
      <c r="J105" s="93">
        <f t="shared" ca="1" si="24"/>
        <v>31.40926918417216</v>
      </c>
      <c r="K105" s="90" t="s">
        <v>1242</v>
      </c>
      <c r="L105" s="94" t="s">
        <v>677</v>
      </c>
      <c r="M105" s="84" t="s">
        <v>1243</v>
      </c>
      <c r="N105" s="94" t="s">
        <v>783</v>
      </c>
      <c r="O105" s="84" t="s">
        <v>1244</v>
      </c>
      <c r="P105" s="94" t="s">
        <v>900</v>
      </c>
      <c r="Q105" s="84" t="s">
        <v>1245</v>
      </c>
      <c r="R105" s="94" t="s">
        <v>1037</v>
      </c>
      <c r="S105" s="84" t="s">
        <v>1249</v>
      </c>
      <c r="T105" s="94"/>
      <c r="U105" s="84" t="s">
        <v>1250</v>
      </c>
      <c r="V105" s="94"/>
      <c r="W105" s="84" t="s">
        <v>1251</v>
      </c>
      <c r="X105" s="94"/>
      <c r="Z105" s="89"/>
      <c r="AA105" s="84" t="s">
        <v>1389</v>
      </c>
      <c r="AB105" s="94"/>
      <c r="AC105" s="95"/>
      <c r="AD105" s="96"/>
      <c r="AE105" s="97">
        <f>IF(OR(ISBLANK(X105),ISBLANK(V105),ISBLANK(T105),ISBLANK(R105),ISBLANK(P105),ISBLANK(N105),ISBLANK(#REF!)),1,0)</f>
        <v>1</v>
      </c>
      <c r="AF105" s="89">
        <f t="shared" si="27"/>
        <v>0</v>
      </c>
      <c r="AG105" s="88"/>
      <c r="AH105" s="92"/>
      <c r="AI105" s="93"/>
      <c r="AJ105" s="98"/>
    </row>
    <row r="106" spans="1:36" s="85" customFormat="1" x14ac:dyDescent="0.2">
      <c r="A106" s="2">
        <f t="shared" si="25"/>
        <v>101</v>
      </c>
      <c r="B106" s="86" t="s">
        <v>359</v>
      </c>
      <c r="C106" s="85" t="s">
        <v>446</v>
      </c>
      <c r="D106" s="87" t="s">
        <v>170</v>
      </c>
      <c r="E106" s="27" t="str">
        <f t="shared" si="20"/>
        <v>R</v>
      </c>
      <c r="F106" s="91">
        <f>IF(ISBLANK(D106),"",IF(ISBLANK(G106),0,1))</f>
        <v>0</v>
      </c>
      <c r="G106" s="84"/>
      <c r="H106" s="29">
        <f t="shared" si="22"/>
        <v>44958</v>
      </c>
      <c r="I106" s="93">
        <f t="shared" si="23"/>
        <v>21.749933263516706</v>
      </c>
      <c r="J106" s="93">
        <f t="shared" ca="1" si="24"/>
        <v>31.40926918417216</v>
      </c>
      <c r="K106" s="90" t="s">
        <v>1242</v>
      </c>
      <c r="L106" s="114" t="s">
        <v>552</v>
      </c>
      <c r="M106" s="84" t="s">
        <v>1243</v>
      </c>
      <c r="N106" s="114" t="s">
        <v>552</v>
      </c>
      <c r="O106" s="84" t="s">
        <v>1244</v>
      </c>
      <c r="P106" s="114" t="s">
        <v>552</v>
      </c>
      <c r="Q106" s="84" t="s">
        <v>1245</v>
      </c>
      <c r="R106" s="114" t="s">
        <v>552</v>
      </c>
      <c r="S106" s="84" t="s">
        <v>1249</v>
      </c>
      <c r="T106" s="94"/>
      <c r="U106" s="84" t="s">
        <v>1250</v>
      </c>
      <c r="V106" s="94"/>
      <c r="W106" s="84" t="s">
        <v>1251</v>
      </c>
      <c r="X106" s="94"/>
      <c r="Y106" s="84"/>
      <c r="Z106" s="89"/>
      <c r="AA106" s="84" t="s">
        <v>1424</v>
      </c>
      <c r="AB106" s="94"/>
      <c r="AC106" s="95"/>
      <c r="AD106" s="96"/>
      <c r="AE106" s="97">
        <f t="shared" ref="AE106:AE137" si="28">IF(OR(ISBLANK(X106),ISBLANK(V106),ISBLANK(T106),ISBLANK(R106),ISBLANK(P106),ISBLANK(N106),ISBLANK(L106)),1,0)</f>
        <v>1</v>
      </c>
      <c r="AF106" s="89">
        <f t="shared" si="27"/>
        <v>0</v>
      </c>
      <c r="AG106" s="88"/>
      <c r="AH106" s="92"/>
      <c r="AI106" s="93"/>
      <c r="AJ106" s="98"/>
    </row>
    <row r="107" spans="1:36" s="84" customFormat="1" x14ac:dyDescent="0.2">
      <c r="A107" s="2">
        <f t="shared" si="25"/>
        <v>102</v>
      </c>
      <c r="B107" s="88" t="s">
        <v>361</v>
      </c>
      <c r="C107" s="84" t="s">
        <v>463</v>
      </c>
      <c r="D107" s="89" t="s">
        <v>363</v>
      </c>
      <c r="E107" s="27" t="str">
        <f t="shared" si="20"/>
        <v>R</v>
      </c>
      <c r="F107" s="91">
        <v>1</v>
      </c>
      <c r="G107" s="84" t="s">
        <v>643</v>
      </c>
      <c r="H107" s="29">
        <f t="shared" ref="H107:H138" si="29">IF(ISBLANK(C107),"",IFERROR(DATE(2000 + VALUE(MID(D107, 3, 2)), VALUE(MID(D107, 5, 2)), 1),DATE(2000,1,1)))</f>
        <v>45536</v>
      </c>
      <c r="I107" s="93">
        <f t="shared" ref="I107:I138" si="30">IFERROR((DATE(IF(VALUE(MID(B107, 1, 2)) &gt;= 30, 1900 + VALUE(MID(B107, 1, 2)), 2000 + VALUE(MID(B107, 1, 2))), VALUE(MID(B107, 4, 2)), VALUE(MID(B107, 7, 2)))-DATE(2000 + VALUE(MID(D107, 3, 2)), VALUE(MID(D107, 5, 2)), 1))/ 30.436875,0)</f>
        <v>2.8583749152960021</v>
      </c>
      <c r="J107" s="93">
        <f t="shared" ref="J107:J138" ca="1" si="31">(IF(ISBLANK(H107),"",IF(H107=DATE(2000,1,1),60,IFERROR((TODAY()-DATE(2000+VALUE(MID(D107,3,2)),VALUE(MID(D107,5,2)),1))/30.436875,""))))</f>
        <v>12.419146183699871</v>
      </c>
      <c r="K107" s="90" t="s">
        <v>2071</v>
      </c>
      <c r="L107" s="94" t="s">
        <v>676</v>
      </c>
      <c r="M107" s="84" t="s">
        <v>2072</v>
      </c>
      <c r="N107" s="94" t="s">
        <v>784</v>
      </c>
      <c r="O107" s="84" t="s">
        <v>2073</v>
      </c>
      <c r="P107" s="94" t="s">
        <v>901</v>
      </c>
      <c r="Q107" s="84" t="s">
        <v>2074</v>
      </c>
      <c r="R107" s="94" t="s">
        <v>1038</v>
      </c>
      <c r="S107" s="84" t="s">
        <v>1256</v>
      </c>
      <c r="T107" s="94"/>
      <c r="U107" s="84" t="s">
        <v>1257</v>
      </c>
      <c r="V107" s="94"/>
      <c r="W107" s="84" t="s">
        <v>1258</v>
      </c>
      <c r="X107" s="94"/>
      <c r="Z107" s="89"/>
      <c r="AA107" s="84" t="s">
        <v>1387</v>
      </c>
      <c r="AB107" s="94"/>
      <c r="AC107" s="95"/>
      <c r="AD107" s="96"/>
      <c r="AE107" s="97">
        <f t="shared" si="28"/>
        <v>1</v>
      </c>
      <c r="AF107" s="89">
        <f t="shared" si="27"/>
        <v>0</v>
      </c>
      <c r="AG107" s="88"/>
      <c r="AH107" s="92"/>
      <c r="AI107" s="93"/>
      <c r="AJ107" s="98"/>
    </row>
    <row r="108" spans="1:36" s="84" customFormat="1" x14ac:dyDescent="0.2">
      <c r="A108" s="2">
        <f t="shared" ref="A108:A139" si="32">A107+1</f>
        <v>103</v>
      </c>
      <c r="B108" s="88" t="s">
        <v>361</v>
      </c>
      <c r="C108" s="84" t="s">
        <v>464</v>
      </c>
      <c r="D108" s="89" t="s">
        <v>363</v>
      </c>
      <c r="E108" s="27" t="str">
        <f t="shared" si="20"/>
        <v>R</v>
      </c>
      <c r="F108" s="91">
        <v>1</v>
      </c>
      <c r="G108" s="84" t="s">
        <v>643</v>
      </c>
      <c r="H108" s="29">
        <f t="shared" si="29"/>
        <v>45536</v>
      </c>
      <c r="I108" s="93">
        <f t="shared" si="30"/>
        <v>2.8583749152960021</v>
      </c>
      <c r="J108" s="93">
        <f t="shared" ca="1" si="31"/>
        <v>12.419146183699871</v>
      </c>
      <c r="K108" s="90" t="s">
        <v>1252</v>
      </c>
      <c r="L108" s="94" t="s">
        <v>676</v>
      </c>
      <c r="M108" s="84" t="s">
        <v>1253</v>
      </c>
      <c r="N108" s="94" t="s">
        <v>784</v>
      </c>
      <c r="O108" s="84" t="s">
        <v>1254</v>
      </c>
      <c r="P108" s="94" t="s">
        <v>901</v>
      </c>
      <c r="Q108" s="84" t="s">
        <v>1255</v>
      </c>
      <c r="R108" s="94" t="s">
        <v>1038</v>
      </c>
      <c r="S108" s="84" t="s">
        <v>1259</v>
      </c>
      <c r="T108" s="94"/>
      <c r="U108" s="84" t="s">
        <v>1260</v>
      </c>
      <c r="V108" s="94"/>
      <c r="W108" s="84" t="s">
        <v>1261</v>
      </c>
      <c r="X108" s="94"/>
      <c r="Z108" s="89"/>
      <c r="AA108" s="84" t="s">
        <v>1389</v>
      </c>
      <c r="AB108" s="94"/>
      <c r="AC108" s="95"/>
      <c r="AD108" s="96"/>
      <c r="AE108" s="97">
        <f t="shared" si="28"/>
        <v>1</v>
      </c>
      <c r="AF108" s="89">
        <f t="shared" si="27"/>
        <v>0</v>
      </c>
      <c r="AG108" s="88"/>
      <c r="AH108" s="92"/>
      <c r="AI108" s="93"/>
      <c r="AJ108" s="98"/>
    </row>
    <row r="109" spans="1:36" s="84" customFormat="1" x14ac:dyDescent="0.2">
      <c r="A109" s="2">
        <f t="shared" si="32"/>
        <v>104</v>
      </c>
      <c r="B109" s="88" t="s">
        <v>360</v>
      </c>
      <c r="C109" s="84" t="s">
        <v>465</v>
      </c>
      <c r="D109" s="89" t="s">
        <v>363</v>
      </c>
      <c r="E109" s="27" t="str">
        <f t="shared" si="20"/>
        <v>R</v>
      </c>
      <c r="F109" s="91">
        <f t="shared" ref="F109:F118" si="33">IF(ISBLANK(D109),"",IF(ISBLANK(G109),0,1))</f>
        <v>0</v>
      </c>
      <c r="H109" s="29">
        <f t="shared" si="29"/>
        <v>45536</v>
      </c>
      <c r="I109" s="93">
        <f t="shared" si="30"/>
        <v>2.8912297993798641</v>
      </c>
      <c r="J109" s="93">
        <f t="shared" ca="1" si="31"/>
        <v>12.419146183699871</v>
      </c>
      <c r="K109" s="90" t="s">
        <v>2075</v>
      </c>
      <c r="L109" s="94" t="s">
        <v>675</v>
      </c>
      <c r="M109" s="84" t="s">
        <v>2076</v>
      </c>
      <c r="N109" s="94" t="s">
        <v>785</v>
      </c>
      <c r="O109" s="84" t="s">
        <v>2077</v>
      </c>
      <c r="P109" s="94" t="s">
        <v>902</v>
      </c>
      <c r="Q109" s="84" t="s">
        <v>2078</v>
      </c>
      <c r="R109" s="94" t="s">
        <v>1039</v>
      </c>
      <c r="S109" s="84" t="s">
        <v>1262</v>
      </c>
      <c r="T109" s="94"/>
      <c r="U109" s="84" t="s">
        <v>1263</v>
      </c>
      <c r="V109" s="94"/>
      <c r="W109" s="84" t="s">
        <v>1264</v>
      </c>
      <c r="X109" s="94"/>
      <c r="Z109" s="89"/>
      <c r="AA109" s="84" t="s">
        <v>1387</v>
      </c>
      <c r="AB109" s="94"/>
      <c r="AC109" s="95"/>
      <c r="AD109" s="96"/>
      <c r="AE109" s="97">
        <f t="shared" si="28"/>
        <v>1</v>
      </c>
      <c r="AF109" s="89">
        <f t="shared" si="27"/>
        <v>0</v>
      </c>
      <c r="AG109" s="88"/>
      <c r="AH109" s="92"/>
      <c r="AI109" s="93"/>
      <c r="AJ109" s="98"/>
    </row>
    <row r="110" spans="1:36" x14ac:dyDescent="0.2">
      <c r="A110" s="2">
        <f t="shared" si="32"/>
        <v>105</v>
      </c>
      <c r="B110" s="26" t="s">
        <v>362</v>
      </c>
      <c r="C110" s="2" t="s">
        <v>466</v>
      </c>
      <c r="D110" s="1" t="s">
        <v>394</v>
      </c>
      <c r="E110" s="27" t="str">
        <f t="shared" si="20"/>
        <v>A</v>
      </c>
      <c r="F110" s="91">
        <f t="shared" si="33"/>
        <v>0</v>
      </c>
      <c r="G110" s="84"/>
      <c r="H110" s="29">
        <f t="shared" si="29"/>
        <v>36526</v>
      </c>
      <c r="I110" s="93">
        <f t="shared" si="30"/>
        <v>299.0123000472289</v>
      </c>
      <c r="J110" s="93">
        <f t="shared" ca="1" si="31"/>
        <v>60</v>
      </c>
      <c r="K110" s="90" t="s">
        <v>2079</v>
      </c>
      <c r="L110" s="94" t="s">
        <v>674</v>
      </c>
      <c r="M110" s="84" t="s">
        <v>2080</v>
      </c>
      <c r="N110" s="94" t="s">
        <v>786</v>
      </c>
      <c r="O110" s="84" t="s">
        <v>2081</v>
      </c>
      <c r="P110" s="94" t="s">
        <v>903</v>
      </c>
      <c r="Q110" s="84" t="s">
        <v>2082</v>
      </c>
      <c r="R110" s="94" t="s">
        <v>1040</v>
      </c>
      <c r="S110" s="84" t="s">
        <v>1265</v>
      </c>
      <c r="T110" s="94"/>
      <c r="U110" s="84" t="s">
        <v>1266</v>
      </c>
      <c r="V110" s="94"/>
      <c r="W110" s="84" t="s">
        <v>1267</v>
      </c>
      <c r="X110" s="94"/>
      <c r="Y110" s="84"/>
      <c r="Z110" s="89"/>
      <c r="AA110" s="84" t="s">
        <v>1387</v>
      </c>
      <c r="AB110" s="94"/>
      <c r="AC110" s="95"/>
      <c r="AD110" s="96"/>
      <c r="AE110" s="97">
        <f t="shared" si="28"/>
        <v>1</v>
      </c>
      <c r="AF110" s="89">
        <f t="shared" si="27"/>
        <v>0</v>
      </c>
      <c r="AG110" s="88"/>
      <c r="AH110" s="92"/>
      <c r="AI110" s="93"/>
      <c r="AJ110" s="98"/>
    </row>
    <row r="111" spans="1:36" x14ac:dyDescent="0.2">
      <c r="A111" s="2">
        <f t="shared" si="32"/>
        <v>106</v>
      </c>
      <c r="B111" s="26" t="s">
        <v>365</v>
      </c>
      <c r="C111" s="2" t="s">
        <v>467</v>
      </c>
      <c r="D111" s="1" t="s">
        <v>200</v>
      </c>
      <c r="E111" s="27" t="str">
        <f t="shared" si="20"/>
        <v>R</v>
      </c>
      <c r="F111" s="91">
        <f t="shared" si="33"/>
        <v>0</v>
      </c>
      <c r="G111" s="84"/>
      <c r="H111" s="29">
        <f t="shared" si="29"/>
        <v>44986</v>
      </c>
      <c r="I111" s="93">
        <f t="shared" si="30"/>
        <v>21.092835581839463</v>
      </c>
      <c r="J111" s="93">
        <f t="shared" ca="1" si="31"/>
        <v>30.489332429824021</v>
      </c>
      <c r="K111" s="90" t="s">
        <v>2083</v>
      </c>
      <c r="L111" s="94" t="s">
        <v>673</v>
      </c>
      <c r="M111" s="84" t="s">
        <v>2084</v>
      </c>
      <c r="N111" s="94" t="s">
        <v>787</v>
      </c>
      <c r="O111" s="84" t="s">
        <v>2085</v>
      </c>
      <c r="P111" s="94" t="s">
        <v>904</v>
      </c>
      <c r="Q111" s="84" t="s">
        <v>2086</v>
      </c>
      <c r="R111" s="94" t="s">
        <v>1041</v>
      </c>
      <c r="S111" s="84" t="s">
        <v>1272</v>
      </c>
      <c r="T111" s="94"/>
      <c r="U111" s="84" t="s">
        <v>1273</v>
      </c>
      <c r="V111" s="94"/>
      <c r="W111" s="84" t="s">
        <v>1274</v>
      </c>
      <c r="X111" s="94"/>
      <c r="Y111" s="84"/>
      <c r="Z111" s="89"/>
      <c r="AA111" s="84" t="s">
        <v>1387</v>
      </c>
      <c r="AB111" s="94"/>
      <c r="AC111" s="95"/>
      <c r="AD111" s="96"/>
      <c r="AE111" s="97">
        <f t="shared" si="28"/>
        <v>1</v>
      </c>
      <c r="AF111" s="89">
        <f t="shared" si="27"/>
        <v>0</v>
      </c>
      <c r="AG111" s="88"/>
      <c r="AH111" s="92"/>
      <c r="AI111" s="93"/>
      <c r="AJ111" s="98"/>
    </row>
    <row r="112" spans="1:36" x14ac:dyDescent="0.2">
      <c r="A112" s="2">
        <f t="shared" si="32"/>
        <v>107</v>
      </c>
      <c r="B112" s="26" t="s">
        <v>365</v>
      </c>
      <c r="C112" s="2" t="s">
        <v>468</v>
      </c>
      <c r="D112" s="1" t="s">
        <v>200</v>
      </c>
      <c r="E112" s="27" t="str">
        <f t="shared" si="20"/>
        <v>R</v>
      </c>
      <c r="F112" s="91">
        <f t="shared" si="33"/>
        <v>0</v>
      </c>
      <c r="G112" s="84"/>
      <c r="H112" s="29">
        <f t="shared" si="29"/>
        <v>44986</v>
      </c>
      <c r="I112" s="93">
        <f t="shared" si="30"/>
        <v>21.092835581839463</v>
      </c>
      <c r="J112" s="93">
        <f t="shared" ca="1" si="31"/>
        <v>30.489332429824021</v>
      </c>
      <c r="K112" s="90" t="s">
        <v>1268</v>
      </c>
      <c r="L112" s="94" t="s">
        <v>673</v>
      </c>
      <c r="M112" s="84" t="s">
        <v>1269</v>
      </c>
      <c r="N112" s="94" t="s">
        <v>787</v>
      </c>
      <c r="O112" s="84" t="s">
        <v>1270</v>
      </c>
      <c r="P112" s="94" t="s">
        <v>904</v>
      </c>
      <c r="Q112" s="84" t="s">
        <v>1271</v>
      </c>
      <c r="R112" s="94" t="s">
        <v>1041</v>
      </c>
      <c r="S112" s="84" t="s">
        <v>1275</v>
      </c>
      <c r="T112" s="94"/>
      <c r="U112" s="84" t="s">
        <v>1276</v>
      </c>
      <c r="V112" s="94"/>
      <c r="W112" s="84" t="s">
        <v>1277</v>
      </c>
      <c r="X112" s="94"/>
      <c r="Y112" s="84"/>
      <c r="Z112" s="89"/>
      <c r="AA112" s="84" t="s">
        <v>1389</v>
      </c>
      <c r="AB112" s="94"/>
      <c r="AC112" s="95"/>
      <c r="AD112" s="96"/>
      <c r="AE112" s="97">
        <f t="shared" si="28"/>
        <v>1</v>
      </c>
      <c r="AF112" s="89">
        <f t="shared" si="27"/>
        <v>0</v>
      </c>
      <c r="AG112" s="88"/>
      <c r="AH112" s="92"/>
      <c r="AI112" s="93"/>
      <c r="AJ112" s="98"/>
    </row>
    <row r="113" spans="1:36" x14ac:dyDescent="0.2">
      <c r="A113" s="2">
        <f t="shared" si="32"/>
        <v>108</v>
      </c>
      <c r="B113" s="26" t="s">
        <v>366</v>
      </c>
      <c r="C113" s="2" t="s">
        <v>469</v>
      </c>
      <c r="D113" s="1" t="s">
        <v>395</v>
      </c>
      <c r="E113" s="27" t="str">
        <f t="shared" si="20"/>
        <v>R</v>
      </c>
      <c r="F113" s="91">
        <f t="shared" si="33"/>
        <v>0</v>
      </c>
      <c r="G113" s="84"/>
      <c r="H113" s="29">
        <f t="shared" si="29"/>
        <v>45566</v>
      </c>
      <c r="I113" s="93">
        <f t="shared" si="30"/>
        <v>2.2998418858703462</v>
      </c>
      <c r="J113" s="93">
        <f t="shared" ca="1" si="31"/>
        <v>11.433499661184008</v>
      </c>
      <c r="K113" s="90" t="s">
        <v>2087</v>
      </c>
      <c r="L113" s="94" t="s">
        <v>672</v>
      </c>
      <c r="M113" s="84" t="s">
        <v>2088</v>
      </c>
      <c r="N113" s="94" t="s">
        <v>788</v>
      </c>
      <c r="O113" s="84" t="s">
        <v>2089</v>
      </c>
      <c r="P113" s="94" t="s">
        <v>905</v>
      </c>
      <c r="Q113" s="84" t="s">
        <v>2090</v>
      </c>
      <c r="R113" s="94" t="s">
        <v>1042</v>
      </c>
      <c r="S113" s="84" t="s">
        <v>1278</v>
      </c>
      <c r="T113" s="94"/>
      <c r="U113" s="84" t="s">
        <v>1279</v>
      </c>
      <c r="V113" s="94"/>
      <c r="W113" s="84" t="s">
        <v>1280</v>
      </c>
      <c r="X113" s="94"/>
      <c r="Y113" s="84"/>
      <c r="Z113" s="89"/>
      <c r="AA113" s="84" t="s">
        <v>1387</v>
      </c>
      <c r="AB113" s="94"/>
      <c r="AC113" s="95"/>
      <c r="AD113" s="96"/>
      <c r="AE113" s="97">
        <f t="shared" si="28"/>
        <v>1</v>
      </c>
      <c r="AF113" s="89">
        <f t="shared" si="27"/>
        <v>0</v>
      </c>
      <c r="AG113" s="88"/>
      <c r="AH113" s="92"/>
      <c r="AI113" s="93"/>
      <c r="AJ113" s="98"/>
    </row>
    <row r="114" spans="1:36" x14ac:dyDescent="0.2">
      <c r="A114" s="2">
        <f t="shared" si="32"/>
        <v>109</v>
      </c>
      <c r="B114" s="26" t="s">
        <v>367</v>
      </c>
      <c r="C114" s="2" t="s">
        <v>470</v>
      </c>
      <c r="D114" s="1" t="s">
        <v>664</v>
      </c>
      <c r="E114" s="27" t="str">
        <f t="shared" si="20"/>
        <v>R</v>
      </c>
      <c r="F114" s="91">
        <f t="shared" si="33"/>
        <v>0</v>
      </c>
      <c r="G114" s="84"/>
      <c r="H114" s="29">
        <f t="shared" si="29"/>
        <v>45323</v>
      </c>
      <c r="I114" s="93">
        <f t="shared" si="30"/>
        <v>10.316433602332697</v>
      </c>
      <c r="J114" s="93">
        <f t="shared" ca="1" si="31"/>
        <v>19.417236493562495</v>
      </c>
      <c r="K114" s="90" t="s">
        <v>2091</v>
      </c>
      <c r="L114" s="94" t="s">
        <v>671</v>
      </c>
      <c r="M114" s="84" t="s">
        <v>2092</v>
      </c>
      <c r="N114" s="94" t="s">
        <v>789</v>
      </c>
      <c r="O114" s="84" t="s">
        <v>2093</v>
      </c>
      <c r="P114" s="94" t="s">
        <v>906</v>
      </c>
      <c r="Q114" s="84" t="s">
        <v>2094</v>
      </c>
      <c r="R114" s="94" t="s">
        <v>1043</v>
      </c>
      <c r="S114" s="84" t="s">
        <v>1281</v>
      </c>
      <c r="T114" s="94"/>
      <c r="U114" s="84" t="s">
        <v>1282</v>
      </c>
      <c r="V114" s="94"/>
      <c r="W114" s="84" t="s">
        <v>1283</v>
      </c>
      <c r="X114" s="94"/>
      <c r="Y114" s="84"/>
      <c r="Z114" s="89"/>
      <c r="AA114" s="84" t="s">
        <v>1387</v>
      </c>
      <c r="AB114" s="94"/>
      <c r="AC114" s="95"/>
      <c r="AD114" s="96"/>
      <c r="AE114" s="97">
        <f t="shared" si="28"/>
        <v>1</v>
      </c>
      <c r="AF114" s="89">
        <f t="shared" ref="AF114:AF145" si="34">IF(OR(ISBLANK(B114),ISBLANK(D114),ISBLANK(C114)),"",(IF(OR(C114="missing", NOT(ISBLANK(G114)), AE114=1), 0, 1)))</f>
        <v>0</v>
      </c>
      <c r="AG114" s="88"/>
      <c r="AH114" s="92"/>
      <c r="AI114" s="93"/>
      <c r="AJ114" s="98"/>
    </row>
    <row r="115" spans="1:36" x14ac:dyDescent="0.2">
      <c r="A115" s="2">
        <f t="shared" si="32"/>
        <v>110</v>
      </c>
      <c r="B115" s="26" t="s">
        <v>368</v>
      </c>
      <c r="C115" s="2" t="s">
        <v>471</v>
      </c>
      <c r="D115" s="1" t="s">
        <v>665</v>
      </c>
      <c r="E115" s="27" t="str">
        <f t="shared" si="20"/>
        <v>R</v>
      </c>
      <c r="F115" s="91">
        <f t="shared" si="33"/>
        <v>0</v>
      </c>
      <c r="G115" s="84"/>
      <c r="H115" s="29">
        <f t="shared" si="29"/>
        <v>45352</v>
      </c>
      <c r="I115" s="93">
        <f t="shared" si="30"/>
        <v>9.4950615002361438</v>
      </c>
      <c r="J115" s="93">
        <f t="shared" ca="1" si="31"/>
        <v>18.464444855130495</v>
      </c>
      <c r="K115" s="90" t="s">
        <v>2095</v>
      </c>
      <c r="L115" s="94" t="s">
        <v>670</v>
      </c>
      <c r="M115" s="84" t="s">
        <v>2096</v>
      </c>
      <c r="N115" s="94" t="s">
        <v>790</v>
      </c>
      <c r="O115" s="84" t="s">
        <v>2097</v>
      </c>
      <c r="P115" s="94" t="s">
        <v>907</v>
      </c>
      <c r="Q115" s="84" t="s">
        <v>2098</v>
      </c>
      <c r="R115" s="94" t="s">
        <v>1044</v>
      </c>
      <c r="S115" s="84" t="s">
        <v>1284</v>
      </c>
      <c r="T115" s="94"/>
      <c r="U115" s="84" t="s">
        <v>1285</v>
      </c>
      <c r="V115" s="94"/>
      <c r="W115" s="84" t="s">
        <v>1286</v>
      </c>
      <c r="X115" s="94"/>
      <c r="Y115" s="84"/>
      <c r="Z115" s="89"/>
      <c r="AA115" s="84" t="s">
        <v>1387</v>
      </c>
      <c r="AB115" s="94"/>
      <c r="AC115" s="95"/>
      <c r="AD115" s="96"/>
      <c r="AE115" s="97">
        <f t="shared" si="28"/>
        <v>1</v>
      </c>
      <c r="AF115" s="89">
        <f t="shared" si="34"/>
        <v>0</v>
      </c>
      <c r="AG115" s="88"/>
      <c r="AH115" s="92"/>
      <c r="AI115" s="93"/>
      <c r="AJ115" s="98"/>
    </row>
    <row r="116" spans="1:36" x14ac:dyDescent="0.2">
      <c r="A116" s="2">
        <f t="shared" si="32"/>
        <v>111</v>
      </c>
      <c r="B116" s="26" t="s">
        <v>369</v>
      </c>
      <c r="C116" s="2" t="s">
        <v>472</v>
      </c>
      <c r="D116" s="1" t="s">
        <v>636</v>
      </c>
      <c r="E116" s="27" t="str">
        <f t="shared" si="20"/>
        <v>R</v>
      </c>
      <c r="F116" s="91">
        <f t="shared" si="33"/>
        <v>0</v>
      </c>
      <c r="G116" s="84"/>
      <c r="H116" s="29">
        <f t="shared" si="29"/>
        <v>45444</v>
      </c>
      <c r="I116" s="93">
        <f t="shared" si="30"/>
        <v>6.5052670486046944</v>
      </c>
      <c r="J116" s="93">
        <f t="shared" ca="1" si="31"/>
        <v>15.441795519415182</v>
      </c>
      <c r="K116" s="90" t="s">
        <v>2099</v>
      </c>
      <c r="L116" s="94" t="s">
        <v>669</v>
      </c>
      <c r="M116" s="84" t="s">
        <v>2100</v>
      </c>
      <c r="N116" s="94" t="s">
        <v>791</v>
      </c>
      <c r="O116" s="84" t="s">
        <v>2101</v>
      </c>
      <c r="P116" s="94" t="s">
        <v>908</v>
      </c>
      <c r="Q116" s="84" t="s">
        <v>2102</v>
      </c>
      <c r="R116" s="94" t="s">
        <v>1045</v>
      </c>
      <c r="S116" s="84" t="s">
        <v>1291</v>
      </c>
      <c r="T116" s="94"/>
      <c r="U116" s="84" t="s">
        <v>1292</v>
      </c>
      <c r="V116" s="94"/>
      <c r="W116" s="84" t="s">
        <v>1293</v>
      </c>
      <c r="X116" s="94"/>
      <c r="Y116" s="84"/>
      <c r="Z116" s="89"/>
      <c r="AA116" s="84" t="s">
        <v>1387</v>
      </c>
      <c r="AB116" s="94"/>
      <c r="AC116" s="95"/>
      <c r="AD116" s="96"/>
      <c r="AE116" s="97">
        <f t="shared" si="28"/>
        <v>1</v>
      </c>
      <c r="AF116" s="89">
        <f t="shared" si="34"/>
        <v>0</v>
      </c>
      <c r="AG116" s="88"/>
      <c r="AH116" s="92"/>
      <c r="AI116" s="93"/>
      <c r="AJ116" s="98"/>
    </row>
    <row r="117" spans="1:36" x14ac:dyDescent="0.2">
      <c r="A117" s="2">
        <f t="shared" si="32"/>
        <v>112</v>
      </c>
      <c r="B117" s="26" t="s">
        <v>369</v>
      </c>
      <c r="C117" s="2" t="s">
        <v>473</v>
      </c>
      <c r="D117" s="1" t="s">
        <v>636</v>
      </c>
      <c r="E117" s="27" t="str">
        <f t="shared" si="20"/>
        <v>R</v>
      </c>
      <c r="F117" s="91">
        <f t="shared" si="33"/>
        <v>0</v>
      </c>
      <c r="G117" s="84"/>
      <c r="H117" s="29">
        <f t="shared" si="29"/>
        <v>45444</v>
      </c>
      <c r="I117" s="93">
        <f t="shared" si="30"/>
        <v>6.5052670486046944</v>
      </c>
      <c r="J117" s="93">
        <f t="shared" ca="1" si="31"/>
        <v>15.441795519415182</v>
      </c>
      <c r="K117" s="90" t="s">
        <v>1287</v>
      </c>
      <c r="L117" s="94" t="s">
        <v>669</v>
      </c>
      <c r="M117" s="84" t="s">
        <v>1288</v>
      </c>
      <c r="N117" s="94" t="s">
        <v>791</v>
      </c>
      <c r="O117" s="84" t="s">
        <v>1289</v>
      </c>
      <c r="P117" s="94" t="s">
        <v>908</v>
      </c>
      <c r="Q117" s="84" t="s">
        <v>1290</v>
      </c>
      <c r="R117" s="94" t="s">
        <v>1045</v>
      </c>
      <c r="S117" s="84" t="s">
        <v>1294</v>
      </c>
      <c r="T117" s="94"/>
      <c r="U117" s="84" t="s">
        <v>1295</v>
      </c>
      <c r="V117" s="94"/>
      <c r="W117" s="84" t="s">
        <v>1296</v>
      </c>
      <c r="X117" s="94"/>
      <c r="Y117" s="84"/>
      <c r="Z117" s="89"/>
      <c r="AA117" s="84" t="s">
        <v>1389</v>
      </c>
      <c r="AB117" s="94"/>
      <c r="AC117" s="95"/>
      <c r="AD117" s="96"/>
      <c r="AE117" s="97">
        <f t="shared" si="28"/>
        <v>1</v>
      </c>
      <c r="AF117" s="89">
        <f t="shared" si="34"/>
        <v>0</v>
      </c>
      <c r="AG117" s="88"/>
      <c r="AH117" s="92"/>
      <c r="AI117" s="93"/>
      <c r="AJ117" s="98"/>
    </row>
    <row r="118" spans="1:36" x14ac:dyDescent="0.2">
      <c r="A118" s="2">
        <f t="shared" si="32"/>
        <v>113</v>
      </c>
      <c r="B118" s="26" t="s">
        <v>369</v>
      </c>
      <c r="C118" s="2" t="s">
        <v>474</v>
      </c>
      <c r="D118" s="1" t="s">
        <v>636</v>
      </c>
      <c r="E118" s="27" t="str">
        <f t="shared" si="20"/>
        <v>R</v>
      </c>
      <c r="F118" s="91">
        <f t="shared" si="33"/>
        <v>0</v>
      </c>
      <c r="G118" s="84"/>
      <c r="H118" s="29">
        <f t="shared" si="29"/>
        <v>45444</v>
      </c>
      <c r="I118" s="93">
        <f t="shared" si="30"/>
        <v>6.5052670486046944</v>
      </c>
      <c r="J118" s="93">
        <f t="shared" ca="1" si="31"/>
        <v>15.441795519415182</v>
      </c>
      <c r="K118" s="90" t="s">
        <v>1287</v>
      </c>
      <c r="L118" s="94" t="s">
        <v>669</v>
      </c>
      <c r="M118" s="84" t="s">
        <v>1288</v>
      </c>
      <c r="N118" s="94" t="s">
        <v>791</v>
      </c>
      <c r="O118" s="84" t="s">
        <v>1289</v>
      </c>
      <c r="P118" s="94" t="s">
        <v>908</v>
      </c>
      <c r="Q118" s="84" t="s">
        <v>1290</v>
      </c>
      <c r="R118" s="94" t="s">
        <v>1045</v>
      </c>
      <c r="S118" s="84" t="s">
        <v>1294</v>
      </c>
      <c r="T118" s="94"/>
      <c r="U118" s="84" t="s">
        <v>1295</v>
      </c>
      <c r="V118" s="94"/>
      <c r="W118" s="84" t="s">
        <v>1296</v>
      </c>
      <c r="X118" s="94"/>
      <c r="Y118" s="84"/>
      <c r="Z118" s="89"/>
      <c r="AA118" s="84" t="s">
        <v>1424</v>
      </c>
      <c r="AB118" s="94"/>
      <c r="AC118" s="95"/>
      <c r="AD118" s="96"/>
      <c r="AE118" s="97">
        <f t="shared" si="28"/>
        <v>1</v>
      </c>
      <c r="AF118" s="89">
        <f t="shared" si="34"/>
        <v>0</v>
      </c>
      <c r="AG118" s="88"/>
      <c r="AH118" s="92"/>
      <c r="AI118" s="93"/>
      <c r="AJ118" s="98"/>
    </row>
    <row r="119" spans="1:36" x14ac:dyDescent="0.2">
      <c r="A119" s="2">
        <f t="shared" si="32"/>
        <v>114</v>
      </c>
      <c r="B119" s="26" t="s">
        <v>370</v>
      </c>
      <c r="C119" s="2" t="s">
        <v>475</v>
      </c>
      <c r="D119" s="1" t="s">
        <v>637</v>
      </c>
      <c r="E119" s="27" t="str">
        <f t="shared" si="20"/>
        <v>A</v>
      </c>
      <c r="F119" s="91">
        <v>1</v>
      </c>
      <c r="G119" s="84" t="s">
        <v>113</v>
      </c>
      <c r="H119" s="29">
        <f t="shared" si="29"/>
        <v>43617</v>
      </c>
      <c r="I119" s="93">
        <f t="shared" si="30"/>
        <v>66.59685003798846</v>
      </c>
      <c r="J119" s="93">
        <f t="shared" ca="1" si="31"/>
        <v>75.467668740631225</v>
      </c>
      <c r="K119" s="90" t="s">
        <v>2103</v>
      </c>
      <c r="L119" s="94" t="s">
        <v>668</v>
      </c>
      <c r="M119" s="84" t="s">
        <v>2104</v>
      </c>
      <c r="N119" s="94" t="s">
        <v>792</v>
      </c>
      <c r="O119" s="84" t="s">
        <v>2105</v>
      </c>
      <c r="P119" s="94" t="s">
        <v>909</v>
      </c>
      <c r="Q119" s="84" t="s">
        <v>2106</v>
      </c>
      <c r="R119" s="94" t="s">
        <v>1046</v>
      </c>
      <c r="S119" s="84" t="s">
        <v>1297</v>
      </c>
      <c r="T119" s="94"/>
      <c r="U119" s="84" t="s">
        <v>1298</v>
      </c>
      <c r="V119" s="94"/>
      <c r="W119" s="84" t="s">
        <v>1299</v>
      </c>
      <c r="X119" s="94"/>
      <c r="Y119" s="84"/>
      <c r="Z119" s="89"/>
      <c r="AA119" s="84" t="s">
        <v>1387</v>
      </c>
      <c r="AB119" s="94"/>
      <c r="AC119" s="95"/>
      <c r="AD119" s="96"/>
      <c r="AE119" s="97">
        <f t="shared" si="28"/>
        <v>1</v>
      </c>
      <c r="AF119" s="89">
        <f t="shared" si="34"/>
        <v>0</v>
      </c>
      <c r="AG119" s="88"/>
      <c r="AH119" s="92"/>
      <c r="AI119" s="93"/>
      <c r="AJ119" s="98"/>
    </row>
    <row r="120" spans="1:36" s="85" customFormat="1" x14ac:dyDescent="0.2">
      <c r="A120" s="2">
        <f t="shared" si="32"/>
        <v>115</v>
      </c>
      <c r="B120" s="88" t="s">
        <v>371</v>
      </c>
      <c r="C120" s="84" t="s">
        <v>476</v>
      </c>
      <c r="D120" s="89" t="s">
        <v>638</v>
      </c>
      <c r="E120" s="27" t="str">
        <f t="shared" si="20"/>
        <v>A</v>
      </c>
      <c r="F120" s="91">
        <f>IF(ISBLANK(D120),"",IF(ISBLANK(G120),0,1))</f>
        <v>0</v>
      </c>
      <c r="G120" s="84"/>
      <c r="H120" s="29">
        <f t="shared" si="29"/>
        <v>43374</v>
      </c>
      <c r="I120" s="93">
        <f t="shared" si="30"/>
        <v>74.613441754450804</v>
      </c>
      <c r="J120" s="93">
        <f t="shared" ca="1" si="31"/>
        <v>83.451405573009708</v>
      </c>
      <c r="K120" s="90" t="s">
        <v>2107</v>
      </c>
      <c r="L120" s="94" t="s">
        <v>667</v>
      </c>
      <c r="M120" s="84" t="s">
        <v>2108</v>
      </c>
      <c r="N120" s="94" t="s">
        <v>793</v>
      </c>
      <c r="O120" s="84" t="s">
        <v>2109</v>
      </c>
      <c r="P120" s="94" t="s">
        <v>910</v>
      </c>
      <c r="Q120" s="84" t="s">
        <v>2110</v>
      </c>
      <c r="R120" s="94" t="s">
        <v>1047</v>
      </c>
      <c r="S120" s="84" t="s">
        <v>1300</v>
      </c>
      <c r="T120" s="94"/>
      <c r="U120" s="84" t="s">
        <v>1301</v>
      </c>
      <c r="V120" s="94"/>
      <c r="W120" s="84" t="s">
        <v>1302</v>
      </c>
      <c r="X120" s="94"/>
      <c r="Y120" s="84"/>
      <c r="Z120" s="89"/>
      <c r="AA120" s="84" t="s">
        <v>1387</v>
      </c>
      <c r="AB120" s="94"/>
      <c r="AC120" s="95"/>
      <c r="AD120" s="96"/>
      <c r="AE120" s="97">
        <f t="shared" si="28"/>
        <v>1</v>
      </c>
      <c r="AF120" s="89">
        <f t="shared" si="34"/>
        <v>0</v>
      </c>
      <c r="AG120" s="88"/>
      <c r="AH120" s="92"/>
      <c r="AI120" s="93"/>
      <c r="AJ120" s="98"/>
    </row>
    <row r="121" spans="1:36" x14ac:dyDescent="0.2">
      <c r="A121" s="2">
        <f t="shared" si="32"/>
        <v>116</v>
      </c>
      <c r="B121" s="26" t="s">
        <v>372</v>
      </c>
      <c r="C121" s="2" t="s">
        <v>477</v>
      </c>
      <c r="D121" s="1" t="s">
        <v>98</v>
      </c>
      <c r="E121" s="27" t="str">
        <f t="shared" si="20"/>
        <v>A</v>
      </c>
      <c r="F121" s="91">
        <v>1</v>
      </c>
      <c r="G121" s="84" t="s">
        <v>642</v>
      </c>
      <c r="H121" s="29">
        <f t="shared" si="29"/>
        <v>36526</v>
      </c>
      <c r="I121" s="93">
        <f t="shared" si="30"/>
        <v>299.7679623811577</v>
      </c>
      <c r="J121" s="93">
        <f t="shared" ca="1" si="31"/>
        <v>60</v>
      </c>
      <c r="K121" s="90" t="s">
        <v>2111</v>
      </c>
      <c r="L121" s="94" t="s">
        <v>666</v>
      </c>
      <c r="M121" s="84" t="s">
        <v>2112</v>
      </c>
      <c r="N121" s="94" t="s">
        <v>794</v>
      </c>
      <c r="O121" s="84" t="s">
        <v>2113</v>
      </c>
      <c r="P121" s="94" t="s">
        <v>911</v>
      </c>
      <c r="Q121" s="84" t="s">
        <v>2114</v>
      </c>
      <c r="R121" s="94" t="s">
        <v>1048</v>
      </c>
      <c r="S121" s="84" t="s">
        <v>1303</v>
      </c>
      <c r="T121" s="94"/>
      <c r="U121" s="84" t="s">
        <v>1304</v>
      </c>
      <c r="V121" s="94"/>
      <c r="W121" s="84" t="s">
        <v>1305</v>
      </c>
      <c r="X121" s="94"/>
      <c r="Y121" s="84"/>
      <c r="Z121" s="89"/>
      <c r="AA121" s="84" t="s">
        <v>1387</v>
      </c>
      <c r="AB121" s="94"/>
      <c r="AC121" s="95"/>
      <c r="AD121" s="96"/>
      <c r="AE121" s="97">
        <f t="shared" si="28"/>
        <v>1</v>
      </c>
      <c r="AF121" s="89">
        <f t="shared" si="34"/>
        <v>0</v>
      </c>
      <c r="AG121" s="88"/>
      <c r="AH121" s="92"/>
      <c r="AI121" s="93"/>
      <c r="AJ121" s="98"/>
    </row>
    <row r="122" spans="1:36" x14ac:dyDescent="0.2">
      <c r="A122" s="2">
        <f t="shared" si="32"/>
        <v>117</v>
      </c>
      <c r="B122" s="26" t="s">
        <v>373</v>
      </c>
      <c r="C122" s="2" t="s">
        <v>478</v>
      </c>
      <c r="D122" s="1" t="s">
        <v>129</v>
      </c>
      <c r="E122" s="27" t="str">
        <f t="shared" si="20"/>
        <v>R</v>
      </c>
      <c r="F122" s="91">
        <v>1</v>
      </c>
      <c r="G122" s="84" t="s">
        <v>395</v>
      </c>
      <c r="H122" s="29">
        <f t="shared" si="29"/>
        <v>44774</v>
      </c>
      <c r="I122" s="93">
        <f t="shared" si="30"/>
        <v>28.813733341547053</v>
      </c>
      <c r="J122" s="93">
        <f t="shared" ca="1" si="31"/>
        <v>37.454567855602782</v>
      </c>
      <c r="K122" s="90" t="s">
        <v>2115</v>
      </c>
      <c r="L122" s="94" t="s">
        <v>663</v>
      </c>
      <c r="M122" s="84" t="s">
        <v>2116</v>
      </c>
      <c r="N122" s="94" t="s">
        <v>795</v>
      </c>
      <c r="O122" s="84" t="s">
        <v>2117</v>
      </c>
      <c r="P122" s="94" t="s">
        <v>912</v>
      </c>
      <c r="Q122" s="84" t="s">
        <v>2118</v>
      </c>
      <c r="R122" s="94" t="s">
        <v>1049</v>
      </c>
      <c r="S122" s="84" t="s">
        <v>1306</v>
      </c>
      <c r="T122" s="94"/>
      <c r="U122" s="84" t="s">
        <v>1307</v>
      </c>
      <c r="V122" s="94"/>
      <c r="W122" s="84" t="s">
        <v>1308</v>
      </c>
      <c r="X122" s="94"/>
      <c r="Y122" s="84"/>
      <c r="Z122" s="89"/>
      <c r="AA122" s="84" t="s">
        <v>1387</v>
      </c>
      <c r="AB122" s="94"/>
      <c r="AC122" s="95"/>
      <c r="AD122" s="96" t="s">
        <v>1065</v>
      </c>
      <c r="AE122" s="97">
        <f t="shared" si="28"/>
        <v>1</v>
      </c>
      <c r="AF122" s="89">
        <f t="shared" si="34"/>
        <v>0</v>
      </c>
      <c r="AG122" s="88"/>
      <c r="AH122" s="92"/>
      <c r="AI122" s="93"/>
      <c r="AJ122" s="98"/>
    </row>
    <row r="123" spans="1:36" x14ac:dyDescent="0.2">
      <c r="A123" s="2">
        <f t="shared" si="32"/>
        <v>118</v>
      </c>
      <c r="B123" s="26" t="s">
        <v>374</v>
      </c>
      <c r="C123" s="2" t="s">
        <v>479</v>
      </c>
      <c r="D123" s="1" t="s">
        <v>363</v>
      </c>
      <c r="E123" s="27" t="str">
        <f t="shared" si="20"/>
        <v>R</v>
      </c>
      <c r="F123" s="91">
        <f t="shared" ref="F123:F156" si="35">IF(ISBLANK(D123),"",IF(ISBLANK(G123),0,1))</f>
        <v>0</v>
      </c>
      <c r="G123" s="84"/>
      <c r="H123" s="29">
        <f t="shared" si="29"/>
        <v>45536</v>
      </c>
      <c r="I123" s="93">
        <f t="shared" si="30"/>
        <v>3.9425860900634508</v>
      </c>
      <c r="J123" s="93">
        <f t="shared" ca="1" si="31"/>
        <v>12.419146183699871</v>
      </c>
      <c r="K123" s="90" t="s">
        <v>2119</v>
      </c>
      <c r="L123" s="94" t="s">
        <v>662</v>
      </c>
      <c r="M123" s="84" t="s">
        <v>2120</v>
      </c>
      <c r="N123" s="94" t="s">
        <v>796</v>
      </c>
      <c r="O123" s="84" t="s">
        <v>2121</v>
      </c>
      <c r="P123" s="94" t="s">
        <v>913</v>
      </c>
      <c r="Q123" s="84" t="s">
        <v>2122</v>
      </c>
      <c r="R123" s="94" t="s">
        <v>1050</v>
      </c>
      <c r="S123" s="84" t="s">
        <v>2123</v>
      </c>
      <c r="T123" s="94"/>
      <c r="U123" s="84" t="s">
        <v>1385</v>
      </c>
      <c r="V123" s="94"/>
      <c r="W123" s="84" t="s">
        <v>1386</v>
      </c>
      <c r="X123" s="94"/>
      <c r="Y123" s="84"/>
      <c r="Z123" s="89"/>
      <c r="AA123" s="84" t="s">
        <v>1387</v>
      </c>
      <c r="AB123" s="94"/>
      <c r="AC123" s="95"/>
      <c r="AD123" s="96"/>
      <c r="AE123" s="97">
        <f t="shared" si="28"/>
        <v>1</v>
      </c>
      <c r="AF123" s="89">
        <f t="shared" si="34"/>
        <v>0</v>
      </c>
      <c r="AG123" s="88"/>
      <c r="AH123" s="92"/>
      <c r="AI123" s="93"/>
      <c r="AJ123" s="98"/>
    </row>
    <row r="124" spans="1:36" x14ac:dyDescent="0.2">
      <c r="A124" s="2">
        <f t="shared" si="32"/>
        <v>119</v>
      </c>
      <c r="B124" s="26" t="s">
        <v>374</v>
      </c>
      <c r="C124" s="2" t="s">
        <v>480</v>
      </c>
      <c r="D124" s="1" t="s">
        <v>363</v>
      </c>
      <c r="E124" s="27" t="str">
        <f t="shared" si="20"/>
        <v>R</v>
      </c>
      <c r="F124" s="91">
        <f t="shared" si="35"/>
        <v>0</v>
      </c>
      <c r="G124" s="84"/>
      <c r="H124" s="29">
        <f t="shared" si="29"/>
        <v>45536</v>
      </c>
      <c r="I124" s="93">
        <f t="shared" si="30"/>
        <v>3.9425860900634508</v>
      </c>
      <c r="J124" s="93">
        <f t="shared" ca="1" si="31"/>
        <v>12.419146183699871</v>
      </c>
      <c r="K124" s="90" t="s">
        <v>2124</v>
      </c>
      <c r="L124" s="94" t="s">
        <v>662</v>
      </c>
      <c r="M124" s="84" t="s">
        <v>2125</v>
      </c>
      <c r="N124" s="94" t="s">
        <v>796</v>
      </c>
      <c r="O124" s="84" t="s">
        <v>2126</v>
      </c>
      <c r="P124" s="94" t="s">
        <v>913</v>
      </c>
      <c r="Q124" s="84" t="s">
        <v>2127</v>
      </c>
      <c r="R124" s="94" t="s">
        <v>1050</v>
      </c>
      <c r="S124" s="84" t="s">
        <v>1309</v>
      </c>
      <c r="T124" s="94"/>
      <c r="U124" s="84" t="s">
        <v>1310</v>
      </c>
      <c r="V124" s="94"/>
      <c r="W124" s="84" t="s">
        <v>1386</v>
      </c>
      <c r="X124" s="94"/>
      <c r="Y124" s="84"/>
      <c r="Z124" s="89"/>
      <c r="AA124" s="84" t="s">
        <v>1387</v>
      </c>
      <c r="AB124" s="94"/>
      <c r="AC124" s="95"/>
      <c r="AD124" s="96"/>
      <c r="AE124" s="97">
        <f t="shared" si="28"/>
        <v>1</v>
      </c>
      <c r="AF124" s="89">
        <f t="shared" si="34"/>
        <v>0</v>
      </c>
      <c r="AG124" s="88"/>
      <c r="AH124" s="92"/>
      <c r="AI124" s="93"/>
      <c r="AJ124" s="98"/>
    </row>
    <row r="125" spans="1:36" x14ac:dyDescent="0.2">
      <c r="A125" s="2">
        <f t="shared" si="32"/>
        <v>120</v>
      </c>
      <c r="B125" s="26" t="s">
        <v>374</v>
      </c>
      <c r="C125" s="2" t="s">
        <v>481</v>
      </c>
      <c r="D125" s="1" t="s">
        <v>363</v>
      </c>
      <c r="E125" s="27" t="str">
        <f t="shared" si="20"/>
        <v>R</v>
      </c>
      <c r="F125" s="91">
        <f t="shared" si="35"/>
        <v>0</v>
      </c>
      <c r="G125" s="84"/>
      <c r="H125" s="29">
        <f t="shared" si="29"/>
        <v>45536</v>
      </c>
      <c r="I125" s="93">
        <f t="shared" si="30"/>
        <v>3.9425860900634508</v>
      </c>
      <c r="J125" s="93">
        <f t="shared" ca="1" si="31"/>
        <v>12.419146183699871</v>
      </c>
      <c r="K125" s="90" t="s">
        <v>1424</v>
      </c>
      <c r="L125" s="94" t="s">
        <v>662</v>
      </c>
      <c r="M125" s="84" t="s">
        <v>1424</v>
      </c>
      <c r="N125" s="94" t="s">
        <v>796</v>
      </c>
      <c r="O125" s="84" t="s">
        <v>1424</v>
      </c>
      <c r="P125" s="94" t="s">
        <v>913</v>
      </c>
      <c r="Q125" s="84" t="s">
        <v>1424</v>
      </c>
      <c r="R125" s="94" t="s">
        <v>1050</v>
      </c>
      <c r="S125" s="84" t="s">
        <v>1424</v>
      </c>
      <c r="T125" s="94"/>
      <c r="U125" s="84" t="s">
        <v>1424</v>
      </c>
      <c r="V125" s="94"/>
      <c r="W125" s="84" t="s">
        <v>1424</v>
      </c>
      <c r="X125" s="94"/>
      <c r="Y125" s="84"/>
      <c r="Z125" s="89"/>
      <c r="AA125" s="84" t="s">
        <v>1424</v>
      </c>
      <c r="AB125" s="94"/>
      <c r="AC125" s="95"/>
      <c r="AD125" s="96"/>
      <c r="AE125" s="97">
        <f t="shared" si="28"/>
        <v>1</v>
      </c>
      <c r="AF125" s="89">
        <f t="shared" si="34"/>
        <v>0</v>
      </c>
      <c r="AG125" s="88"/>
      <c r="AH125" s="92"/>
      <c r="AI125" s="93"/>
      <c r="AJ125" s="98"/>
    </row>
    <row r="126" spans="1:36" x14ac:dyDescent="0.2">
      <c r="A126" s="2">
        <f t="shared" si="32"/>
        <v>121</v>
      </c>
      <c r="B126" s="26" t="s">
        <v>374</v>
      </c>
      <c r="C126" s="2" t="s">
        <v>482</v>
      </c>
      <c r="D126" s="1" t="s">
        <v>363</v>
      </c>
      <c r="E126" s="27" t="str">
        <f t="shared" si="20"/>
        <v>R</v>
      </c>
      <c r="F126" s="91">
        <f t="shared" si="35"/>
        <v>0</v>
      </c>
      <c r="G126" s="84"/>
      <c r="H126" s="29">
        <f t="shared" si="29"/>
        <v>45536</v>
      </c>
      <c r="I126" s="93">
        <f t="shared" si="30"/>
        <v>3.9425860900634508</v>
      </c>
      <c r="J126" s="93">
        <f t="shared" ca="1" si="31"/>
        <v>12.419146183699871</v>
      </c>
      <c r="K126" s="90" t="s">
        <v>1494</v>
      </c>
      <c r="L126" s="94" t="s">
        <v>662</v>
      </c>
      <c r="M126" s="84" t="s">
        <v>1494</v>
      </c>
      <c r="N126" s="94" t="s">
        <v>796</v>
      </c>
      <c r="O126" s="84" t="s">
        <v>1494</v>
      </c>
      <c r="P126" s="94" t="s">
        <v>913</v>
      </c>
      <c r="Q126" s="84" t="s">
        <v>1494</v>
      </c>
      <c r="R126" s="94" t="s">
        <v>1050</v>
      </c>
      <c r="S126" s="84" t="s">
        <v>1494</v>
      </c>
      <c r="T126" s="94"/>
      <c r="U126" s="84" t="s">
        <v>1494</v>
      </c>
      <c r="V126" s="94"/>
      <c r="W126" s="84" t="s">
        <v>1494</v>
      </c>
      <c r="X126" s="94"/>
      <c r="Y126" s="84"/>
      <c r="Z126" s="89"/>
      <c r="AA126" s="84" t="s">
        <v>1494</v>
      </c>
      <c r="AB126" s="94"/>
      <c r="AC126" s="95"/>
      <c r="AD126" s="96"/>
      <c r="AE126" s="97">
        <f t="shared" si="28"/>
        <v>1</v>
      </c>
      <c r="AF126" s="89">
        <f t="shared" si="34"/>
        <v>0</v>
      </c>
      <c r="AG126" s="88"/>
      <c r="AH126" s="92"/>
      <c r="AI126" s="93"/>
      <c r="AJ126" s="98"/>
    </row>
    <row r="127" spans="1:36" x14ac:dyDescent="0.2">
      <c r="A127" s="2">
        <f t="shared" si="32"/>
        <v>122</v>
      </c>
      <c r="B127" s="26" t="s">
        <v>375</v>
      </c>
      <c r="C127" s="2" t="s">
        <v>492</v>
      </c>
      <c r="D127" s="1" t="s">
        <v>401</v>
      </c>
      <c r="E127" s="27" t="str">
        <f t="shared" si="20"/>
        <v>A</v>
      </c>
      <c r="F127" s="91">
        <f t="shared" si="35"/>
        <v>0</v>
      </c>
      <c r="G127" s="84"/>
      <c r="H127" s="29">
        <f t="shared" si="29"/>
        <v>36526</v>
      </c>
      <c r="I127" s="93">
        <f t="shared" si="30"/>
        <v>300.03080145382859</v>
      </c>
      <c r="J127" s="93">
        <f t="shared" ca="1" si="31"/>
        <v>60</v>
      </c>
      <c r="K127" s="90" t="s">
        <v>2128</v>
      </c>
      <c r="L127" s="94" t="s">
        <v>661</v>
      </c>
      <c r="M127" s="84" t="s">
        <v>2129</v>
      </c>
      <c r="N127" s="94" t="s">
        <v>797</v>
      </c>
      <c r="O127" s="84" t="s">
        <v>2130</v>
      </c>
      <c r="P127" s="94" t="s">
        <v>914</v>
      </c>
      <c r="Q127" s="84" t="s">
        <v>2131</v>
      </c>
      <c r="R127" s="94" t="s">
        <v>1051</v>
      </c>
      <c r="S127" s="84" t="s">
        <v>2132</v>
      </c>
      <c r="T127" s="94"/>
      <c r="U127" s="84" t="s">
        <v>2133</v>
      </c>
      <c r="V127" s="94"/>
      <c r="W127" s="84" t="s">
        <v>2134</v>
      </c>
      <c r="X127" s="94"/>
      <c r="Y127" s="84"/>
      <c r="Z127" s="89"/>
      <c r="AA127" s="84" t="s">
        <v>1388</v>
      </c>
      <c r="AB127" s="94"/>
      <c r="AC127" s="95"/>
      <c r="AD127" s="96"/>
      <c r="AE127" s="97">
        <f t="shared" si="28"/>
        <v>1</v>
      </c>
      <c r="AF127" s="89">
        <f t="shared" si="34"/>
        <v>0</v>
      </c>
      <c r="AG127" s="88"/>
      <c r="AH127" s="92"/>
      <c r="AI127" s="93"/>
      <c r="AJ127" s="98"/>
    </row>
    <row r="128" spans="1:36" x14ac:dyDescent="0.2">
      <c r="A128" s="2">
        <f t="shared" si="32"/>
        <v>123</v>
      </c>
      <c r="B128" s="26" t="s">
        <v>376</v>
      </c>
      <c r="C128" s="2" t="s">
        <v>491</v>
      </c>
      <c r="D128" s="1" t="s">
        <v>639</v>
      </c>
      <c r="E128" s="27" t="str">
        <f t="shared" si="20"/>
        <v>R</v>
      </c>
      <c r="F128" s="91">
        <f t="shared" si="35"/>
        <v>0</v>
      </c>
      <c r="G128" s="84"/>
      <c r="H128" s="29">
        <f t="shared" si="29"/>
        <v>45536</v>
      </c>
      <c r="I128" s="93">
        <f t="shared" si="30"/>
        <v>4.041150742315037</v>
      </c>
      <c r="J128" s="93">
        <f t="shared" ca="1" si="31"/>
        <v>12.419146183699871</v>
      </c>
      <c r="K128" s="90" t="s">
        <v>2135</v>
      </c>
      <c r="L128" s="94" t="s">
        <v>660</v>
      </c>
      <c r="M128" s="84" t="s">
        <v>2136</v>
      </c>
      <c r="N128" s="94" t="s">
        <v>798</v>
      </c>
      <c r="O128" s="84" t="s">
        <v>2137</v>
      </c>
      <c r="P128" s="94" t="s">
        <v>915</v>
      </c>
      <c r="Q128" s="84" t="s">
        <v>2138</v>
      </c>
      <c r="R128" s="94" t="s">
        <v>1052</v>
      </c>
      <c r="S128" s="84" t="s">
        <v>2139</v>
      </c>
      <c r="T128" s="94"/>
      <c r="U128" s="84" t="s">
        <v>2140</v>
      </c>
      <c r="V128" s="94"/>
      <c r="W128" s="84" t="s">
        <v>2141</v>
      </c>
      <c r="X128" s="94"/>
      <c r="Y128" s="84"/>
      <c r="Z128" s="89"/>
      <c r="AA128" s="84" t="s">
        <v>1388</v>
      </c>
      <c r="AB128" s="94"/>
      <c r="AC128" s="95"/>
      <c r="AD128" s="96" t="s">
        <v>1065</v>
      </c>
      <c r="AE128" s="97">
        <f t="shared" si="28"/>
        <v>1</v>
      </c>
      <c r="AF128" s="89">
        <f t="shared" si="34"/>
        <v>0</v>
      </c>
      <c r="AG128" s="88"/>
      <c r="AH128" s="92"/>
      <c r="AI128" s="93"/>
      <c r="AJ128" s="98"/>
    </row>
    <row r="129" spans="1:36" x14ac:dyDescent="0.2">
      <c r="A129" s="2">
        <f t="shared" si="32"/>
        <v>124</v>
      </c>
      <c r="B129" s="75" t="s">
        <v>377</v>
      </c>
      <c r="C129" s="2" t="s">
        <v>483</v>
      </c>
      <c r="D129" s="1" t="s">
        <v>639</v>
      </c>
      <c r="E129" s="27" t="str">
        <f t="shared" si="20"/>
        <v>R</v>
      </c>
      <c r="F129" s="91">
        <f t="shared" si="35"/>
        <v>0</v>
      </c>
      <c r="G129" s="84"/>
      <c r="H129" s="29">
        <f t="shared" si="29"/>
        <v>45536</v>
      </c>
      <c r="I129" s="93">
        <f t="shared" si="30"/>
        <v>4.1397153945666236</v>
      </c>
      <c r="J129" s="93">
        <f t="shared" ca="1" si="31"/>
        <v>12.419146183699871</v>
      </c>
      <c r="K129" s="90" t="s">
        <v>1388</v>
      </c>
      <c r="L129" s="114" t="s">
        <v>552</v>
      </c>
      <c r="M129" s="84" t="s">
        <v>1388</v>
      </c>
      <c r="N129" s="114" t="s">
        <v>552</v>
      </c>
      <c r="O129" s="84" t="s">
        <v>1311</v>
      </c>
      <c r="P129" s="114" t="s">
        <v>552</v>
      </c>
      <c r="Q129" s="84" t="s">
        <v>1388</v>
      </c>
      <c r="R129" s="114" t="s">
        <v>552</v>
      </c>
      <c r="S129" s="84" t="s">
        <v>2142</v>
      </c>
      <c r="T129" s="94"/>
      <c r="U129" s="84" t="s">
        <v>2143</v>
      </c>
      <c r="V129" s="94"/>
      <c r="W129" s="84" t="s">
        <v>2144</v>
      </c>
      <c r="X129" s="94"/>
      <c r="Y129" s="84"/>
      <c r="Z129" s="89"/>
      <c r="AA129" s="84" t="s">
        <v>1388</v>
      </c>
      <c r="AB129" s="94"/>
      <c r="AC129" s="95"/>
      <c r="AD129" s="96"/>
      <c r="AE129" s="97">
        <f t="shared" si="28"/>
        <v>1</v>
      </c>
      <c r="AF129" s="89">
        <f t="shared" si="34"/>
        <v>0</v>
      </c>
      <c r="AG129" s="88"/>
      <c r="AH129" s="92"/>
      <c r="AI129" s="93"/>
      <c r="AJ129" s="98"/>
    </row>
    <row r="130" spans="1:36" x14ac:dyDescent="0.2">
      <c r="A130" s="2">
        <f t="shared" si="32"/>
        <v>125</v>
      </c>
      <c r="B130" s="75" t="s">
        <v>378</v>
      </c>
      <c r="C130" s="2" t="s">
        <v>485</v>
      </c>
      <c r="D130" s="1" t="s">
        <v>636</v>
      </c>
      <c r="E130" s="27" t="str">
        <f t="shared" si="20"/>
        <v>R</v>
      </c>
      <c r="F130" s="91">
        <f t="shared" si="35"/>
        <v>0</v>
      </c>
      <c r="G130" s="84"/>
      <c r="H130" s="29">
        <f t="shared" si="29"/>
        <v>45444</v>
      </c>
      <c r="I130" s="93">
        <f t="shared" si="30"/>
        <v>7.195219614365798</v>
      </c>
      <c r="J130" s="93">
        <f t="shared" ca="1" si="31"/>
        <v>15.441795519415182</v>
      </c>
      <c r="K130" s="90" t="s">
        <v>1380</v>
      </c>
      <c r="L130" s="114" t="s">
        <v>552</v>
      </c>
      <c r="M130" s="84" t="s">
        <v>1381</v>
      </c>
      <c r="N130" s="114" t="s">
        <v>552</v>
      </c>
      <c r="O130" s="84" t="s">
        <v>1382</v>
      </c>
      <c r="P130" s="114" t="s">
        <v>552</v>
      </c>
      <c r="Q130" s="84" t="s">
        <v>1383</v>
      </c>
      <c r="R130" s="114" t="s">
        <v>552</v>
      </c>
      <c r="S130" s="84" t="s">
        <v>1384</v>
      </c>
      <c r="T130" s="94"/>
      <c r="U130" s="84" t="s">
        <v>1385</v>
      </c>
      <c r="V130" s="94"/>
      <c r="W130" s="84" t="s">
        <v>1386</v>
      </c>
      <c r="X130" s="94"/>
      <c r="Y130" s="84"/>
      <c r="Z130" s="89"/>
      <c r="AA130" s="84" t="s">
        <v>1387</v>
      </c>
      <c r="AB130" s="94"/>
      <c r="AC130" s="95"/>
      <c r="AD130" s="96"/>
      <c r="AE130" s="97">
        <f t="shared" si="28"/>
        <v>1</v>
      </c>
      <c r="AF130" s="89">
        <f t="shared" si="34"/>
        <v>0</v>
      </c>
      <c r="AG130" s="88"/>
      <c r="AH130" s="92"/>
      <c r="AI130" s="93"/>
      <c r="AJ130" s="98"/>
    </row>
    <row r="131" spans="1:36" x14ac:dyDescent="0.2">
      <c r="A131" s="2">
        <f t="shared" si="32"/>
        <v>126</v>
      </c>
      <c r="B131" s="75" t="s">
        <v>378</v>
      </c>
      <c r="C131" s="2" t="s">
        <v>484</v>
      </c>
      <c r="D131" s="1" t="s">
        <v>636</v>
      </c>
      <c r="E131" s="27" t="str">
        <f t="shared" si="20"/>
        <v>R</v>
      </c>
      <c r="F131" s="91">
        <f t="shared" si="35"/>
        <v>0</v>
      </c>
      <c r="G131" s="84"/>
      <c r="H131" s="29">
        <f t="shared" si="29"/>
        <v>45444</v>
      </c>
      <c r="I131" s="93">
        <f t="shared" si="30"/>
        <v>7.195219614365798</v>
      </c>
      <c r="J131" s="93">
        <f t="shared" ca="1" si="31"/>
        <v>15.441795519415182</v>
      </c>
      <c r="K131" s="90" t="s">
        <v>1380</v>
      </c>
      <c r="L131" s="114" t="s">
        <v>552</v>
      </c>
      <c r="M131" s="84" t="s">
        <v>1381</v>
      </c>
      <c r="N131" s="114" t="s">
        <v>552</v>
      </c>
      <c r="O131" s="84" t="s">
        <v>1382</v>
      </c>
      <c r="P131" s="114" t="s">
        <v>552</v>
      </c>
      <c r="Q131" s="84" t="s">
        <v>1383</v>
      </c>
      <c r="R131" s="114" t="s">
        <v>552</v>
      </c>
      <c r="S131" s="84" t="s">
        <v>1384</v>
      </c>
      <c r="T131" s="94"/>
      <c r="U131" s="84" t="s">
        <v>1385</v>
      </c>
      <c r="V131" s="94"/>
      <c r="W131" s="84" t="s">
        <v>1386</v>
      </c>
      <c r="X131" s="94"/>
      <c r="Y131" s="84"/>
      <c r="Z131" s="89"/>
      <c r="AA131" s="84" t="s">
        <v>1387</v>
      </c>
      <c r="AB131" s="94"/>
      <c r="AC131" s="95"/>
      <c r="AD131" s="96"/>
      <c r="AE131" s="97">
        <f t="shared" si="28"/>
        <v>1</v>
      </c>
      <c r="AF131" s="89">
        <f t="shared" si="34"/>
        <v>0</v>
      </c>
      <c r="AG131" s="88"/>
      <c r="AH131" s="92"/>
      <c r="AI131" s="93"/>
      <c r="AJ131" s="98"/>
    </row>
    <row r="132" spans="1:36" x14ac:dyDescent="0.2">
      <c r="A132" s="2">
        <f t="shared" si="32"/>
        <v>127</v>
      </c>
      <c r="B132" s="75" t="s">
        <v>379</v>
      </c>
      <c r="C132" s="2" t="s">
        <v>487</v>
      </c>
      <c r="D132" s="1" t="s">
        <v>395</v>
      </c>
      <c r="E132" s="27" t="str">
        <f t="shared" si="20"/>
        <v>R</v>
      </c>
      <c r="F132" s="91">
        <f t="shared" si="35"/>
        <v>0</v>
      </c>
      <c r="G132" s="84"/>
      <c r="H132" s="29">
        <f t="shared" si="29"/>
        <v>45566</v>
      </c>
      <c r="I132" s="93">
        <f t="shared" si="30"/>
        <v>3.2197786402184847</v>
      </c>
      <c r="J132" s="93">
        <f t="shared" ca="1" si="31"/>
        <v>11.433499661184008</v>
      </c>
      <c r="K132" s="90" t="s">
        <v>1388</v>
      </c>
      <c r="L132" s="114" t="s">
        <v>552</v>
      </c>
      <c r="M132" s="84" t="s">
        <v>1388</v>
      </c>
      <c r="N132" s="114" t="s">
        <v>552</v>
      </c>
      <c r="O132" s="84" t="s">
        <v>1388</v>
      </c>
      <c r="P132" s="114" t="s">
        <v>552</v>
      </c>
      <c r="Q132" s="84" t="s">
        <v>1388</v>
      </c>
      <c r="R132" s="114" t="s">
        <v>552</v>
      </c>
      <c r="S132" s="84" t="s">
        <v>1388</v>
      </c>
      <c r="T132" s="94"/>
      <c r="U132" s="84" t="s">
        <v>1388</v>
      </c>
      <c r="V132" s="94"/>
      <c r="W132" s="84" t="s">
        <v>1388</v>
      </c>
      <c r="X132" s="94"/>
      <c r="Y132" s="84"/>
      <c r="Z132" s="89"/>
      <c r="AA132" s="84" t="s">
        <v>1388</v>
      </c>
      <c r="AB132" s="94"/>
      <c r="AC132" s="95"/>
      <c r="AD132" s="96"/>
      <c r="AE132" s="97">
        <f t="shared" si="28"/>
        <v>1</v>
      </c>
      <c r="AF132" s="89">
        <f t="shared" si="34"/>
        <v>0</v>
      </c>
      <c r="AG132" s="88"/>
      <c r="AH132" s="92"/>
      <c r="AI132" s="93"/>
      <c r="AJ132" s="98"/>
    </row>
    <row r="133" spans="1:36" x14ac:dyDescent="0.2">
      <c r="A133" s="2">
        <f t="shared" si="32"/>
        <v>128</v>
      </c>
      <c r="B133" s="75" t="s">
        <v>379</v>
      </c>
      <c r="C133" s="2" t="s">
        <v>486</v>
      </c>
      <c r="D133" s="1" t="s">
        <v>395</v>
      </c>
      <c r="E133" s="27" t="str">
        <f t="shared" ref="E133:E180" si="36">IF(NOT(ISBLANK(D133)), IF(I133&gt;60, "A", "R"), "")</f>
        <v>R</v>
      </c>
      <c r="F133" s="91">
        <f t="shared" si="35"/>
        <v>0</v>
      </c>
      <c r="G133" s="84"/>
      <c r="H133" s="29">
        <f t="shared" si="29"/>
        <v>45566</v>
      </c>
      <c r="I133" s="93">
        <f t="shared" si="30"/>
        <v>3.2197786402184847</v>
      </c>
      <c r="J133" s="93">
        <f t="shared" ca="1" si="31"/>
        <v>11.433499661184008</v>
      </c>
      <c r="K133" s="90" t="s">
        <v>1389</v>
      </c>
      <c r="L133" s="114" t="s">
        <v>552</v>
      </c>
      <c r="M133" s="84" t="s">
        <v>1389</v>
      </c>
      <c r="N133" s="114" t="s">
        <v>552</v>
      </c>
      <c r="O133" s="84" t="s">
        <v>1389</v>
      </c>
      <c r="P133" s="114" t="s">
        <v>552</v>
      </c>
      <c r="Q133" s="84" t="s">
        <v>1389</v>
      </c>
      <c r="R133" s="114" t="s">
        <v>552</v>
      </c>
      <c r="S133" s="84" t="s">
        <v>1389</v>
      </c>
      <c r="T133" s="94"/>
      <c r="U133" s="84" t="s">
        <v>1389</v>
      </c>
      <c r="V133" s="94"/>
      <c r="W133" s="84" t="s">
        <v>1389</v>
      </c>
      <c r="X133" s="94"/>
      <c r="Y133" s="84"/>
      <c r="Z133" s="89"/>
      <c r="AA133" s="84" t="s">
        <v>1389</v>
      </c>
      <c r="AB133" s="94"/>
      <c r="AC133" s="95"/>
      <c r="AD133" s="96"/>
      <c r="AE133" s="97">
        <f t="shared" si="28"/>
        <v>1</v>
      </c>
      <c r="AF133" s="89">
        <f t="shared" si="34"/>
        <v>0</v>
      </c>
      <c r="AG133" s="88"/>
      <c r="AH133" s="92"/>
      <c r="AI133" s="93"/>
      <c r="AJ133" s="98"/>
    </row>
    <row r="134" spans="1:36" x14ac:dyDescent="0.2">
      <c r="A134" s="2">
        <f t="shared" si="32"/>
        <v>129</v>
      </c>
      <c r="B134" s="75" t="s">
        <v>380</v>
      </c>
      <c r="C134" s="2" t="s">
        <v>488</v>
      </c>
      <c r="D134" s="1" t="s">
        <v>394</v>
      </c>
      <c r="E134" s="27" t="str">
        <f t="shared" si="36"/>
        <v>A</v>
      </c>
      <c r="F134" s="91">
        <f t="shared" si="35"/>
        <v>0</v>
      </c>
      <c r="G134" s="84"/>
      <c r="H134" s="29">
        <f t="shared" si="29"/>
        <v>36526</v>
      </c>
      <c r="I134" s="93">
        <f t="shared" si="30"/>
        <v>300.29364052649953</v>
      </c>
      <c r="J134" s="93">
        <f t="shared" ca="1" si="31"/>
        <v>60</v>
      </c>
      <c r="K134" s="90" t="s">
        <v>1388</v>
      </c>
      <c r="L134" s="114" t="s">
        <v>552</v>
      </c>
      <c r="M134" s="84" t="s">
        <v>1388</v>
      </c>
      <c r="N134" s="114" t="s">
        <v>552</v>
      </c>
      <c r="O134" s="84" t="s">
        <v>1388</v>
      </c>
      <c r="P134" s="114" t="s">
        <v>552</v>
      </c>
      <c r="Q134" s="84" t="s">
        <v>1388</v>
      </c>
      <c r="R134" s="114" t="s">
        <v>552</v>
      </c>
      <c r="S134" s="84" t="s">
        <v>1388</v>
      </c>
      <c r="T134" s="94"/>
      <c r="U134" s="84" t="s">
        <v>1388</v>
      </c>
      <c r="V134" s="94"/>
      <c r="W134" s="84" t="s">
        <v>1388</v>
      </c>
      <c r="X134" s="94"/>
      <c r="Y134" s="84"/>
      <c r="Z134" s="89"/>
      <c r="AA134" s="84" t="s">
        <v>1388</v>
      </c>
      <c r="AB134" s="94"/>
      <c r="AC134" s="95"/>
      <c r="AD134" s="96"/>
      <c r="AE134" s="97">
        <f t="shared" si="28"/>
        <v>1</v>
      </c>
      <c r="AF134" s="89">
        <f t="shared" si="34"/>
        <v>0</v>
      </c>
      <c r="AG134" s="88"/>
      <c r="AH134" s="92"/>
      <c r="AI134" s="93"/>
      <c r="AJ134" s="98"/>
    </row>
    <row r="135" spans="1:36" x14ac:dyDescent="0.2">
      <c r="A135" s="2">
        <f t="shared" si="32"/>
        <v>130</v>
      </c>
      <c r="B135" s="75" t="s">
        <v>381</v>
      </c>
      <c r="C135" s="2" t="s">
        <v>489</v>
      </c>
      <c r="D135" s="1" t="s">
        <v>402</v>
      </c>
      <c r="E135" s="27" t="str">
        <f t="shared" si="36"/>
        <v>R</v>
      </c>
      <c r="F135" s="91">
        <f t="shared" si="35"/>
        <v>0</v>
      </c>
      <c r="G135" s="84"/>
      <c r="H135" s="29">
        <f t="shared" si="29"/>
        <v>44013</v>
      </c>
      <c r="I135" s="93">
        <f t="shared" si="30"/>
        <v>54.440542926959488</v>
      </c>
      <c r="J135" s="93">
        <f t="shared" ca="1" si="31"/>
        <v>62.457134643421838</v>
      </c>
      <c r="K135" s="90" t="s">
        <v>1380</v>
      </c>
      <c r="L135" s="114" t="s">
        <v>552</v>
      </c>
      <c r="M135" s="84" t="s">
        <v>1381</v>
      </c>
      <c r="N135" s="114" t="s">
        <v>552</v>
      </c>
      <c r="O135" s="84" t="s">
        <v>1382</v>
      </c>
      <c r="P135" s="114" t="s">
        <v>552</v>
      </c>
      <c r="Q135" s="84" t="s">
        <v>1383</v>
      </c>
      <c r="R135" s="114" t="s">
        <v>552</v>
      </c>
      <c r="S135" s="84" t="s">
        <v>2145</v>
      </c>
      <c r="T135" s="94"/>
      <c r="U135" s="84" t="s">
        <v>2146</v>
      </c>
      <c r="V135" s="94"/>
      <c r="W135" s="84" t="s">
        <v>2147</v>
      </c>
      <c r="X135" s="94"/>
      <c r="Y135" s="84"/>
      <c r="Z135" s="89"/>
      <c r="AA135" s="84" t="s">
        <v>1387</v>
      </c>
      <c r="AB135" s="94"/>
      <c r="AC135" s="95"/>
      <c r="AD135" s="96"/>
      <c r="AE135" s="97">
        <f t="shared" si="28"/>
        <v>1</v>
      </c>
      <c r="AF135" s="89">
        <f t="shared" si="34"/>
        <v>0</v>
      </c>
      <c r="AG135" s="88"/>
      <c r="AH135" s="92"/>
      <c r="AI135" s="93"/>
      <c r="AJ135" s="98"/>
    </row>
    <row r="136" spans="1:36" x14ac:dyDescent="0.2">
      <c r="A136" s="2">
        <f t="shared" si="32"/>
        <v>131</v>
      </c>
      <c r="B136" s="75" t="s">
        <v>381</v>
      </c>
      <c r="C136" s="2" t="s">
        <v>490</v>
      </c>
      <c r="D136" s="1" t="s">
        <v>402</v>
      </c>
      <c r="E136" s="27" t="str">
        <f t="shared" si="36"/>
        <v>R</v>
      </c>
      <c r="F136" s="91">
        <f t="shared" si="35"/>
        <v>0</v>
      </c>
      <c r="G136" s="84"/>
      <c r="H136" s="29">
        <f t="shared" si="29"/>
        <v>44013</v>
      </c>
      <c r="I136" s="93">
        <f t="shared" si="30"/>
        <v>54.440542926959488</v>
      </c>
      <c r="J136" s="93">
        <f t="shared" ca="1" si="31"/>
        <v>62.457134643421838</v>
      </c>
      <c r="K136" s="90" t="s">
        <v>1380</v>
      </c>
      <c r="L136" s="114" t="s">
        <v>552</v>
      </c>
      <c r="M136" s="84" t="s">
        <v>1381</v>
      </c>
      <c r="N136" s="114" t="s">
        <v>552</v>
      </c>
      <c r="O136" s="84" t="s">
        <v>1382</v>
      </c>
      <c r="P136" s="114" t="s">
        <v>552</v>
      </c>
      <c r="Q136" s="84" t="s">
        <v>1383</v>
      </c>
      <c r="R136" s="114" t="s">
        <v>552</v>
      </c>
      <c r="S136" s="84" t="s">
        <v>2148</v>
      </c>
      <c r="T136" s="94"/>
      <c r="U136" s="84" t="s">
        <v>2149</v>
      </c>
      <c r="V136" s="94"/>
      <c r="W136" s="84" t="s">
        <v>2150</v>
      </c>
      <c r="X136" s="94"/>
      <c r="Y136" s="84"/>
      <c r="Z136" s="89"/>
      <c r="AA136" s="84" t="s">
        <v>1387</v>
      </c>
      <c r="AB136" s="94"/>
      <c r="AC136" s="95"/>
      <c r="AD136" s="96"/>
      <c r="AE136" s="97">
        <f t="shared" si="28"/>
        <v>1</v>
      </c>
      <c r="AF136" s="89">
        <f t="shared" si="34"/>
        <v>0</v>
      </c>
      <c r="AG136" s="88"/>
      <c r="AH136" s="92"/>
      <c r="AI136" s="93"/>
      <c r="AJ136" s="98"/>
    </row>
    <row r="137" spans="1:36" x14ac:dyDescent="0.2">
      <c r="A137" s="2">
        <f t="shared" si="32"/>
        <v>132</v>
      </c>
      <c r="B137" s="75" t="s">
        <v>382</v>
      </c>
      <c r="C137" s="2" t="s">
        <v>494</v>
      </c>
      <c r="D137" s="1" t="s">
        <v>131</v>
      </c>
      <c r="E137" s="27" t="str">
        <f t="shared" si="36"/>
        <v>R</v>
      </c>
      <c r="F137" s="91">
        <f t="shared" si="35"/>
        <v>0</v>
      </c>
      <c r="G137" s="84"/>
      <c r="H137" s="29">
        <f t="shared" si="29"/>
        <v>44896</v>
      </c>
      <c r="I137" s="93">
        <f t="shared" si="30"/>
        <v>25.528244933160845</v>
      </c>
      <c r="J137" s="93">
        <f t="shared" ca="1" si="31"/>
        <v>33.44627199737161</v>
      </c>
      <c r="K137" s="90" t="s">
        <v>1380</v>
      </c>
      <c r="L137" s="114" t="s">
        <v>552</v>
      </c>
      <c r="M137" s="84" t="s">
        <v>1381</v>
      </c>
      <c r="N137" s="114" t="s">
        <v>552</v>
      </c>
      <c r="O137" s="84" t="s">
        <v>1382</v>
      </c>
      <c r="P137" s="114" t="s">
        <v>552</v>
      </c>
      <c r="Q137" s="84" t="s">
        <v>1383</v>
      </c>
      <c r="R137" s="114" t="s">
        <v>552</v>
      </c>
      <c r="S137" s="84" t="s">
        <v>1312</v>
      </c>
      <c r="T137" s="94"/>
      <c r="U137" s="84" t="s">
        <v>1313</v>
      </c>
      <c r="V137" s="94"/>
      <c r="W137" s="84" t="s">
        <v>1314</v>
      </c>
      <c r="X137" s="94"/>
      <c r="Y137" s="84"/>
      <c r="Z137" s="89"/>
      <c r="AA137" s="84" t="s">
        <v>1387</v>
      </c>
      <c r="AB137" s="94"/>
      <c r="AC137" s="95"/>
      <c r="AD137" s="96"/>
      <c r="AE137" s="97">
        <f t="shared" si="28"/>
        <v>1</v>
      </c>
      <c r="AF137" s="89">
        <f t="shared" si="34"/>
        <v>0</v>
      </c>
      <c r="AG137" s="88"/>
      <c r="AH137" s="92"/>
      <c r="AI137" s="93"/>
      <c r="AJ137" s="98"/>
    </row>
    <row r="138" spans="1:36" x14ac:dyDescent="0.2">
      <c r="A138" s="2">
        <f t="shared" si="32"/>
        <v>133</v>
      </c>
      <c r="B138" s="75" t="s">
        <v>382</v>
      </c>
      <c r="C138" s="2" t="s">
        <v>495</v>
      </c>
      <c r="D138" s="1" t="s">
        <v>131</v>
      </c>
      <c r="E138" s="27" t="str">
        <f t="shared" si="36"/>
        <v>R</v>
      </c>
      <c r="F138" s="91">
        <f t="shared" si="35"/>
        <v>0</v>
      </c>
      <c r="G138" s="84"/>
      <c r="H138" s="29">
        <f t="shared" si="29"/>
        <v>44896</v>
      </c>
      <c r="I138" s="93">
        <f t="shared" si="30"/>
        <v>25.528244933160845</v>
      </c>
      <c r="J138" s="93">
        <f t="shared" ca="1" si="31"/>
        <v>33.44627199737161</v>
      </c>
      <c r="K138" s="90" t="s">
        <v>1389</v>
      </c>
      <c r="L138" s="114" t="s">
        <v>552</v>
      </c>
      <c r="M138" s="84" t="s">
        <v>1389</v>
      </c>
      <c r="N138" s="114" t="s">
        <v>552</v>
      </c>
      <c r="O138" s="84" t="s">
        <v>1389</v>
      </c>
      <c r="P138" s="114" t="s">
        <v>552</v>
      </c>
      <c r="Q138" s="84" t="s">
        <v>1389</v>
      </c>
      <c r="R138" s="114" t="s">
        <v>552</v>
      </c>
      <c r="S138" s="84" t="s">
        <v>1312</v>
      </c>
      <c r="T138" s="94"/>
      <c r="U138" s="84" t="s">
        <v>1313</v>
      </c>
      <c r="V138" s="94"/>
      <c r="W138" s="84" t="s">
        <v>1314</v>
      </c>
      <c r="X138" s="94"/>
      <c r="Y138" s="84"/>
      <c r="Z138" s="89"/>
      <c r="AA138" s="84" t="s">
        <v>1389</v>
      </c>
      <c r="AB138" s="94"/>
      <c r="AC138" s="95"/>
      <c r="AD138" s="96"/>
      <c r="AE138" s="97">
        <f t="shared" ref="AE138:AE169" si="37">IF(OR(ISBLANK(X138),ISBLANK(V138),ISBLANK(T138),ISBLANK(R138),ISBLANK(P138),ISBLANK(N138),ISBLANK(L138)),1,0)</f>
        <v>1</v>
      </c>
      <c r="AF138" s="89">
        <f t="shared" si="34"/>
        <v>0</v>
      </c>
      <c r="AG138" s="88"/>
      <c r="AH138" s="92"/>
      <c r="AI138" s="93"/>
      <c r="AJ138" s="98"/>
    </row>
    <row r="139" spans="1:36" x14ac:dyDescent="0.2">
      <c r="A139" s="2">
        <f t="shared" si="32"/>
        <v>134</v>
      </c>
      <c r="B139" s="75" t="s">
        <v>383</v>
      </c>
      <c r="C139" s="2" t="s">
        <v>496</v>
      </c>
      <c r="D139" s="1" t="s">
        <v>635</v>
      </c>
      <c r="E139" s="27" t="str">
        <f t="shared" si="36"/>
        <v>A</v>
      </c>
      <c r="F139" s="91">
        <f t="shared" si="35"/>
        <v>0</v>
      </c>
      <c r="G139" s="84"/>
      <c r="H139" s="29">
        <f t="shared" ref="H139:H166" si="38">IF(ISBLANK(C139),"",IFERROR(DATE(2000 + VALUE(MID(D139, 3, 2)), VALUE(MID(D139, 5, 2)), 1),DATE(2000,1,1)))</f>
        <v>43831</v>
      </c>
      <c r="I139" s="93">
        <f t="shared" ref="I139:I166" si="39">IFERROR((DATE(IF(VALUE(MID(B139, 1, 2)) &gt;= 30, 1900 + VALUE(MID(B139, 1, 2)), 2000 + VALUE(MID(B139, 1, 2))), VALUE(MID(B139, 4, 2)), VALUE(MID(B139, 7, 2)))-DATE(2000 + VALUE(MID(D139, 3, 2)), VALUE(MID(D139, 5, 2)), 1))/ 30.436875,0)</f>
        <v>60.61726113472556</v>
      </c>
      <c r="J139" s="93">
        <f t="shared" ref="J139:J170" ca="1" si="40">(IF(ISBLANK(H139),"",IF(H139=DATE(2000,1,1),60,IFERROR((TODAY()-DATE(2000+VALUE(MID(D139,3,2)),VALUE(MID(D139,5,2)),1))/30.436875,""))))</f>
        <v>68.436723546684732</v>
      </c>
      <c r="K139" s="90" t="s">
        <v>1315</v>
      </c>
      <c r="L139" s="114" t="s">
        <v>552</v>
      </c>
      <c r="M139" s="84" t="s">
        <v>1381</v>
      </c>
      <c r="N139" s="114" t="s">
        <v>552</v>
      </c>
      <c r="O139" s="84" t="s">
        <v>1316</v>
      </c>
      <c r="P139" s="114" t="s">
        <v>552</v>
      </c>
      <c r="Q139" s="84" t="s">
        <v>1317</v>
      </c>
      <c r="R139" s="114" t="s">
        <v>552</v>
      </c>
      <c r="S139" s="84" t="s">
        <v>1318</v>
      </c>
      <c r="T139" s="94"/>
      <c r="U139" s="84" t="s">
        <v>1319</v>
      </c>
      <c r="V139" s="94"/>
      <c r="W139" s="84" t="s">
        <v>1320</v>
      </c>
      <c r="X139" s="94"/>
      <c r="Y139" s="84"/>
      <c r="Z139" s="89"/>
      <c r="AA139" s="84" t="s">
        <v>1387</v>
      </c>
      <c r="AB139" s="94"/>
      <c r="AC139" s="95"/>
      <c r="AD139" s="96"/>
      <c r="AE139" s="97">
        <f t="shared" si="37"/>
        <v>1</v>
      </c>
      <c r="AF139" s="89">
        <f t="shared" si="34"/>
        <v>0</v>
      </c>
      <c r="AG139" s="88"/>
      <c r="AH139" s="92"/>
      <c r="AI139" s="93"/>
      <c r="AJ139" s="98"/>
    </row>
    <row r="140" spans="1:36" x14ac:dyDescent="0.2">
      <c r="A140" s="2">
        <f t="shared" ref="A140:A171" si="41">A139+1</f>
        <v>135</v>
      </c>
      <c r="B140" s="75" t="s">
        <v>384</v>
      </c>
      <c r="C140" s="2" t="s">
        <v>493</v>
      </c>
      <c r="D140" s="1" t="s">
        <v>641</v>
      </c>
      <c r="E140" s="27" t="str">
        <f t="shared" si="36"/>
        <v>R</v>
      </c>
      <c r="F140" s="91">
        <f t="shared" si="35"/>
        <v>0</v>
      </c>
      <c r="G140" s="84"/>
      <c r="H140" s="29">
        <f t="shared" si="38"/>
        <v>45139</v>
      </c>
      <c r="I140" s="93">
        <f t="shared" si="39"/>
        <v>17.675927637117805</v>
      </c>
      <c r="J140" s="93">
        <f t="shared" ca="1" si="40"/>
        <v>25.46253516499312</v>
      </c>
      <c r="K140" s="90" t="s">
        <v>1380</v>
      </c>
      <c r="L140" s="114" t="s">
        <v>552</v>
      </c>
      <c r="M140" s="84" t="s">
        <v>1381</v>
      </c>
      <c r="N140" s="114" t="s">
        <v>552</v>
      </c>
      <c r="O140" s="84" t="s">
        <v>1382</v>
      </c>
      <c r="P140" s="114" t="s">
        <v>552</v>
      </c>
      <c r="Q140" s="84" t="s">
        <v>1383</v>
      </c>
      <c r="R140" s="114" t="s">
        <v>552</v>
      </c>
      <c r="S140" s="84" t="s">
        <v>1321</v>
      </c>
      <c r="T140" s="94"/>
      <c r="U140" s="84" t="s">
        <v>1322</v>
      </c>
      <c r="V140" s="94"/>
      <c r="W140" s="84" t="s">
        <v>1323</v>
      </c>
      <c r="X140" s="94"/>
      <c r="Y140" s="84"/>
      <c r="Z140" s="89"/>
      <c r="AA140" s="84" t="s">
        <v>1387</v>
      </c>
      <c r="AB140" s="94"/>
      <c r="AC140" s="95"/>
      <c r="AD140" s="96"/>
      <c r="AE140" s="97">
        <f t="shared" si="37"/>
        <v>1</v>
      </c>
      <c r="AF140" s="89">
        <f t="shared" si="34"/>
        <v>0</v>
      </c>
      <c r="AG140" s="88"/>
      <c r="AH140" s="92"/>
      <c r="AI140" s="93"/>
      <c r="AJ140" s="98"/>
    </row>
    <row r="141" spans="1:36" x14ac:dyDescent="0.2">
      <c r="A141" s="2">
        <f t="shared" si="41"/>
        <v>136</v>
      </c>
      <c r="B141" s="75" t="s">
        <v>385</v>
      </c>
      <c r="C141" s="2" t="s">
        <v>497</v>
      </c>
      <c r="D141" s="1" t="s">
        <v>664</v>
      </c>
      <c r="E141" s="27" t="str">
        <f t="shared" si="36"/>
        <v>R</v>
      </c>
      <c r="F141" s="91">
        <f t="shared" si="35"/>
        <v>0</v>
      </c>
      <c r="G141" s="84"/>
      <c r="H141" s="29">
        <f t="shared" si="38"/>
        <v>45323</v>
      </c>
      <c r="I141" s="93">
        <f t="shared" si="39"/>
        <v>11.827758270190353</v>
      </c>
      <c r="J141" s="93">
        <f t="shared" ca="1" si="40"/>
        <v>19.417236493562495</v>
      </c>
      <c r="K141" s="90" t="s">
        <v>1380</v>
      </c>
      <c r="L141" s="114" t="s">
        <v>552</v>
      </c>
      <c r="M141" s="84" t="s">
        <v>1381</v>
      </c>
      <c r="N141" s="114" t="s">
        <v>552</v>
      </c>
      <c r="O141" s="84" t="s">
        <v>1382</v>
      </c>
      <c r="P141" s="114" t="s">
        <v>552</v>
      </c>
      <c r="Q141" s="84" t="s">
        <v>1383</v>
      </c>
      <c r="R141" s="114" t="s">
        <v>552</v>
      </c>
      <c r="S141" s="84" t="s">
        <v>1324</v>
      </c>
      <c r="T141" s="94"/>
      <c r="U141" s="84" t="s">
        <v>1325</v>
      </c>
      <c r="V141" s="94"/>
      <c r="W141" s="84" t="s">
        <v>1386</v>
      </c>
      <c r="X141" s="94"/>
      <c r="Y141" s="84"/>
      <c r="Z141" s="89"/>
      <c r="AA141" s="84" t="s">
        <v>1387</v>
      </c>
      <c r="AB141" s="94"/>
      <c r="AC141" s="95"/>
      <c r="AD141" s="96"/>
      <c r="AE141" s="97">
        <f t="shared" si="37"/>
        <v>1</v>
      </c>
      <c r="AF141" s="89">
        <f t="shared" si="34"/>
        <v>0</v>
      </c>
      <c r="AG141" s="88"/>
      <c r="AH141" s="92"/>
      <c r="AI141" s="93"/>
      <c r="AJ141" s="98"/>
    </row>
    <row r="142" spans="1:36" x14ac:dyDescent="0.2">
      <c r="A142" s="2">
        <f t="shared" si="41"/>
        <v>137</v>
      </c>
      <c r="B142" s="75" t="s">
        <v>386</v>
      </c>
      <c r="C142" s="2" t="s">
        <v>498</v>
      </c>
      <c r="D142" s="1" t="s">
        <v>214</v>
      </c>
      <c r="E142" s="27" t="str">
        <f t="shared" si="36"/>
        <v>R</v>
      </c>
      <c r="F142" s="91">
        <f t="shared" si="35"/>
        <v>0</v>
      </c>
      <c r="G142" s="84"/>
      <c r="H142" s="29">
        <f t="shared" si="38"/>
        <v>45170</v>
      </c>
      <c r="I142" s="93">
        <f t="shared" si="39"/>
        <v>16.887410419105116</v>
      </c>
      <c r="J142" s="93">
        <f t="shared" ca="1" si="40"/>
        <v>24.444033758393395</v>
      </c>
      <c r="K142" s="90" t="s">
        <v>1388</v>
      </c>
      <c r="L142" s="114" t="s">
        <v>552</v>
      </c>
      <c r="M142" s="84" t="s">
        <v>1388</v>
      </c>
      <c r="N142" s="114" t="s">
        <v>552</v>
      </c>
      <c r="O142" s="84" t="s">
        <v>1388</v>
      </c>
      <c r="P142" s="114" t="s">
        <v>552</v>
      </c>
      <c r="Q142" s="84" t="s">
        <v>1388</v>
      </c>
      <c r="R142" s="114" t="s">
        <v>552</v>
      </c>
      <c r="S142" s="84" t="s">
        <v>2151</v>
      </c>
      <c r="T142" s="94"/>
      <c r="U142" s="84" t="s">
        <v>2152</v>
      </c>
      <c r="V142" s="94"/>
      <c r="W142" s="84" t="s">
        <v>1388</v>
      </c>
      <c r="X142" s="94"/>
      <c r="Y142" s="84"/>
      <c r="Z142" s="89"/>
      <c r="AA142" s="84" t="s">
        <v>1388</v>
      </c>
      <c r="AB142" s="94"/>
      <c r="AC142" s="95"/>
      <c r="AD142" s="96"/>
      <c r="AE142" s="97">
        <f t="shared" si="37"/>
        <v>1</v>
      </c>
      <c r="AF142" s="89">
        <f t="shared" si="34"/>
        <v>0</v>
      </c>
      <c r="AG142" s="88"/>
      <c r="AH142" s="92"/>
      <c r="AI142" s="93"/>
      <c r="AJ142" s="98"/>
    </row>
    <row r="143" spans="1:36" x14ac:dyDescent="0.2">
      <c r="A143" s="2">
        <f t="shared" si="41"/>
        <v>138</v>
      </c>
      <c r="B143" s="75" t="s">
        <v>387</v>
      </c>
      <c r="C143" s="2" t="s">
        <v>533</v>
      </c>
      <c r="D143" s="1" t="s">
        <v>642</v>
      </c>
      <c r="E143" s="27" t="str">
        <f t="shared" si="36"/>
        <v>R</v>
      </c>
      <c r="F143" s="91">
        <f t="shared" si="35"/>
        <v>0</v>
      </c>
      <c r="G143" s="84"/>
      <c r="H143" s="29">
        <f t="shared" si="38"/>
        <v>45597</v>
      </c>
      <c r="I143" s="93">
        <f t="shared" si="39"/>
        <v>3.1869237561346226</v>
      </c>
      <c r="J143" s="93">
        <f t="shared" ca="1" si="40"/>
        <v>10.414998254584283</v>
      </c>
      <c r="K143" s="90" t="s">
        <v>1380</v>
      </c>
      <c r="L143" s="114" t="s">
        <v>552</v>
      </c>
      <c r="M143" s="84" t="s">
        <v>1381</v>
      </c>
      <c r="N143" s="114" t="s">
        <v>552</v>
      </c>
      <c r="O143" s="84" t="s">
        <v>1382</v>
      </c>
      <c r="P143" s="114" t="s">
        <v>552</v>
      </c>
      <c r="Q143" s="84" t="s">
        <v>1383</v>
      </c>
      <c r="R143" s="114" t="s">
        <v>552</v>
      </c>
      <c r="S143" s="84" t="s">
        <v>1326</v>
      </c>
      <c r="T143" s="94"/>
      <c r="U143" s="84" t="s">
        <v>1327</v>
      </c>
      <c r="V143" s="94"/>
      <c r="W143" s="84" t="s">
        <v>1328</v>
      </c>
      <c r="X143" s="94"/>
      <c r="Y143" s="84"/>
      <c r="Z143" s="89"/>
      <c r="AA143" s="84" t="s">
        <v>1387</v>
      </c>
      <c r="AB143" s="94"/>
      <c r="AC143" s="95"/>
      <c r="AD143" s="96"/>
      <c r="AE143" s="97">
        <f t="shared" si="37"/>
        <v>1</v>
      </c>
      <c r="AF143" s="89">
        <f t="shared" si="34"/>
        <v>0</v>
      </c>
      <c r="AG143" s="88"/>
      <c r="AH143" s="92"/>
      <c r="AI143" s="93"/>
      <c r="AJ143" s="98"/>
    </row>
    <row r="144" spans="1:36" x14ac:dyDescent="0.2">
      <c r="A144" s="2">
        <f t="shared" si="41"/>
        <v>139</v>
      </c>
      <c r="B144" s="75" t="s">
        <v>388</v>
      </c>
      <c r="C144" s="2" t="s">
        <v>532</v>
      </c>
      <c r="D144" s="1" t="s">
        <v>252</v>
      </c>
      <c r="E144" s="27" t="str">
        <f t="shared" si="36"/>
        <v>A</v>
      </c>
      <c r="F144" s="91">
        <f t="shared" si="35"/>
        <v>0</v>
      </c>
      <c r="G144" s="84"/>
      <c r="H144" s="29">
        <f t="shared" si="38"/>
        <v>36526</v>
      </c>
      <c r="I144" s="93">
        <f t="shared" si="39"/>
        <v>301.37785170126693</v>
      </c>
      <c r="J144" s="93">
        <f t="shared" ca="1" si="40"/>
        <v>60</v>
      </c>
      <c r="K144" s="90" t="s">
        <v>1388</v>
      </c>
      <c r="L144" s="114" t="s">
        <v>552</v>
      </c>
      <c r="M144" s="84" t="s">
        <v>1388</v>
      </c>
      <c r="N144" s="114" t="s">
        <v>552</v>
      </c>
      <c r="O144" s="84" t="s">
        <v>1388</v>
      </c>
      <c r="P144" s="114" t="s">
        <v>552</v>
      </c>
      <c r="Q144" s="84" t="s">
        <v>1388</v>
      </c>
      <c r="R144" s="114" t="s">
        <v>552</v>
      </c>
      <c r="S144" s="84" t="s">
        <v>1388</v>
      </c>
      <c r="T144" s="94"/>
      <c r="U144" s="84" t="s">
        <v>1388</v>
      </c>
      <c r="V144" s="94"/>
      <c r="W144" s="84" t="s">
        <v>1388</v>
      </c>
      <c r="X144" s="94"/>
      <c r="Y144" s="84"/>
      <c r="Z144" s="89"/>
      <c r="AA144" s="84" t="s">
        <v>1388</v>
      </c>
      <c r="AB144" s="94"/>
      <c r="AC144" s="95"/>
      <c r="AD144" s="96"/>
      <c r="AE144" s="97">
        <f t="shared" si="37"/>
        <v>1</v>
      </c>
      <c r="AF144" s="89">
        <f t="shared" si="34"/>
        <v>0</v>
      </c>
      <c r="AG144" s="88"/>
      <c r="AH144" s="92"/>
      <c r="AI144" s="93"/>
      <c r="AJ144" s="98"/>
    </row>
    <row r="145" spans="1:36" s="39" customFormat="1" x14ac:dyDescent="0.2">
      <c r="A145" s="2">
        <f t="shared" si="41"/>
        <v>140</v>
      </c>
      <c r="B145" s="75" t="s">
        <v>389</v>
      </c>
      <c r="C145" s="84" t="s">
        <v>531</v>
      </c>
      <c r="D145" s="89" t="s">
        <v>119</v>
      </c>
      <c r="E145" s="27" t="str">
        <f t="shared" si="36"/>
        <v>R</v>
      </c>
      <c r="F145" s="91">
        <f t="shared" si="35"/>
        <v>0</v>
      </c>
      <c r="G145" s="84"/>
      <c r="H145" s="29">
        <f t="shared" si="38"/>
        <v>44440</v>
      </c>
      <c r="I145" s="93">
        <f t="shared" si="39"/>
        <v>41.397153945666233</v>
      </c>
      <c r="J145" s="93">
        <f t="shared" ca="1" si="40"/>
        <v>48.428099139612719</v>
      </c>
      <c r="K145" s="90" t="s">
        <v>1329</v>
      </c>
      <c r="L145" s="114" t="s">
        <v>552</v>
      </c>
      <c r="M145" s="84" t="s">
        <v>1388</v>
      </c>
      <c r="N145" s="114" t="s">
        <v>552</v>
      </c>
      <c r="O145" s="84" t="s">
        <v>1330</v>
      </c>
      <c r="P145" s="114" t="s">
        <v>552</v>
      </c>
      <c r="Q145" s="84" t="s">
        <v>1331</v>
      </c>
      <c r="R145" s="114" t="s">
        <v>552</v>
      </c>
      <c r="S145" s="84" t="s">
        <v>1388</v>
      </c>
      <c r="T145" s="94"/>
      <c r="U145" s="84" t="s">
        <v>1388</v>
      </c>
      <c r="V145" s="94"/>
      <c r="W145" s="84" t="s">
        <v>1388</v>
      </c>
      <c r="X145" s="94"/>
      <c r="Y145" s="84"/>
      <c r="Z145" s="89"/>
      <c r="AA145" s="84" t="s">
        <v>1388</v>
      </c>
      <c r="AB145" s="94"/>
      <c r="AC145" s="95"/>
      <c r="AD145" s="96"/>
      <c r="AE145" s="97">
        <f t="shared" si="37"/>
        <v>1</v>
      </c>
      <c r="AF145" s="89">
        <f t="shared" si="34"/>
        <v>0</v>
      </c>
      <c r="AG145" s="88"/>
      <c r="AH145" s="92"/>
      <c r="AI145" s="93"/>
      <c r="AJ145" s="98"/>
    </row>
    <row r="146" spans="1:36" x14ac:dyDescent="0.2">
      <c r="A146" s="2">
        <f t="shared" si="41"/>
        <v>141</v>
      </c>
      <c r="B146" s="104" t="s">
        <v>390</v>
      </c>
      <c r="C146" s="84" t="s">
        <v>530</v>
      </c>
      <c r="D146" s="89" t="s">
        <v>636</v>
      </c>
      <c r="E146" s="27" t="str">
        <f t="shared" si="36"/>
        <v>R</v>
      </c>
      <c r="F146" s="91">
        <f t="shared" si="35"/>
        <v>0</v>
      </c>
      <c r="G146" s="84"/>
      <c r="H146" s="29">
        <f t="shared" si="38"/>
        <v>45444</v>
      </c>
      <c r="I146" s="93">
        <f t="shared" si="39"/>
        <v>8.443705209552558</v>
      </c>
      <c r="J146" s="93">
        <f t="shared" ca="1" si="40"/>
        <v>15.441795519415182</v>
      </c>
      <c r="K146" s="90" t="s">
        <v>1388</v>
      </c>
      <c r="L146" s="114" t="s">
        <v>552</v>
      </c>
      <c r="M146" s="84" t="s">
        <v>1388</v>
      </c>
      <c r="N146" s="114" t="s">
        <v>552</v>
      </c>
      <c r="O146" s="84" t="s">
        <v>1388</v>
      </c>
      <c r="P146" s="114" t="s">
        <v>552</v>
      </c>
      <c r="Q146" s="84" t="s">
        <v>1388</v>
      </c>
      <c r="R146" s="114" t="s">
        <v>552</v>
      </c>
      <c r="S146" s="84" t="s">
        <v>1388</v>
      </c>
      <c r="T146" s="94"/>
      <c r="U146" s="84" t="s">
        <v>1388</v>
      </c>
      <c r="V146" s="94"/>
      <c r="W146" s="84" t="s">
        <v>1388</v>
      </c>
      <c r="X146" s="94"/>
      <c r="Y146" s="84"/>
      <c r="Z146" s="89"/>
      <c r="AA146" s="84" t="s">
        <v>1388</v>
      </c>
      <c r="AB146" s="94"/>
      <c r="AC146" s="95"/>
      <c r="AD146" s="96"/>
      <c r="AE146" s="97">
        <f t="shared" si="37"/>
        <v>1</v>
      </c>
      <c r="AF146" s="89">
        <f t="shared" ref="AF146:AF166" si="42">IF(OR(ISBLANK(B146),ISBLANK(D146),ISBLANK(C146)),"",(IF(OR(C146="missing", NOT(ISBLANK(G146)), AE146=1), 0, 1)))</f>
        <v>0</v>
      </c>
      <c r="AG146" s="88"/>
      <c r="AH146" s="92"/>
      <c r="AI146" s="93"/>
      <c r="AJ146" s="98"/>
    </row>
    <row r="147" spans="1:36" x14ac:dyDescent="0.2">
      <c r="A147" s="84">
        <f t="shared" si="41"/>
        <v>142</v>
      </c>
      <c r="B147" s="104" t="s">
        <v>391</v>
      </c>
      <c r="C147" s="84" t="s">
        <v>542</v>
      </c>
      <c r="D147" s="1" t="s">
        <v>119</v>
      </c>
      <c r="E147" s="27" t="str">
        <f t="shared" si="36"/>
        <v>R</v>
      </c>
      <c r="F147" s="91">
        <f t="shared" si="35"/>
        <v>0</v>
      </c>
      <c r="G147" s="84"/>
      <c r="H147" s="29">
        <f t="shared" si="38"/>
        <v>44440</v>
      </c>
      <c r="I147" s="93">
        <f t="shared" si="39"/>
        <v>41.659993018337133</v>
      </c>
      <c r="J147" s="93">
        <f t="shared" ca="1" si="40"/>
        <v>48.428099139612719</v>
      </c>
      <c r="K147" s="90" t="s">
        <v>1495</v>
      </c>
      <c r="L147" s="114" t="s">
        <v>552</v>
      </c>
      <c r="M147" s="84" t="s">
        <v>1495</v>
      </c>
      <c r="N147" s="114" t="s">
        <v>552</v>
      </c>
      <c r="O147" s="84" t="s">
        <v>1495</v>
      </c>
      <c r="P147" s="114" t="s">
        <v>552</v>
      </c>
      <c r="Q147" s="84" t="s">
        <v>1495</v>
      </c>
      <c r="R147" s="114" t="s">
        <v>552</v>
      </c>
      <c r="S147" s="84" t="s">
        <v>1495</v>
      </c>
      <c r="T147" s="94"/>
      <c r="U147" s="84" t="s">
        <v>1495</v>
      </c>
      <c r="V147" s="94"/>
      <c r="W147" s="84" t="s">
        <v>1495</v>
      </c>
      <c r="X147" s="94"/>
      <c r="Y147" s="84"/>
      <c r="Z147" s="89"/>
      <c r="AA147" s="84" t="s">
        <v>1495</v>
      </c>
      <c r="AB147" s="94"/>
      <c r="AC147" s="95"/>
      <c r="AD147" s="96"/>
      <c r="AE147" s="97">
        <f t="shared" si="37"/>
        <v>1</v>
      </c>
      <c r="AF147" s="89">
        <f t="shared" si="42"/>
        <v>0</v>
      </c>
      <c r="AG147" s="88"/>
      <c r="AH147" s="92"/>
      <c r="AI147" s="93"/>
      <c r="AJ147" s="98"/>
    </row>
    <row r="148" spans="1:36" x14ac:dyDescent="0.2">
      <c r="A148" s="2">
        <f t="shared" si="41"/>
        <v>143</v>
      </c>
      <c r="B148" s="26" t="s">
        <v>392</v>
      </c>
      <c r="C148" s="2" t="s">
        <v>529</v>
      </c>
      <c r="D148" s="1" t="s">
        <v>644</v>
      </c>
      <c r="E148" s="27" t="str">
        <f t="shared" si="36"/>
        <v>R</v>
      </c>
      <c r="F148" s="91">
        <f t="shared" si="35"/>
        <v>0</v>
      </c>
      <c r="G148" s="84"/>
      <c r="H148" s="29">
        <f t="shared" si="38"/>
        <v>43922</v>
      </c>
      <c r="I148" s="93">
        <f t="shared" si="39"/>
        <v>59.467340191790385</v>
      </c>
      <c r="J148" s="93">
        <f t="shared" ca="1" si="40"/>
        <v>65.446929095053292</v>
      </c>
      <c r="K148" s="90" t="s">
        <v>1332</v>
      </c>
      <c r="L148" s="94" t="s">
        <v>659</v>
      </c>
      <c r="M148" s="84" t="s">
        <v>1333</v>
      </c>
      <c r="N148" s="94" t="s">
        <v>799</v>
      </c>
      <c r="O148" s="84" t="s">
        <v>1334</v>
      </c>
      <c r="P148" s="94" t="s">
        <v>916</v>
      </c>
      <c r="Q148" s="84" t="s">
        <v>1335</v>
      </c>
      <c r="R148" s="94" t="s">
        <v>1061</v>
      </c>
      <c r="S148" s="84" t="s">
        <v>2153</v>
      </c>
      <c r="T148" s="94"/>
      <c r="U148" s="84" t="s">
        <v>2154</v>
      </c>
      <c r="V148" s="94"/>
      <c r="W148" s="84" t="s">
        <v>2155</v>
      </c>
      <c r="X148" s="94"/>
      <c r="Y148" s="84"/>
      <c r="Z148" s="89"/>
      <c r="AA148" s="84" t="s">
        <v>1388</v>
      </c>
      <c r="AB148" s="94"/>
      <c r="AC148" s="95"/>
      <c r="AD148" s="96"/>
      <c r="AE148" s="97">
        <f t="shared" si="37"/>
        <v>1</v>
      </c>
      <c r="AF148" s="89">
        <f t="shared" si="42"/>
        <v>0</v>
      </c>
      <c r="AG148" s="88"/>
      <c r="AH148" s="92"/>
      <c r="AI148" s="93"/>
      <c r="AJ148" s="98"/>
    </row>
    <row r="149" spans="1:36" x14ac:dyDescent="0.2">
      <c r="A149" s="2">
        <f t="shared" si="41"/>
        <v>144</v>
      </c>
      <c r="B149" s="26" t="s">
        <v>393</v>
      </c>
      <c r="C149" s="2" t="s">
        <v>528</v>
      </c>
      <c r="D149" s="1" t="s">
        <v>51</v>
      </c>
      <c r="E149" s="27" t="str">
        <f t="shared" si="36"/>
        <v>R</v>
      </c>
      <c r="F149" s="91">
        <f t="shared" si="35"/>
        <v>0</v>
      </c>
      <c r="G149" s="84"/>
      <c r="H149" s="29">
        <f t="shared" si="38"/>
        <v>44166</v>
      </c>
      <c r="I149" s="93">
        <f t="shared" si="39"/>
        <v>51.582168011663484</v>
      </c>
      <c r="J149" s="93">
        <f t="shared" ca="1" si="40"/>
        <v>57.430337378590934</v>
      </c>
      <c r="K149" s="90" t="s">
        <v>1388</v>
      </c>
      <c r="L149" s="114" t="s">
        <v>552</v>
      </c>
      <c r="M149" s="84" t="s">
        <v>1388</v>
      </c>
      <c r="N149" s="114" t="s">
        <v>552</v>
      </c>
      <c r="O149" s="84" t="s">
        <v>1388</v>
      </c>
      <c r="P149" s="114" t="s">
        <v>552</v>
      </c>
      <c r="Q149" s="84" t="s">
        <v>1388</v>
      </c>
      <c r="R149" s="114" t="s">
        <v>552</v>
      </c>
      <c r="S149" s="84" t="s">
        <v>1388</v>
      </c>
      <c r="T149" s="94"/>
      <c r="U149" s="84" t="s">
        <v>1388</v>
      </c>
      <c r="V149" s="94"/>
      <c r="W149" s="84" t="s">
        <v>1388</v>
      </c>
      <c r="X149" s="94"/>
      <c r="Y149" s="84"/>
      <c r="Z149" s="89"/>
      <c r="AA149" s="84" t="s">
        <v>1388</v>
      </c>
      <c r="AB149" s="94"/>
      <c r="AC149" s="95"/>
      <c r="AD149" s="96"/>
      <c r="AE149" s="97">
        <f t="shared" si="37"/>
        <v>1</v>
      </c>
      <c r="AF149" s="89">
        <f t="shared" si="42"/>
        <v>0</v>
      </c>
      <c r="AG149" s="88"/>
      <c r="AH149" s="92"/>
      <c r="AI149" s="93"/>
      <c r="AJ149" s="98"/>
    </row>
    <row r="150" spans="1:36" x14ac:dyDescent="0.2">
      <c r="A150" s="2">
        <f t="shared" si="41"/>
        <v>145</v>
      </c>
      <c r="B150" s="26" t="s">
        <v>508</v>
      </c>
      <c r="C150" s="2" t="s">
        <v>527</v>
      </c>
      <c r="D150" s="89" t="s">
        <v>1067</v>
      </c>
      <c r="E150" s="27" t="str">
        <f t="shared" si="36"/>
        <v>A</v>
      </c>
      <c r="F150" s="91">
        <f t="shared" si="35"/>
        <v>0</v>
      </c>
      <c r="G150" s="84"/>
      <c r="H150" s="29">
        <f t="shared" si="38"/>
        <v>36526</v>
      </c>
      <c r="I150" s="93">
        <f t="shared" si="39"/>
        <v>303.02059590546008</v>
      </c>
      <c r="J150" s="93">
        <f t="shared" ca="1" si="40"/>
        <v>60</v>
      </c>
      <c r="K150" s="90" t="s">
        <v>1388</v>
      </c>
      <c r="L150" s="114" t="s">
        <v>552</v>
      </c>
      <c r="M150" s="84" t="s">
        <v>1388</v>
      </c>
      <c r="N150" s="114" t="s">
        <v>552</v>
      </c>
      <c r="O150" s="84" t="s">
        <v>1388</v>
      </c>
      <c r="P150" s="114" t="s">
        <v>552</v>
      </c>
      <c r="Q150" s="84" t="s">
        <v>1388</v>
      </c>
      <c r="R150" s="114" t="s">
        <v>552</v>
      </c>
      <c r="S150" s="84" t="s">
        <v>2156</v>
      </c>
      <c r="T150" s="94"/>
      <c r="U150" s="84" t="s">
        <v>2157</v>
      </c>
      <c r="V150" s="94"/>
      <c r="W150" s="84" t="s">
        <v>2158</v>
      </c>
      <c r="X150" s="94"/>
      <c r="Y150" s="84"/>
      <c r="Z150" s="89"/>
      <c r="AA150" s="84" t="s">
        <v>1388</v>
      </c>
      <c r="AB150" s="94"/>
      <c r="AC150" s="95"/>
      <c r="AD150" s="96"/>
      <c r="AE150" s="97">
        <f t="shared" si="37"/>
        <v>1</v>
      </c>
      <c r="AF150" s="89">
        <f t="shared" si="42"/>
        <v>0</v>
      </c>
      <c r="AG150" s="88"/>
      <c r="AH150" s="92"/>
      <c r="AI150" s="93"/>
      <c r="AJ150" s="98"/>
    </row>
    <row r="151" spans="1:36" x14ac:dyDescent="0.2">
      <c r="A151" s="2">
        <f t="shared" si="41"/>
        <v>146</v>
      </c>
      <c r="B151" s="26" t="s">
        <v>509</v>
      </c>
      <c r="C151" s="2" t="s">
        <v>526</v>
      </c>
      <c r="D151" s="89" t="s">
        <v>395</v>
      </c>
      <c r="E151" s="27" t="str">
        <f t="shared" si="36"/>
        <v>R</v>
      </c>
      <c r="F151" s="91">
        <f t="shared" si="35"/>
        <v>0</v>
      </c>
      <c r="G151" s="84"/>
      <c r="H151" s="29">
        <f t="shared" si="38"/>
        <v>45566</v>
      </c>
      <c r="I151" s="93">
        <f t="shared" si="39"/>
        <v>6.1767182077660729</v>
      </c>
      <c r="J151" s="93">
        <f t="shared" ca="1" si="40"/>
        <v>11.433499661184008</v>
      </c>
      <c r="K151" s="90" t="s">
        <v>2159</v>
      </c>
      <c r="L151" s="94" t="s">
        <v>658</v>
      </c>
      <c r="M151" s="84" t="s">
        <v>2160</v>
      </c>
      <c r="N151" s="94" t="s">
        <v>800</v>
      </c>
      <c r="O151" s="84" t="s">
        <v>2161</v>
      </c>
      <c r="P151" s="94" t="s">
        <v>917</v>
      </c>
      <c r="Q151" s="84" t="s">
        <v>2162</v>
      </c>
      <c r="R151" s="94" t="s">
        <v>1053</v>
      </c>
      <c r="S151" s="84" t="s">
        <v>2163</v>
      </c>
      <c r="T151" s="94"/>
      <c r="U151" s="84" t="s">
        <v>2164</v>
      </c>
      <c r="V151" s="94"/>
      <c r="W151" s="84" t="s">
        <v>2165</v>
      </c>
      <c r="X151" s="94"/>
      <c r="Y151" s="84"/>
      <c r="Z151" s="89"/>
      <c r="AA151" s="84" t="s">
        <v>1388</v>
      </c>
      <c r="AB151" s="94"/>
      <c r="AC151" s="95"/>
      <c r="AD151" s="96"/>
      <c r="AE151" s="97">
        <f t="shared" si="37"/>
        <v>1</v>
      </c>
      <c r="AF151" s="89">
        <f t="shared" si="42"/>
        <v>0</v>
      </c>
      <c r="AG151" s="88"/>
      <c r="AH151" s="92"/>
      <c r="AI151" s="93"/>
      <c r="AJ151" s="98"/>
    </row>
    <row r="152" spans="1:36" x14ac:dyDescent="0.2">
      <c r="A152" s="2">
        <f t="shared" si="41"/>
        <v>147</v>
      </c>
      <c r="B152" s="26" t="s">
        <v>510</v>
      </c>
      <c r="C152" s="2" t="s">
        <v>523</v>
      </c>
      <c r="D152" s="89" t="s">
        <v>1067</v>
      </c>
      <c r="E152" s="27" t="str">
        <f t="shared" si="36"/>
        <v>A</v>
      </c>
      <c r="F152" s="91">
        <f t="shared" si="35"/>
        <v>0</v>
      </c>
      <c r="G152" s="84"/>
      <c r="H152" s="29">
        <f t="shared" si="38"/>
        <v>36526</v>
      </c>
      <c r="I152" s="93">
        <f t="shared" si="39"/>
        <v>303.41485451446641</v>
      </c>
      <c r="J152" s="93">
        <f t="shared" ca="1" si="40"/>
        <v>60</v>
      </c>
      <c r="K152" s="90" t="s">
        <v>2166</v>
      </c>
      <c r="L152" s="114" t="s">
        <v>552</v>
      </c>
      <c r="M152" s="84" t="s">
        <v>2167</v>
      </c>
      <c r="N152" s="114" t="s">
        <v>552</v>
      </c>
      <c r="O152" s="84" t="s">
        <v>2168</v>
      </c>
      <c r="P152" s="114" t="s">
        <v>552</v>
      </c>
      <c r="Q152" s="84" t="s">
        <v>2169</v>
      </c>
      <c r="R152" s="114" t="s">
        <v>552</v>
      </c>
      <c r="S152" s="84" t="s">
        <v>1388</v>
      </c>
      <c r="T152" s="94"/>
      <c r="U152" s="84" t="s">
        <v>1388</v>
      </c>
      <c r="V152" s="94"/>
      <c r="W152" s="84" t="s">
        <v>1388</v>
      </c>
      <c r="X152" s="94"/>
      <c r="Y152" s="84"/>
      <c r="Z152" s="89"/>
      <c r="AA152" s="84" t="s">
        <v>1388</v>
      </c>
      <c r="AB152" s="94"/>
      <c r="AC152" s="95"/>
      <c r="AD152" s="96"/>
      <c r="AE152" s="97">
        <f t="shared" si="37"/>
        <v>1</v>
      </c>
      <c r="AF152" s="89">
        <f t="shared" si="42"/>
        <v>0</v>
      </c>
      <c r="AG152" s="88"/>
      <c r="AH152" s="92"/>
      <c r="AI152" s="93"/>
      <c r="AJ152" s="98"/>
    </row>
    <row r="153" spans="1:36" x14ac:dyDescent="0.2">
      <c r="A153" s="2">
        <f t="shared" si="41"/>
        <v>148</v>
      </c>
      <c r="B153" s="26" t="s">
        <v>510</v>
      </c>
      <c r="C153" s="2" t="s">
        <v>524</v>
      </c>
      <c r="D153" s="89" t="s">
        <v>1067</v>
      </c>
      <c r="E153" s="27" t="str">
        <f t="shared" si="36"/>
        <v>A</v>
      </c>
      <c r="F153" s="91">
        <f t="shared" si="35"/>
        <v>0</v>
      </c>
      <c r="G153" s="84"/>
      <c r="H153" s="29">
        <f t="shared" si="38"/>
        <v>36526</v>
      </c>
      <c r="I153" s="93">
        <f t="shared" si="39"/>
        <v>303.41485451446641</v>
      </c>
      <c r="J153" s="93">
        <f t="shared" ca="1" si="40"/>
        <v>60</v>
      </c>
      <c r="K153" s="90" t="s">
        <v>1336</v>
      </c>
      <c r="L153" s="114" t="s">
        <v>552</v>
      </c>
      <c r="M153" s="84" t="s">
        <v>1337</v>
      </c>
      <c r="N153" s="114" t="s">
        <v>552</v>
      </c>
      <c r="O153" s="84" t="s">
        <v>1338</v>
      </c>
      <c r="P153" s="114" t="s">
        <v>552</v>
      </c>
      <c r="Q153" s="84" t="s">
        <v>1339</v>
      </c>
      <c r="R153" s="114" t="s">
        <v>552</v>
      </c>
      <c r="S153" s="84" t="s">
        <v>1389</v>
      </c>
      <c r="T153" s="94"/>
      <c r="U153" s="84" t="s">
        <v>1389</v>
      </c>
      <c r="V153" s="94"/>
      <c r="W153" s="84" t="s">
        <v>1389</v>
      </c>
      <c r="X153" s="94"/>
      <c r="Y153" s="84"/>
      <c r="Z153" s="89"/>
      <c r="AA153" s="84" t="s">
        <v>1389</v>
      </c>
      <c r="AB153" s="94"/>
      <c r="AC153" s="95"/>
      <c r="AD153" s="96"/>
      <c r="AE153" s="97">
        <f t="shared" si="37"/>
        <v>1</v>
      </c>
      <c r="AF153" s="89">
        <f t="shared" si="42"/>
        <v>0</v>
      </c>
      <c r="AG153" s="88"/>
      <c r="AH153" s="92"/>
      <c r="AI153" s="93"/>
      <c r="AJ153" s="98"/>
    </row>
    <row r="154" spans="1:36" x14ac:dyDescent="0.2">
      <c r="A154" s="2">
        <f t="shared" si="41"/>
        <v>149</v>
      </c>
      <c r="B154" s="26" t="s">
        <v>510</v>
      </c>
      <c r="C154" s="2" t="s">
        <v>525</v>
      </c>
      <c r="D154" s="89" t="s">
        <v>1067</v>
      </c>
      <c r="E154" s="27" t="str">
        <f t="shared" si="36"/>
        <v>A</v>
      </c>
      <c r="F154" s="91">
        <f t="shared" si="35"/>
        <v>0</v>
      </c>
      <c r="G154" s="84"/>
      <c r="H154" s="29">
        <f t="shared" si="38"/>
        <v>36526</v>
      </c>
      <c r="I154" s="93">
        <f t="shared" si="39"/>
        <v>303.41485451446641</v>
      </c>
      <c r="J154" s="93">
        <f t="shared" ca="1" si="40"/>
        <v>60</v>
      </c>
      <c r="K154" s="90" t="s">
        <v>1336</v>
      </c>
      <c r="L154" s="114" t="s">
        <v>552</v>
      </c>
      <c r="M154" s="84" t="s">
        <v>1337</v>
      </c>
      <c r="N154" s="114" t="s">
        <v>552</v>
      </c>
      <c r="O154" s="84" t="s">
        <v>1338</v>
      </c>
      <c r="P154" s="114" t="s">
        <v>552</v>
      </c>
      <c r="Q154" s="84" t="s">
        <v>1339</v>
      </c>
      <c r="R154" s="114" t="s">
        <v>552</v>
      </c>
      <c r="S154" s="84" t="s">
        <v>1424</v>
      </c>
      <c r="T154" s="94"/>
      <c r="U154" s="84" t="s">
        <v>1424</v>
      </c>
      <c r="V154" s="94"/>
      <c r="W154" s="84" t="s">
        <v>1424</v>
      </c>
      <c r="X154" s="94"/>
      <c r="Y154" s="84"/>
      <c r="Z154" s="89"/>
      <c r="AA154" s="84" t="s">
        <v>1424</v>
      </c>
      <c r="AB154" s="94"/>
      <c r="AC154" s="95"/>
      <c r="AD154" s="96"/>
      <c r="AE154" s="97">
        <f t="shared" si="37"/>
        <v>1</v>
      </c>
      <c r="AF154" s="89">
        <f t="shared" si="42"/>
        <v>0</v>
      </c>
      <c r="AG154" s="88"/>
      <c r="AH154" s="92"/>
      <c r="AI154" s="93"/>
      <c r="AJ154" s="98"/>
    </row>
    <row r="155" spans="1:36" x14ac:dyDescent="0.2">
      <c r="A155" s="2">
        <f t="shared" si="41"/>
        <v>150</v>
      </c>
      <c r="B155" s="26" t="s">
        <v>511</v>
      </c>
      <c r="C155" s="2" t="s">
        <v>522</v>
      </c>
      <c r="D155" s="89" t="s">
        <v>645</v>
      </c>
      <c r="E155" s="27" t="str">
        <f t="shared" si="36"/>
        <v>A</v>
      </c>
      <c r="F155" s="91">
        <f t="shared" si="35"/>
        <v>0</v>
      </c>
      <c r="G155" s="84"/>
      <c r="H155" s="29">
        <f t="shared" si="38"/>
        <v>43160</v>
      </c>
      <c r="I155" s="93">
        <f t="shared" si="39"/>
        <v>85.488408386209159</v>
      </c>
      <c r="J155" s="93">
        <f t="shared" ca="1" si="40"/>
        <v>90.482350766956202</v>
      </c>
      <c r="K155" s="90" t="s">
        <v>2170</v>
      </c>
      <c r="L155" s="94" t="s">
        <v>657</v>
      </c>
      <c r="M155" s="84" t="s">
        <v>2171</v>
      </c>
      <c r="N155" s="94" t="s">
        <v>801</v>
      </c>
      <c r="O155" s="84" t="s">
        <v>2172</v>
      </c>
      <c r="P155" s="94" t="s">
        <v>918</v>
      </c>
      <c r="Q155" s="84" t="s">
        <v>2173</v>
      </c>
      <c r="R155" s="94" t="s">
        <v>1054</v>
      </c>
      <c r="S155" s="84" t="s">
        <v>1388</v>
      </c>
      <c r="T155" s="94"/>
      <c r="U155" s="84" t="s">
        <v>1388</v>
      </c>
      <c r="V155" s="94"/>
      <c r="W155" s="84" t="s">
        <v>1388</v>
      </c>
      <c r="X155" s="94"/>
      <c r="Y155" s="84"/>
      <c r="Z155" s="89"/>
      <c r="AA155" s="84" t="s">
        <v>1388</v>
      </c>
      <c r="AB155" s="94"/>
      <c r="AC155" s="95"/>
      <c r="AD155" s="96"/>
      <c r="AE155" s="97">
        <f t="shared" si="37"/>
        <v>1</v>
      </c>
      <c r="AF155" s="89">
        <f t="shared" si="42"/>
        <v>0</v>
      </c>
      <c r="AG155" s="88"/>
      <c r="AH155" s="92"/>
      <c r="AI155" s="93"/>
      <c r="AJ155" s="98"/>
    </row>
    <row r="156" spans="1:36" x14ac:dyDescent="0.2">
      <c r="A156" s="2">
        <f t="shared" si="41"/>
        <v>151</v>
      </c>
      <c r="B156" s="26" t="s">
        <v>512</v>
      </c>
      <c r="C156" s="2" t="s">
        <v>520</v>
      </c>
      <c r="D156" s="89" t="s">
        <v>642</v>
      </c>
      <c r="E156" s="27" t="str">
        <f t="shared" si="36"/>
        <v>R</v>
      </c>
      <c r="F156" s="91">
        <f t="shared" si="35"/>
        <v>0</v>
      </c>
      <c r="G156" s="84"/>
      <c r="H156" s="29">
        <f t="shared" si="38"/>
        <v>45597</v>
      </c>
      <c r="I156" s="93">
        <f t="shared" si="39"/>
        <v>5.4539107579211068</v>
      </c>
      <c r="J156" s="93">
        <f t="shared" ca="1" si="40"/>
        <v>10.414998254584283</v>
      </c>
      <c r="K156" s="90" t="s">
        <v>2174</v>
      </c>
      <c r="L156" s="94" t="s">
        <v>656</v>
      </c>
      <c r="M156" s="84" t="s">
        <v>2175</v>
      </c>
      <c r="N156" s="94" t="s">
        <v>802</v>
      </c>
      <c r="O156" s="84" t="s">
        <v>2176</v>
      </c>
      <c r="P156" s="94" t="s">
        <v>919</v>
      </c>
      <c r="Q156" s="84" t="s">
        <v>2177</v>
      </c>
      <c r="R156" s="94" t="s">
        <v>1055</v>
      </c>
      <c r="S156" s="84" t="s">
        <v>1388</v>
      </c>
      <c r="T156" s="94"/>
      <c r="U156" s="84" t="s">
        <v>1388</v>
      </c>
      <c r="V156" s="94"/>
      <c r="W156" s="84" t="s">
        <v>1388</v>
      </c>
      <c r="X156" s="94"/>
      <c r="Y156" s="84"/>
      <c r="Z156" s="89"/>
      <c r="AA156" s="84" t="s">
        <v>1388</v>
      </c>
      <c r="AB156" s="94"/>
      <c r="AC156" s="95"/>
      <c r="AD156" s="96"/>
      <c r="AE156" s="97">
        <f t="shared" si="37"/>
        <v>1</v>
      </c>
      <c r="AF156" s="89">
        <f t="shared" si="42"/>
        <v>0</v>
      </c>
      <c r="AG156" s="88"/>
      <c r="AH156" s="92"/>
      <c r="AI156" s="93"/>
      <c r="AJ156" s="98"/>
    </row>
    <row r="157" spans="1:36" x14ac:dyDescent="0.2">
      <c r="A157" s="2">
        <f t="shared" si="41"/>
        <v>152</v>
      </c>
      <c r="B157" s="26" t="s">
        <v>513</v>
      </c>
      <c r="C157" s="2" t="s">
        <v>521</v>
      </c>
      <c r="D157" s="89" t="s">
        <v>647</v>
      </c>
      <c r="E157" s="27" t="str">
        <f t="shared" si="36"/>
        <v>R</v>
      </c>
      <c r="F157" s="91">
        <v>0</v>
      </c>
      <c r="G157" s="84" t="s">
        <v>648</v>
      </c>
      <c r="H157" s="29">
        <f t="shared" si="38"/>
        <v>45689</v>
      </c>
      <c r="I157" s="93">
        <f t="shared" si="39"/>
        <v>2.5626809585412431</v>
      </c>
      <c r="J157" s="93">
        <f t="shared" ca="1" si="40"/>
        <v>7.3923489188689704</v>
      </c>
      <c r="K157" s="90" t="s">
        <v>2178</v>
      </c>
      <c r="L157" s="94" t="s">
        <v>655</v>
      </c>
      <c r="M157" s="84" t="s">
        <v>2179</v>
      </c>
      <c r="N157" s="94" t="s">
        <v>803</v>
      </c>
      <c r="O157" s="84" t="s">
        <v>2180</v>
      </c>
      <c r="P157" s="94" t="s">
        <v>920</v>
      </c>
      <c r="Q157" s="84" t="s">
        <v>2181</v>
      </c>
      <c r="R157" s="94" t="s">
        <v>1056</v>
      </c>
      <c r="S157" s="84" t="s">
        <v>1496</v>
      </c>
      <c r="T157" s="94"/>
      <c r="U157" s="84" t="s">
        <v>1496</v>
      </c>
      <c r="V157" s="94"/>
      <c r="W157" s="84" t="s">
        <v>1496</v>
      </c>
      <c r="X157" s="94"/>
      <c r="Y157" s="84"/>
      <c r="Z157" s="89"/>
      <c r="AA157" s="84" t="s">
        <v>1496</v>
      </c>
      <c r="AB157" s="94"/>
      <c r="AC157" s="95"/>
      <c r="AD157" s="96"/>
      <c r="AE157" s="97">
        <f t="shared" si="37"/>
        <v>1</v>
      </c>
      <c r="AF157" s="89">
        <f t="shared" si="42"/>
        <v>0</v>
      </c>
      <c r="AG157" s="88"/>
      <c r="AH157" s="92"/>
      <c r="AI157" s="93"/>
      <c r="AJ157" s="98"/>
    </row>
    <row r="158" spans="1:36" x14ac:dyDescent="0.2">
      <c r="A158" s="2">
        <f t="shared" si="41"/>
        <v>153</v>
      </c>
      <c r="B158" s="26" t="s">
        <v>514</v>
      </c>
      <c r="C158" s="2" t="s">
        <v>519</v>
      </c>
      <c r="D158" s="1" t="s">
        <v>647</v>
      </c>
      <c r="E158" s="27" t="str">
        <f t="shared" si="36"/>
        <v>R</v>
      </c>
      <c r="F158" s="91">
        <f t="shared" ref="F158:F175" si="43">IF(ISBLANK(D158),"",IF(ISBLANK(G158),0,1))</f>
        <v>0</v>
      </c>
      <c r="G158" s="84"/>
      <c r="H158" s="29">
        <f t="shared" si="38"/>
        <v>45689</v>
      </c>
      <c r="I158" s="93">
        <f t="shared" si="39"/>
        <v>3.1540688720507606</v>
      </c>
      <c r="J158" s="93">
        <f t="shared" ca="1" si="40"/>
        <v>7.3923489188689704</v>
      </c>
      <c r="K158" s="90" t="s">
        <v>2182</v>
      </c>
      <c r="L158" s="94" t="s">
        <v>654</v>
      </c>
      <c r="M158" s="84" t="s">
        <v>2183</v>
      </c>
      <c r="N158" s="94" t="s">
        <v>804</v>
      </c>
      <c r="O158" s="84" t="s">
        <v>2184</v>
      </c>
      <c r="P158" s="94" t="s">
        <v>921</v>
      </c>
      <c r="Q158" s="84" t="s">
        <v>2185</v>
      </c>
      <c r="R158" s="94" t="s">
        <v>1057</v>
      </c>
      <c r="S158" s="84" t="s">
        <v>2186</v>
      </c>
      <c r="T158" s="94"/>
      <c r="U158" s="84" t="s">
        <v>2187</v>
      </c>
      <c r="V158" s="94"/>
      <c r="W158" s="84" t="s">
        <v>2188</v>
      </c>
      <c r="X158" s="94"/>
      <c r="Y158" s="84"/>
      <c r="Z158" s="89"/>
      <c r="AA158" s="84" t="s">
        <v>1497</v>
      </c>
      <c r="AB158" s="94"/>
      <c r="AC158" s="95"/>
      <c r="AD158" s="96"/>
      <c r="AE158" s="97">
        <f t="shared" si="37"/>
        <v>1</v>
      </c>
      <c r="AF158" s="89">
        <f t="shared" si="42"/>
        <v>0</v>
      </c>
      <c r="AG158" s="88"/>
      <c r="AH158" s="92"/>
      <c r="AI158" s="93"/>
      <c r="AJ158" s="98"/>
    </row>
    <row r="159" spans="1:36" x14ac:dyDescent="0.2">
      <c r="A159" s="2">
        <f t="shared" si="41"/>
        <v>154</v>
      </c>
      <c r="B159" s="26" t="s">
        <v>515</v>
      </c>
      <c r="C159" s="2" t="s">
        <v>535</v>
      </c>
      <c r="D159" s="1" t="s">
        <v>646</v>
      </c>
      <c r="E159" s="27" t="str">
        <f t="shared" si="36"/>
        <v>R</v>
      </c>
      <c r="F159" s="91">
        <f t="shared" si="43"/>
        <v>0</v>
      </c>
      <c r="G159" s="84"/>
      <c r="H159" s="29">
        <f t="shared" si="38"/>
        <v>45689</v>
      </c>
      <c r="I159" s="93">
        <f t="shared" si="39"/>
        <v>3.2526335243023472</v>
      </c>
      <c r="J159" s="93">
        <f t="shared" ca="1" si="40"/>
        <v>7.3923489188689704</v>
      </c>
      <c r="K159" s="90" t="s">
        <v>2189</v>
      </c>
      <c r="L159" s="94" t="s">
        <v>653</v>
      </c>
      <c r="M159" s="84" t="s">
        <v>2190</v>
      </c>
      <c r="N159" s="94" t="s">
        <v>805</v>
      </c>
      <c r="O159" s="84" t="s">
        <v>2191</v>
      </c>
      <c r="P159" s="94" t="s">
        <v>922</v>
      </c>
      <c r="Q159" s="84" t="s">
        <v>2192</v>
      </c>
      <c r="R159" s="94" t="s">
        <v>1058</v>
      </c>
      <c r="S159" s="84" t="s">
        <v>1498</v>
      </c>
      <c r="T159" s="94"/>
      <c r="U159" s="84" t="s">
        <v>1498</v>
      </c>
      <c r="V159" s="94"/>
      <c r="W159" s="84" t="s">
        <v>1498</v>
      </c>
      <c r="X159" s="94"/>
      <c r="Y159" s="84"/>
      <c r="Z159" s="89"/>
      <c r="AA159" s="84" t="s">
        <v>1498</v>
      </c>
      <c r="AB159" s="94"/>
      <c r="AC159" s="95"/>
      <c r="AD159" s="96"/>
      <c r="AE159" s="97">
        <f t="shared" si="37"/>
        <v>1</v>
      </c>
      <c r="AF159" s="89">
        <f t="shared" si="42"/>
        <v>0</v>
      </c>
      <c r="AG159" s="88"/>
      <c r="AH159" s="92"/>
      <c r="AI159" s="93"/>
      <c r="AJ159" s="98"/>
    </row>
    <row r="160" spans="1:36" x14ac:dyDescent="0.2">
      <c r="A160" s="2">
        <f t="shared" si="41"/>
        <v>155</v>
      </c>
      <c r="B160" s="26" t="s">
        <v>516</v>
      </c>
      <c r="C160" s="2" t="s">
        <v>543</v>
      </c>
      <c r="D160" s="1" t="s">
        <v>645</v>
      </c>
      <c r="E160" s="27" t="str">
        <f t="shared" si="36"/>
        <v>A</v>
      </c>
      <c r="F160" s="91">
        <f t="shared" si="43"/>
        <v>0</v>
      </c>
      <c r="G160" s="84"/>
      <c r="H160" s="29">
        <f t="shared" si="38"/>
        <v>43160</v>
      </c>
      <c r="I160" s="93">
        <f t="shared" si="39"/>
        <v>86.441200024641162</v>
      </c>
      <c r="J160" s="93">
        <f t="shared" ca="1" si="40"/>
        <v>90.482350766956202</v>
      </c>
      <c r="K160" s="90" t="s">
        <v>1340</v>
      </c>
      <c r="L160" s="94" t="s">
        <v>652</v>
      </c>
      <c r="M160" s="84" t="s">
        <v>1341</v>
      </c>
      <c r="N160" s="94" t="s">
        <v>806</v>
      </c>
      <c r="O160" s="84" t="s">
        <v>1342</v>
      </c>
      <c r="P160" s="94" t="s">
        <v>923</v>
      </c>
      <c r="Q160" s="84" t="s">
        <v>1343</v>
      </c>
      <c r="R160" s="94" t="s">
        <v>1059</v>
      </c>
      <c r="S160" s="84" t="s">
        <v>1499</v>
      </c>
      <c r="T160" s="94"/>
      <c r="U160" s="84" t="s">
        <v>1500</v>
      </c>
      <c r="V160" s="94"/>
      <c r="W160" s="84" t="s">
        <v>1501</v>
      </c>
      <c r="X160" s="94"/>
      <c r="Y160" s="84"/>
      <c r="Z160" s="89"/>
      <c r="AA160" s="84" t="s">
        <v>1387</v>
      </c>
      <c r="AB160" s="94"/>
      <c r="AC160" s="95"/>
      <c r="AD160" s="96"/>
      <c r="AE160" s="97">
        <f t="shared" si="37"/>
        <v>1</v>
      </c>
      <c r="AF160" s="89">
        <f t="shared" si="42"/>
        <v>0</v>
      </c>
      <c r="AG160" s="88"/>
      <c r="AH160" s="92"/>
      <c r="AI160" s="93"/>
      <c r="AJ160" s="98"/>
    </row>
    <row r="161" spans="1:36" x14ac:dyDescent="0.2">
      <c r="A161" s="2">
        <f t="shared" si="41"/>
        <v>156</v>
      </c>
      <c r="B161" s="26" t="s">
        <v>516</v>
      </c>
      <c r="C161" s="2" t="s">
        <v>540</v>
      </c>
      <c r="D161" s="1" t="s">
        <v>645</v>
      </c>
      <c r="E161" s="27" t="str">
        <f t="shared" si="36"/>
        <v>A</v>
      </c>
      <c r="F161" s="91">
        <f t="shared" si="43"/>
        <v>0</v>
      </c>
      <c r="G161" s="84"/>
      <c r="H161" s="29">
        <f t="shared" si="38"/>
        <v>43160</v>
      </c>
      <c r="I161" s="93">
        <f t="shared" si="39"/>
        <v>86.441200024641162</v>
      </c>
      <c r="J161" s="93">
        <f t="shared" ca="1" si="40"/>
        <v>90.482350766956202</v>
      </c>
      <c r="K161" s="90" t="s">
        <v>1340</v>
      </c>
      <c r="L161" s="94" t="s">
        <v>652</v>
      </c>
      <c r="M161" s="84" t="s">
        <v>1341</v>
      </c>
      <c r="N161" s="94" t="s">
        <v>806</v>
      </c>
      <c r="O161" s="84" t="s">
        <v>1342</v>
      </c>
      <c r="P161" s="94" t="s">
        <v>923</v>
      </c>
      <c r="Q161" s="84" t="s">
        <v>1343</v>
      </c>
      <c r="R161" s="94" t="s">
        <v>1059</v>
      </c>
      <c r="S161" s="84" t="s">
        <v>1499</v>
      </c>
      <c r="T161" s="94"/>
      <c r="U161" s="84" t="s">
        <v>1500</v>
      </c>
      <c r="V161" s="94"/>
      <c r="W161" s="84" t="s">
        <v>1501</v>
      </c>
      <c r="X161" s="94"/>
      <c r="Y161" s="84"/>
      <c r="Z161" s="89"/>
      <c r="AA161" s="84" t="s">
        <v>1389</v>
      </c>
      <c r="AB161" s="94"/>
      <c r="AC161" s="95"/>
      <c r="AD161" s="96"/>
      <c r="AE161" s="97">
        <f t="shared" si="37"/>
        <v>1</v>
      </c>
      <c r="AF161" s="89">
        <f t="shared" si="42"/>
        <v>0</v>
      </c>
      <c r="AG161" s="88"/>
      <c r="AH161" s="92"/>
      <c r="AI161" s="93"/>
      <c r="AJ161" s="98"/>
    </row>
    <row r="162" spans="1:36" x14ac:dyDescent="0.2">
      <c r="A162" s="2">
        <f t="shared" si="41"/>
        <v>157</v>
      </c>
      <c r="B162" s="26" t="s">
        <v>517</v>
      </c>
      <c r="C162" s="2" t="s">
        <v>534</v>
      </c>
      <c r="D162" s="1" t="s">
        <v>394</v>
      </c>
      <c r="E162" s="27" t="str">
        <f t="shared" si="36"/>
        <v>A</v>
      </c>
      <c r="F162" s="91">
        <f t="shared" si="43"/>
        <v>0</v>
      </c>
      <c r="G162" s="84"/>
      <c r="H162" s="29">
        <f>IF(ISBLANK(C162),"",IFERROR(DATE(2000 + VALUE(MID(D162, 3, 2)), VALUE(MID(D162, 5, 2)), 1),DATE(2000,1,1)))</f>
        <v>36526</v>
      </c>
      <c r="I162" s="93">
        <f t="shared" si="39"/>
        <v>304.66334010965318</v>
      </c>
      <c r="J162" s="93">
        <f t="shared" ca="1" si="40"/>
        <v>60</v>
      </c>
      <c r="K162" s="90" t="s">
        <v>1344</v>
      </c>
      <c r="L162" s="94" t="s">
        <v>651</v>
      </c>
      <c r="M162" s="84" t="s">
        <v>1345</v>
      </c>
      <c r="N162" s="94" t="s">
        <v>807</v>
      </c>
      <c r="O162" s="84" t="s">
        <v>1346</v>
      </c>
      <c r="P162" s="94" t="s">
        <v>924</v>
      </c>
      <c r="Q162" s="84" t="s">
        <v>1347</v>
      </c>
      <c r="R162" s="94" t="s">
        <v>1060</v>
      </c>
      <c r="S162" s="84" t="s">
        <v>1502</v>
      </c>
      <c r="T162" s="94"/>
      <c r="U162" s="84" t="s">
        <v>1503</v>
      </c>
      <c r="V162" s="94"/>
      <c r="W162" s="84" t="s">
        <v>1504</v>
      </c>
      <c r="X162" s="94"/>
      <c r="Y162" s="84"/>
      <c r="Z162" s="89"/>
      <c r="AA162" s="84" t="s">
        <v>1387</v>
      </c>
      <c r="AB162" s="94"/>
      <c r="AC162" s="95"/>
      <c r="AD162" s="96"/>
      <c r="AE162" s="97">
        <f t="shared" si="37"/>
        <v>1</v>
      </c>
      <c r="AF162" s="89">
        <f t="shared" si="42"/>
        <v>0</v>
      </c>
      <c r="AG162" s="88"/>
      <c r="AH162" s="92"/>
      <c r="AI162" s="93"/>
      <c r="AJ162" s="98"/>
    </row>
    <row r="163" spans="1:36" x14ac:dyDescent="0.2">
      <c r="A163" s="2">
        <f t="shared" si="41"/>
        <v>158</v>
      </c>
      <c r="B163" s="26" t="s">
        <v>536</v>
      </c>
      <c r="C163" s="2" t="s">
        <v>537</v>
      </c>
      <c r="D163" s="1" t="s">
        <v>649</v>
      </c>
      <c r="E163" s="27" t="str">
        <f t="shared" si="36"/>
        <v>R</v>
      </c>
      <c r="F163" s="91">
        <f t="shared" si="43"/>
        <v>0</v>
      </c>
      <c r="G163" s="84"/>
      <c r="H163" s="29">
        <f t="shared" si="38"/>
        <v>44409</v>
      </c>
      <c r="I163" s="93">
        <f t="shared" si="39"/>
        <v>46.588225630916448</v>
      </c>
      <c r="J163" s="93">
        <f t="shared" ca="1" si="40"/>
        <v>49.446600546212444</v>
      </c>
      <c r="K163" s="90" t="s">
        <v>1505</v>
      </c>
      <c r="L163" s="94"/>
      <c r="M163" s="84" t="s">
        <v>1505</v>
      </c>
      <c r="N163" s="94"/>
      <c r="O163" s="84" t="s">
        <v>1505</v>
      </c>
      <c r="P163" s="94"/>
      <c r="Q163" s="84" t="s">
        <v>1505</v>
      </c>
      <c r="R163" s="94"/>
      <c r="S163" s="84" t="s">
        <v>1505</v>
      </c>
      <c r="T163" s="94"/>
      <c r="U163" s="84" t="s">
        <v>1505</v>
      </c>
      <c r="V163" s="94"/>
      <c r="W163" s="84" t="s">
        <v>1505</v>
      </c>
      <c r="X163" s="94"/>
      <c r="Y163" s="84"/>
      <c r="Z163" s="89"/>
      <c r="AA163" s="84" t="s">
        <v>1505</v>
      </c>
      <c r="AB163" s="94"/>
      <c r="AC163" s="95"/>
      <c r="AD163" s="96"/>
      <c r="AE163" s="97">
        <f t="shared" si="37"/>
        <v>1</v>
      </c>
      <c r="AF163" s="89">
        <f t="shared" si="42"/>
        <v>0</v>
      </c>
      <c r="AG163" s="88"/>
      <c r="AH163" s="92"/>
      <c r="AI163" s="93"/>
      <c r="AJ163" s="98"/>
    </row>
    <row r="164" spans="1:36" x14ac:dyDescent="0.2">
      <c r="A164" s="2">
        <f t="shared" si="41"/>
        <v>159</v>
      </c>
      <c r="B164" s="26" t="s">
        <v>538</v>
      </c>
      <c r="C164" s="2" t="s">
        <v>539</v>
      </c>
      <c r="D164" s="1" t="s">
        <v>396</v>
      </c>
      <c r="E164" s="27" t="str">
        <f t="shared" si="36"/>
        <v>A</v>
      </c>
      <c r="F164" s="91">
        <f t="shared" si="43"/>
        <v>0</v>
      </c>
      <c r="G164" s="84"/>
      <c r="H164" s="29">
        <f t="shared" si="38"/>
        <v>36526</v>
      </c>
      <c r="I164" s="93">
        <f t="shared" si="39"/>
        <v>305.71469640033678</v>
      </c>
      <c r="J164" s="93">
        <f t="shared" ca="1" si="40"/>
        <v>60</v>
      </c>
      <c r="K164" s="90" t="s">
        <v>1506</v>
      </c>
      <c r="L164" s="94"/>
      <c r="M164" s="84" t="s">
        <v>1506</v>
      </c>
      <c r="N164" s="94"/>
      <c r="O164" s="84" t="s">
        <v>1506</v>
      </c>
      <c r="P164" s="94"/>
      <c r="Q164" s="84" t="s">
        <v>1506</v>
      </c>
      <c r="R164" s="94"/>
      <c r="S164" s="84" t="s">
        <v>1506</v>
      </c>
      <c r="T164" s="94"/>
      <c r="U164" s="84" t="s">
        <v>1506</v>
      </c>
      <c r="V164" s="94"/>
      <c r="W164" s="84" t="s">
        <v>1506</v>
      </c>
      <c r="X164" s="94"/>
      <c r="Y164" s="84"/>
      <c r="Z164" s="89"/>
      <c r="AA164" s="84" t="s">
        <v>1506</v>
      </c>
      <c r="AB164" s="94"/>
      <c r="AC164" s="95"/>
      <c r="AD164" s="96"/>
      <c r="AE164" s="97">
        <f t="shared" si="37"/>
        <v>1</v>
      </c>
      <c r="AF164" s="89">
        <f t="shared" si="42"/>
        <v>0</v>
      </c>
      <c r="AG164" s="88"/>
      <c r="AH164" s="92"/>
      <c r="AI164" s="93"/>
      <c r="AJ164" s="98"/>
    </row>
    <row r="165" spans="1:36" x14ac:dyDescent="0.2">
      <c r="A165" s="2">
        <f t="shared" si="41"/>
        <v>160</v>
      </c>
      <c r="B165" s="26" t="s">
        <v>1063</v>
      </c>
      <c r="C165" s="26" t="s">
        <v>1081</v>
      </c>
      <c r="D165" s="1" t="s">
        <v>1064</v>
      </c>
      <c r="E165" s="27" t="str">
        <f t="shared" si="36"/>
        <v>R</v>
      </c>
      <c r="F165" s="91">
        <f t="shared" si="43"/>
        <v>0</v>
      </c>
      <c r="G165" s="84"/>
      <c r="H165" s="29">
        <f t="shared" si="38"/>
        <v>45689</v>
      </c>
      <c r="I165" s="93">
        <f t="shared" si="39"/>
        <v>4.7639581921600032</v>
      </c>
      <c r="J165" s="93">
        <f t="shared" ca="1" si="40"/>
        <v>7.3923489188689704</v>
      </c>
      <c r="K165" s="90" t="s">
        <v>1348</v>
      </c>
      <c r="L165" s="94"/>
      <c r="M165" s="84" t="s">
        <v>1349</v>
      </c>
      <c r="N165" s="94"/>
      <c r="O165" s="84" t="s">
        <v>1350</v>
      </c>
      <c r="P165" s="94"/>
      <c r="Q165" s="84" t="s">
        <v>1351</v>
      </c>
      <c r="R165" s="94"/>
      <c r="S165" s="84" t="s">
        <v>1507</v>
      </c>
      <c r="T165" s="94"/>
      <c r="U165" s="84" t="s">
        <v>1508</v>
      </c>
      <c r="V165" s="94"/>
      <c r="W165" s="84" t="s">
        <v>1509</v>
      </c>
      <c r="X165" s="94"/>
      <c r="Y165" s="84"/>
      <c r="Z165" s="89"/>
      <c r="AA165" s="84" t="s">
        <v>1387</v>
      </c>
      <c r="AB165" s="94"/>
      <c r="AC165" s="95"/>
      <c r="AD165" s="96"/>
      <c r="AE165" s="97">
        <f t="shared" si="37"/>
        <v>1</v>
      </c>
      <c r="AF165" s="89">
        <f t="shared" si="42"/>
        <v>0</v>
      </c>
      <c r="AG165" s="88"/>
      <c r="AH165" s="92"/>
      <c r="AI165" s="93"/>
      <c r="AJ165" s="98"/>
    </row>
    <row r="166" spans="1:36" x14ac:dyDescent="0.2">
      <c r="A166" s="2">
        <f t="shared" si="41"/>
        <v>161</v>
      </c>
      <c r="B166" s="26" t="s">
        <v>1063</v>
      </c>
      <c r="C166" s="26" t="s">
        <v>1081</v>
      </c>
      <c r="D166" s="1" t="s">
        <v>1542</v>
      </c>
      <c r="E166" s="27" t="str">
        <f t="shared" si="36"/>
        <v>R</v>
      </c>
      <c r="F166" s="91">
        <f t="shared" si="43"/>
        <v>0</v>
      </c>
      <c r="G166" s="84"/>
      <c r="H166" s="29">
        <f t="shared" si="38"/>
        <v>45717</v>
      </c>
      <c r="I166" s="93">
        <f t="shared" si="39"/>
        <v>3.8440214378118647</v>
      </c>
      <c r="J166" s="93">
        <f t="shared" ca="1" si="40"/>
        <v>6.4724121645208319</v>
      </c>
      <c r="K166" s="90" t="s">
        <v>1348</v>
      </c>
      <c r="L166" s="94"/>
      <c r="M166" s="84" t="s">
        <v>1349</v>
      </c>
      <c r="N166" s="94"/>
      <c r="O166" s="84" t="s">
        <v>1350</v>
      </c>
      <c r="P166" s="94"/>
      <c r="Q166" s="84" t="s">
        <v>1351</v>
      </c>
      <c r="R166" s="94"/>
      <c r="S166" s="84" t="s">
        <v>1507</v>
      </c>
      <c r="T166" s="94"/>
      <c r="U166" s="84" t="s">
        <v>1508</v>
      </c>
      <c r="V166" s="94"/>
      <c r="W166" s="84" t="s">
        <v>1509</v>
      </c>
      <c r="X166" s="94"/>
      <c r="Y166" s="84"/>
      <c r="Z166" s="89"/>
      <c r="AA166" s="84" t="s">
        <v>1389</v>
      </c>
      <c r="AB166" s="94"/>
      <c r="AC166" s="95"/>
      <c r="AD166" s="96"/>
      <c r="AE166" s="97">
        <f t="shared" si="37"/>
        <v>1</v>
      </c>
      <c r="AF166" s="89">
        <f t="shared" si="42"/>
        <v>0</v>
      </c>
      <c r="AG166" s="88"/>
      <c r="AH166" s="92"/>
      <c r="AI166" s="93"/>
      <c r="AJ166" s="98"/>
    </row>
    <row r="167" spans="1:36" x14ac:dyDescent="0.2">
      <c r="A167" s="2">
        <f t="shared" si="41"/>
        <v>162</v>
      </c>
      <c r="B167" s="26" t="s">
        <v>1068</v>
      </c>
      <c r="C167" s="26" t="s">
        <v>1069</v>
      </c>
      <c r="D167" s="1" t="s">
        <v>665</v>
      </c>
      <c r="E167" s="27" t="str">
        <f t="shared" si="36"/>
        <v>R</v>
      </c>
      <c r="F167" s="91">
        <f t="shared" si="43"/>
        <v>0</v>
      </c>
      <c r="G167" s="84"/>
      <c r="H167" s="29">
        <f t="shared" ref="H167:H172" si="44">IF(ISBLANK(C169),"",IFERROR(DATE(2000 + VALUE(MID(D167, 3, 2)), VALUE(MID(D167, 5, 2)), 1),DATE(2000,1,1)))</f>
        <v>45352</v>
      </c>
      <c r="I167" s="93">
        <f t="shared" ref="I167:I172" si="45">IFERROR((DATE(IF(VALUE(MID(B169, 1, 2)) &gt;= 30, 1900 + VALUE(MID(B169, 1, 2)), 2000 + VALUE(MID(B169, 1, 2))), VALUE(MID(B169, 4, 2)), VALUE(MID(B169, 7, 2)))-DATE(2000 + VALUE(MID(D167, 3, 2)), VALUE(MID(D167, 5, 2)), 1))/ 30.436875,0)</f>
        <v>16.65742623051808</v>
      </c>
      <c r="J167" s="93">
        <f t="shared" ca="1" si="40"/>
        <v>18.464444855130495</v>
      </c>
      <c r="K167" s="90" t="s">
        <v>1510</v>
      </c>
      <c r="L167" s="94"/>
      <c r="M167" s="84" t="s">
        <v>1510</v>
      </c>
      <c r="N167" s="94"/>
      <c r="O167" s="84" t="s">
        <v>1510</v>
      </c>
      <c r="P167" s="94"/>
      <c r="Q167" s="84" t="s">
        <v>1510</v>
      </c>
      <c r="R167" s="94"/>
      <c r="S167" s="84" t="s">
        <v>1510</v>
      </c>
      <c r="T167" s="94"/>
      <c r="U167" s="84" t="s">
        <v>1510</v>
      </c>
      <c r="V167" s="94"/>
      <c r="W167" s="84" t="s">
        <v>1510</v>
      </c>
      <c r="X167" s="94"/>
      <c r="Y167" s="84"/>
      <c r="Z167" s="89"/>
      <c r="AA167" s="84" t="s">
        <v>1510</v>
      </c>
      <c r="AB167" s="94"/>
      <c r="AC167" s="95"/>
      <c r="AD167" s="96"/>
      <c r="AE167" s="97">
        <f t="shared" si="37"/>
        <v>1</v>
      </c>
      <c r="AF167" s="89">
        <f t="shared" ref="AF167:AF174" si="46">IF(OR(ISBLANK(B169),ISBLANK(D167),ISBLANK(C169)),"",(IF(OR(C169="missing", NOT(ISBLANK(G167)), AE167=1), 0, 1)))</f>
        <v>0</v>
      </c>
      <c r="AG167" s="88"/>
      <c r="AH167" s="92"/>
      <c r="AI167" s="93"/>
      <c r="AJ167" s="98"/>
    </row>
    <row r="168" spans="1:36" x14ac:dyDescent="0.2">
      <c r="A168" s="2">
        <f t="shared" si="41"/>
        <v>163</v>
      </c>
      <c r="B168" s="26" t="s">
        <v>1070</v>
      </c>
      <c r="C168" s="26" t="s">
        <v>1071</v>
      </c>
      <c r="D168" s="1" t="s">
        <v>402</v>
      </c>
      <c r="E168" s="27" t="str">
        <f t="shared" si="36"/>
        <v>A</v>
      </c>
      <c r="F168" s="91">
        <f t="shared" si="43"/>
        <v>0</v>
      </c>
      <c r="G168" s="84"/>
      <c r="H168" s="29">
        <f t="shared" si="44"/>
        <v>44013</v>
      </c>
      <c r="I168" s="93">
        <f t="shared" si="45"/>
        <v>60.65011601880942</v>
      </c>
      <c r="J168" s="93">
        <f t="shared" ca="1" si="40"/>
        <v>62.457134643421838</v>
      </c>
      <c r="K168" s="90" t="s">
        <v>1352</v>
      </c>
      <c r="L168" s="94"/>
      <c r="M168" s="84" t="s">
        <v>1353</v>
      </c>
      <c r="N168" s="94"/>
      <c r="O168" s="84" t="s">
        <v>1354</v>
      </c>
      <c r="P168" s="94"/>
      <c r="Q168" s="84" t="s">
        <v>1355</v>
      </c>
      <c r="R168" s="94"/>
      <c r="S168" s="84" t="s">
        <v>1356</v>
      </c>
      <c r="T168" s="94"/>
      <c r="U168" s="84" t="s">
        <v>1357</v>
      </c>
      <c r="V168" s="94"/>
      <c r="W168" s="84" t="s">
        <v>1358</v>
      </c>
      <c r="X168" s="94"/>
      <c r="Y168" s="84"/>
      <c r="Z168" s="89"/>
      <c r="AA168" s="84" t="s">
        <v>1387</v>
      </c>
      <c r="AB168" s="94"/>
      <c r="AC168" s="95"/>
      <c r="AD168" s="96"/>
      <c r="AE168" s="97">
        <f t="shared" si="37"/>
        <v>1</v>
      </c>
      <c r="AF168" s="89">
        <f t="shared" si="46"/>
        <v>0</v>
      </c>
      <c r="AG168" s="88"/>
      <c r="AH168" s="92"/>
      <c r="AI168" s="93"/>
      <c r="AJ168" s="98"/>
    </row>
    <row r="169" spans="1:36" x14ac:dyDescent="0.2">
      <c r="A169" s="2">
        <f t="shared" si="41"/>
        <v>164</v>
      </c>
      <c r="B169" s="26" t="s">
        <v>1072</v>
      </c>
      <c r="C169" s="26" t="s">
        <v>1073</v>
      </c>
      <c r="D169" s="1" t="s">
        <v>197</v>
      </c>
      <c r="E169" s="27" t="str">
        <f t="shared" si="36"/>
        <v>R</v>
      </c>
      <c r="F169" s="91">
        <f t="shared" si="43"/>
        <v>0</v>
      </c>
      <c r="G169" s="84"/>
      <c r="H169" s="29">
        <f t="shared" si="44"/>
        <v>44958</v>
      </c>
      <c r="I169" s="93">
        <f t="shared" si="45"/>
        <v>29.602250559559742</v>
      </c>
      <c r="J169" s="93">
        <f t="shared" ca="1" si="40"/>
        <v>31.40926918417216</v>
      </c>
      <c r="K169" s="90" t="s">
        <v>1359</v>
      </c>
      <c r="L169" s="94"/>
      <c r="M169" s="84" t="s">
        <v>1360</v>
      </c>
      <c r="N169" s="94"/>
      <c r="O169" s="84" t="s">
        <v>1361</v>
      </c>
      <c r="P169" s="94"/>
      <c r="Q169" s="84" t="s">
        <v>1362</v>
      </c>
      <c r="R169" s="94"/>
      <c r="S169" s="84" t="s">
        <v>1363</v>
      </c>
      <c r="T169" s="94"/>
      <c r="U169" s="84" t="s">
        <v>1364</v>
      </c>
      <c r="V169" s="94"/>
      <c r="W169" s="84" t="s">
        <v>1365</v>
      </c>
      <c r="X169" s="94"/>
      <c r="Y169" s="84"/>
      <c r="Z169" s="89"/>
      <c r="AA169" s="84" t="s">
        <v>1387</v>
      </c>
      <c r="AB169" s="94"/>
      <c r="AC169" s="95"/>
      <c r="AD169" s="96" t="s">
        <v>1065</v>
      </c>
      <c r="AE169" s="97">
        <f t="shared" si="37"/>
        <v>1</v>
      </c>
      <c r="AF169" s="89">
        <f t="shared" si="46"/>
        <v>0</v>
      </c>
      <c r="AG169" s="88"/>
      <c r="AH169" s="92"/>
      <c r="AI169" s="93"/>
      <c r="AJ169" s="98"/>
    </row>
    <row r="170" spans="1:36" x14ac:dyDescent="0.2">
      <c r="A170" s="2">
        <f t="shared" si="41"/>
        <v>165</v>
      </c>
      <c r="B170" s="26" t="s">
        <v>1072</v>
      </c>
      <c r="C170" s="26" t="s">
        <v>1074</v>
      </c>
      <c r="D170" s="1" t="s">
        <v>197</v>
      </c>
      <c r="E170" s="27" t="str">
        <f t="shared" si="36"/>
        <v>R</v>
      </c>
      <c r="F170" s="91">
        <f t="shared" si="43"/>
        <v>0</v>
      </c>
      <c r="G170" s="84"/>
      <c r="H170" s="29">
        <f t="shared" si="44"/>
        <v>44958</v>
      </c>
      <c r="I170" s="93">
        <f t="shared" si="45"/>
        <v>29.635105443643607</v>
      </c>
      <c r="J170" s="93">
        <f t="shared" ca="1" si="40"/>
        <v>31.40926918417216</v>
      </c>
      <c r="K170" s="90" t="s">
        <v>1380</v>
      </c>
      <c r="L170" s="94"/>
      <c r="M170" s="84" t="s">
        <v>1381</v>
      </c>
      <c r="N170" s="94"/>
      <c r="O170" s="84" t="s">
        <v>1382</v>
      </c>
      <c r="P170" s="94"/>
      <c r="Q170" s="84" t="s">
        <v>1383</v>
      </c>
      <c r="R170" s="94"/>
      <c r="S170" s="84" t="s">
        <v>1511</v>
      </c>
      <c r="T170" s="94"/>
      <c r="U170" s="84" t="s">
        <v>1512</v>
      </c>
      <c r="V170" s="94"/>
      <c r="W170" s="84" t="s">
        <v>1513</v>
      </c>
      <c r="X170" s="94"/>
      <c r="Y170" s="84"/>
      <c r="Z170" s="89"/>
      <c r="AA170" s="84" t="s">
        <v>1387</v>
      </c>
      <c r="AB170" s="94"/>
      <c r="AC170" s="95"/>
      <c r="AD170" s="96" t="s">
        <v>1065</v>
      </c>
      <c r="AE170" s="97">
        <f t="shared" ref="AE170:AE174" si="47">IF(OR(ISBLANK(X170),ISBLANK(V170),ISBLANK(T170),ISBLANK(R170),ISBLANK(P170),ISBLANK(N170),ISBLANK(L170)),1,0)</f>
        <v>1</v>
      </c>
      <c r="AF170" s="89">
        <f t="shared" si="46"/>
        <v>0</v>
      </c>
      <c r="AG170" s="88"/>
      <c r="AH170" s="92"/>
      <c r="AI170" s="93"/>
      <c r="AJ170" s="98"/>
    </row>
    <row r="171" spans="1:36" x14ac:dyDescent="0.2">
      <c r="A171" s="2">
        <f t="shared" si="41"/>
        <v>166</v>
      </c>
      <c r="B171" s="26" t="s">
        <v>1072</v>
      </c>
      <c r="C171" s="26" t="s">
        <v>1075</v>
      </c>
      <c r="D171" s="1" t="s">
        <v>197</v>
      </c>
      <c r="E171" s="27" t="str">
        <f t="shared" si="36"/>
        <v>R</v>
      </c>
      <c r="F171" s="91">
        <f t="shared" si="43"/>
        <v>0</v>
      </c>
      <c r="G171" s="84"/>
      <c r="H171" s="29">
        <f t="shared" si="44"/>
        <v>44958</v>
      </c>
      <c r="I171" s="93">
        <f t="shared" si="45"/>
        <v>29.667960327727467</v>
      </c>
      <c r="J171" s="93">
        <f t="shared" ref="J171:J174" ca="1" si="48">(IF(ISBLANK(H171),"",IF(H171=DATE(2000,1,1),60,IFERROR((TODAY()-DATE(2000+VALUE(MID(D171,3,2)),VALUE(MID(D171,5,2)),1))/30.436875,""))))</f>
        <v>31.40926918417216</v>
      </c>
      <c r="K171" s="90" t="s">
        <v>1424</v>
      </c>
      <c r="L171" s="94"/>
      <c r="M171" s="84" t="s">
        <v>1424</v>
      </c>
      <c r="N171" s="94"/>
      <c r="O171" s="84" t="s">
        <v>1424</v>
      </c>
      <c r="P171" s="94"/>
      <c r="Q171" s="84" t="s">
        <v>1424</v>
      </c>
      <c r="R171" s="94"/>
      <c r="S171" s="84" t="s">
        <v>1424</v>
      </c>
      <c r="T171" s="94"/>
      <c r="U171" s="84" t="s">
        <v>1424</v>
      </c>
      <c r="V171" s="94"/>
      <c r="W171" s="84" t="s">
        <v>1424</v>
      </c>
      <c r="X171" s="94"/>
      <c r="Y171" s="84"/>
      <c r="Z171" s="89"/>
      <c r="AA171" s="84" t="s">
        <v>1424</v>
      </c>
      <c r="AB171" s="94"/>
      <c r="AC171" s="95"/>
      <c r="AD171" s="96" t="s">
        <v>1065</v>
      </c>
      <c r="AE171" s="97">
        <f t="shared" si="47"/>
        <v>1</v>
      </c>
      <c r="AF171" s="89">
        <f t="shared" si="46"/>
        <v>0</v>
      </c>
      <c r="AG171" s="88"/>
      <c r="AH171" s="92"/>
      <c r="AI171" s="93"/>
      <c r="AJ171" s="98"/>
    </row>
    <row r="172" spans="1:36" x14ac:dyDescent="0.2">
      <c r="A172" s="2">
        <f t="shared" ref="A172:A176" si="49">A171+1</f>
        <v>167</v>
      </c>
      <c r="B172" s="26" t="s">
        <v>1076</v>
      </c>
      <c r="C172" s="26" t="s">
        <v>1077</v>
      </c>
      <c r="D172" s="1" t="s">
        <v>59</v>
      </c>
      <c r="E172" s="27" t="str">
        <f t="shared" si="36"/>
        <v>R</v>
      </c>
      <c r="F172" s="91">
        <f t="shared" si="43"/>
        <v>0</v>
      </c>
      <c r="G172" s="84"/>
      <c r="H172" s="29">
        <f t="shared" si="44"/>
        <v>44562</v>
      </c>
      <c r="I172" s="93">
        <f t="shared" si="45"/>
        <v>42.678494424936858</v>
      </c>
      <c r="J172" s="93">
        <f t="shared" ca="1" si="48"/>
        <v>44.419803281381547</v>
      </c>
      <c r="K172" s="90" t="s">
        <v>1366</v>
      </c>
      <c r="L172" s="94"/>
      <c r="M172" s="84" t="s">
        <v>1367</v>
      </c>
      <c r="N172" s="94"/>
      <c r="O172" s="84" t="s">
        <v>1368</v>
      </c>
      <c r="P172" s="94"/>
      <c r="Q172" s="84" t="s">
        <v>1369</v>
      </c>
      <c r="R172" s="94"/>
      <c r="S172" s="84" t="s">
        <v>1370</v>
      </c>
      <c r="T172" s="94"/>
      <c r="U172" s="84" t="s">
        <v>1371</v>
      </c>
      <c r="V172" s="94"/>
      <c r="W172" s="84" t="s">
        <v>1372</v>
      </c>
      <c r="X172" s="94"/>
      <c r="Y172" s="84"/>
      <c r="Z172" s="89"/>
      <c r="AA172" s="84" t="s">
        <v>1387</v>
      </c>
      <c r="AB172" s="94"/>
      <c r="AC172" s="95"/>
      <c r="AD172" s="96"/>
      <c r="AE172" s="97">
        <f t="shared" si="47"/>
        <v>1</v>
      </c>
      <c r="AF172" s="89">
        <f t="shared" si="46"/>
        <v>0</v>
      </c>
      <c r="AG172" s="88"/>
      <c r="AH172" s="92"/>
      <c r="AI172" s="93"/>
      <c r="AJ172" s="98"/>
    </row>
    <row r="173" spans="1:36" x14ac:dyDescent="0.2">
      <c r="A173" s="2">
        <f t="shared" si="49"/>
        <v>168</v>
      </c>
      <c r="B173" s="26" t="s">
        <v>1078</v>
      </c>
      <c r="C173" s="26" t="s">
        <v>1079</v>
      </c>
      <c r="D173" s="1" t="s">
        <v>207</v>
      </c>
      <c r="E173" s="27" t="str">
        <f t="shared" si="36"/>
        <v>R</v>
      </c>
      <c r="F173" s="91">
        <f t="shared" si="43"/>
        <v>0</v>
      </c>
      <c r="G173" s="84"/>
      <c r="H173" s="29">
        <f>IF(ISBLANK(#REF!),"",IFERROR(DATE(2000 + VALUE(MID(D173, 3, 2)), VALUE(MID(D173, 5, 2)), 1),DATE(2000,1,1)))</f>
        <v>44682</v>
      </c>
      <c r="I173" s="93">
        <f>IFERROR((DATE(IF(VALUE(MID(#REF!, 1, 2)) &gt;= 30, 1900 + VALUE(MID(#REF!, 1, 2)), 2000 + VALUE(MID(#REF!, 1, 2))), VALUE(MID(#REF!, 4, 2)), VALUE(MID(#REF!, 7, 2)))-DATE(2000 + VALUE(MID(D173, 3, 2)), VALUE(MID(D173, 5, 2)), 1))/ 30.436875,0)</f>
        <v>0</v>
      </c>
      <c r="J173" s="93">
        <f t="shared" ca="1" si="48"/>
        <v>40.477217191318097</v>
      </c>
      <c r="K173" s="90" t="s">
        <v>1373</v>
      </c>
      <c r="L173" s="94"/>
      <c r="M173" s="84" t="s">
        <v>1374</v>
      </c>
      <c r="N173" s="94"/>
      <c r="O173" s="84" t="s">
        <v>1375</v>
      </c>
      <c r="P173" s="94"/>
      <c r="Q173" s="84" t="s">
        <v>1376</v>
      </c>
      <c r="R173" s="94"/>
      <c r="S173" s="84" t="s">
        <v>1377</v>
      </c>
      <c r="T173" s="94"/>
      <c r="U173" s="84" t="s">
        <v>1378</v>
      </c>
      <c r="V173" s="94"/>
      <c r="W173" s="84" t="s">
        <v>1379</v>
      </c>
      <c r="X173" s="94"/>
      <c r="Y173" s="84"/>
      <c r="Z173" s="89"/>
      <c r="AA173" s="84" t="s">
        <v>1387</v>
      </c>
      <c r="AB173" s="94"/>
      <c r="AC173" s="95"/>
      <c r="AD173" s="96" t="s">
        <v>1065</v>
      </c>
      <c r="AE173" s="97">
        <f t="shared" si="47"/>
        <v>1</v>
      </c>
      <c r="AF173" s="89">
        <f t="shared" si="46"/>
        <v>0</v>
      </c>
      <c r="AG173" s="88"/>
      <c r="AH173" s="92"/>
      <c r="AI173" s="93"/>
      <c r="AJ173" s="98"/>
    </row>
    <row r="174" spans="1:36" x14ac:dyDescent="0.2">
      <c r="A174" s="2">
        <f t="shared" si="49"/>
        <v>169</v>
      </c>
      <c r="B174" s="26" t="s">
        <v>1078</v>
      </c>
      <c r="C174" s="26" t="s">
        <v>1080</v>
      </c>
      <c r="D174" s="1" t="s">
        <v>207</v>
      </c>
      <c r="E174" s="27" t="str">
        <f t="shared" si="36"/>
        <v>R</v>
      </c>
      <c r="F174" s="91">
        <f t="shared" si="43"/>
        <v>0</v>
      </c>
      <c r="G174" s="84"/>
      <c r="H174" s="29">
        <f>IF(ISBLANK(#REF!),"",IFERROR(DATE(2000 + VALUE(MID(D174, 3, 2)), VALUE(MID(D174, 5, 2)), 1),DATE(2000,1,1)))</f>
        <v>44682</v>
      </c>
      <c r="I174" s="93">
        <f>IFERROR((DATE(IF(VALUE(MID(#REF!, 1, 2)) &gt;= 30, 1900 + VALUE(MID(#REF!, 1, 2)), 2000 + VALUE(MID(#REF!, 1, 2))), VALUE(MID(#REF!, 4, 2)), VALUE(MID(#REF!, 7, 2)))-DATE(2000 + VALUE(MID(D174, 3, 2)), VALUE(MID(D174, 5, 2)), 1))/ 30.436875,0)</f>
        <v>0</v>
      </c>
      <c r="J174" s="93">
        <f t="shared" ca="1" si="48"/>
        <v>40.477217191318097</v>
      </c>
      <c r="K174" s="90" t="s">
        <v>1373</v>
      </c>
      <c r="L174" s="94"/>
      <c r="M174" s="84" t="s">
        <v>1374</v>
      </c>
      <c r="N174" s="94"/>
      <c r="O174" s="84" t="s">
        <v>1375</v>
      </c>
      <c r="P174" s="94"/>
      <c r="Q174" s="84" t="s">
        <v>1376</v>
      </c>
      <c r="R174" s="94"/>
      <c r="S174" s="84" t="s">
        <v>1377</v>
      </c>
      <c r="T174" s="94"/>
      <c r="U174" s="84" t="s">
        <v>1378</v>
      </c>
      <c r="V174" s="94"/>
      <c r="W174" s="84" t="s">
        <v>1379</v>
      </c>
      <c r="X174" s="94"/>
      <c r="Y174" s="84"/>
      <c r="Z174" s="89"/>
      <c r="AA174" s="84" t="s">
        <v>1389</v>
      </c>
      <c r="AB174" s="94"/>
      <c r="AC174" s="95"/>
      <c r="AD174" s="96" t="s">
        <v>1065</v>
      </c>
      <c r="AE174" s="97">
        <f t="shared" si="47"/>
        <v>1</v>
      </c>
      <c r="AF174" s="89">
        <f t="shared" si="46"/>
        <v>0</v>
      </c>
      <c r="AG174" s="88"/>
      <c r="AH174" s="92"/>
      <c r="AI174" s="93"/>
      <c r="AJ174" s="98"/>
    </row>
    <row r="175" spans="1:36" x14ac:dyDescent="0.2">
      <c r="A175" s="2">
        <f t="shared" si="49"/>
        <v>170</v>
      </c>
      <c r="B175" s="26" t="s">
        <v>1514</v>
      </c>
      <c r="C175" s="2" t="s">
        <v>1514</v>
      </c>
      <c r="D175" s="1" t="s">
        <v>1067</v>
      </c>
      <c r="E175" s="27" t="str">
        <f t="shared" si="36"/>
        <v>R</v>
      </c>
      <c r="F175" s="91">
        <f t="shared" si="43"/>
        <v>0</v>
      </c>
      <c r="G175" s="84"/>
      <c r="H175" s="29">
        <f>IF(ISBLANK(#REF!),"",IFERROR(DATE(2000 + VALUE(MID(D175, 3, 2)), VALUE(MID(D175, 5, 2)), 1),DATE(2000,1,1)))</f>
        <v>36526</v>
      </c>
      <c r="I175" s="93">
        <f>IFERROR((DATE(IF(VALUE(MID(#REF!, 1, 2)) &gt;= 30, 1900 + VALUE(MID(#REF!, 1, 2)), 2000 + VALUE(MID(#REF!, 1, 2))), VALUE(MID(#REF!, 4, 2)), VALUE(MID(#REF!, 7, 2)))-DATE(2000 + VALUE(MID(D175, 3, 2)), VALUE(MID(D175, 5, 2)), 1))/ 30.436875,0)</f>
        <v>0</v>
      </c>
      <c r="J175" s="93">
        <f t="shared" ref="J175:J176" ca="1" si="50">(IF(ISBLANK(H175),"",IF(H175=DATE(2000,1,1),60,IFERROR((TODAY()-DATE(2000+VALUE(MID(D175,3,2)),VALUE(MID(D175,5,2)),1))/30.436875,""))))</f>
        <v>60</v>
      </c>
      <c r="K175" s="90" t="s">
        <v>1517</v>
      </c>
      <c r="L175" s="94"/>
      <c r="M175" s="84" t="s">
        <v>1518</v>
      </c>
      <c r="N175" s="94"/>
      <c r="O175" s="84" t="s">
        <v>1519</v>
      </c>
      <c r="P175" s="94"/>
      <c r="Q175" s="84" t="s">
        <v>1520</v>
      </c>
      <c r="R175" s="94"/>
      <c r="S175" s="84" t="s">
        <v>1521</v>
      </c>
      <c r="T175" s="94"/>
      <c r="U175" s="84" t="s">
        <v>1522</v>
      </c>
      <c r="V175" s="94"/>
      <c r="W175" s="84" t="s">
        <v>1523</v>
      </c>
      <c r="X175" s="94"/>
      <c r="Y175" s="84"/>
      <c r="Z175" s="89"/>
      <c r="AA175" s="84" t="s">
        <v>1387</v>
      </c>
      <c r="AB175" s="94"/>
      <c r="AC175" s="95"/>
      <c r="AD175" s="96"/>
      <c r="AE175" s="97"/>
      <c r="AF175" s="89"/>
      <c r="AG175" s="88"/>
      <c r="AH175" s="92"/>
      <c r="AI175" s="93"/>
      <c r="AJ175" s="98"/>
    </row>
    <row r="176" spans="1:36" x14ac:dyDescent="0.2">
      <c r="A176" s="2">
        <f t="shared" si="49"/>
        <v>171</v>
      </c>
      <c r="B176" s="26" t="s">
        <v>1515</v>
      </c>
      <c r="C176" s="2" t="s">
        <v>1515</v>
      </c>
      <c r="D176" s="1" t="s">
        <v>1516</v>
      </c>
      <c r="E176" s="27" t="str">
        <f t="shared" si="36"/>
        <v>R</v>
      </c>
      <c r="F176" s="91"/>
      <c r="G176" s="84"/>
      <c r="H176" s="29">
        <f>IF(ISBLANK(#REF!),"",IFERROR(DATE(2000 + VALUE(MID(D176, 3, 2)), VALUE(MID(D176, 5, 2)), 1),DATE(2000,1,1)))</f>
        <v>45809</v>
      </c>
      <c r="I176" s="93">
        <f>IFERROR((DATE(IF(VALUE(MID(#REF!, 1, 2)) &gt;= 30, 1900 + VALUE(MID(#REF!, 1, 2)), 2000 + VALUE(MID(#REF!, 1, 2))), VALUE(MID(#REF!, 4, 2)), VALUE(MID(#REF!, 7, 2)))-DATE(2000 + VALUE(MID(D176, 3, 2)), VALUE(MID(D176, 5, 2)), 1))/ 30.436875,0)</f>
        <v>0</v>
      </c>
      <c r="J176" s="93">
        <f t="shared" ca="1" si="50"/>
        <v>3.4497628288055195</v>
      </c>
      <c r="K176" s="90" t="s">
        <v>1524</v>
      </c>
      <c r="L176" s="94"/>
      <c r="M176" s="84" t="s">
        <v>1525</v>
      </c>
      <c r="N176" s="94"/>
      <c r="O176" s="84" t="s">
        <v>1526</v>
      </c>
      <c r="P176" s="94"/>
      <c r="Q176" s="84" t="s">
        <v>1527</v>
      </c>
      <c r="R176" s="94"/>
      <c r="S176" s="84" t="s">
        <v>1528</v>
      </c>
      <c r="T176" s="94"/>
      <c r="U176" s="84" t="s">
        <v>1529</v>
      </c>
      <c r="V176" s="94"/>
      <c r="W176" s="84" t="s">
        <v>1530</v>
      </c>
      <c r="X176" s="94"/>
      <c r="Y176" s="84"/>
      <c r="Z176" s="89"/>
      <c r="AA176" s="84" t="s">
        <v>1387</v>
      </c>
      <c r="AB176" s="94"/>
      <c r="AC176" s="95"/>
      <c r="AD176" s="96"/>
      <c r="AE176" s="97"/>
      <c r="AF176" s="89"/>
      <c r="AG176" s="88"/>
      <c r="AH176" s="92"/>
      <c r="AI176" s="93"/>
      <c r="AJ176" s="98"/>
    </row>
    <row r="177" spans="2:36" x14ac:dyDescent="0.2">
      <c r="B177" s="26" t="s">
        <v>1531</v>
      </c>
      <c r="D177" s="1" t="s">
        <v>1064</v>
      </c>
      <c r="E177" s="27" t="str">
        <f t="shared" si="36"/>
        <v>R</v>
      </c>
      <c r="F177" s="91"/>
      <c r="G177" s="84"/>
      <c r="H177" s="29">
        <f>IF(ISBLANK(#REF!),"",IFERROR(DATE(2000 + VALUE(MID(D177, 3, 2)), VALUE(MID(D177, 5, 2)), 1),DATE(2000,1,1)))</f>
        <v>45689</v>
      </c>
      <c r="I177" s="93">
        <f>IFERROR((DATE(IF(VALUE(MID(#REF!, 1, 2)) &gt;= 30, 1900 + VALUE(MID(#REF!, 1, 2)), 2000 + VALUE(MID(#REF!, 1, 2))), VALUE(MID(#REF!, 4, 2)), VALUE(MID(#REF!, 7, 2)))-DATE(2000 + VALUE(MID(D177, 3, 2)), VALUE(MID(D177, 5, 2)), 1))/ 30.436875,0)</f>
        <v>0</v>
      </c>
      <c r="J177" s="93">
        <f t="shared" ref="J177:J178" ca="1" si="51">(IF(ISBLANK(H177),"",IF(H177=DATE(2000,1,1),60,IFERROR((TODAY()-DATE(2000+VALUE(MID(D177,3,2)),VALUE(MID(D177,5,2)),1))/30.436875,""))))</f>
        <v>7.3923489188689704</v>
      </c>
      <c r="K177" s="90" t="s">
        <v>1532</v>
      </c>
      <c r="L177" s="94"/>
      <c r="M177" s="84" t="s">
        <v>1533</v>
      </c>
      <c r="N177" s="94"/>
      <c r="O177" s="84" t="s">
        <v>1534</v>
      </c>
      <c r="P177" s="94"/>
      <c r="Q177" s="84" t="s">
        <v>1535</v>
      </c>
      <c r="R177" s="94"/>
      <c r="S177" s="84" t="s">
        <v>1536</v>
      </c>
      <c r="T177" s="94"/>
      <c r="U177" s="84" t="s">
        <v>1537</v>
      </c>
      <c r="V177" s="94"/>
      <c r="W177" s="84"/>
      <c r="X177" s="94"/>
      <c r="Y177" s="84"/>
      <c r="Z177" s="89"/>
      <c r="AA177" s="84"/>
      <c r="AB177" s="94"/>
      <c r="AC177" s="95"/>
      <c r="AD177" s="96"/>
      <c r="AE177" s="97"/>
      <c r="AF177" s="89"/>
      <c r="AG177" s="88"/>
      <c r="AH177" s="92"/>
      <c r="AI177" s="93"/>
      <c r="AJ177" s="98"/>
    </row>
    <row r="178" spans="2:36" x14ac:dyDescent="0.2">
      <c r="B178" s="26" t="s">
        <v>1538</v>
      </c>
      <c r="D178" s="1" t="s">
        <v>1541</v>
      </c>
      <c r="E178" s="27" t="str">
        <f t="shared" si="36"/>
        <v>R</v>
      </c>
      <c r="F178" s="91"/>
      <c r="G178" s="84"/>
      <c r="H178" s="29">
        <f>IF(ISBLANK(#REF!),"",IFERROR(DATE(2000 + VALUE(MID(D178, 3, 2)), VALUE(MID(D178, 5, 2)), 1),DATE(2000,1,1)))</f>
        <v>45748</v>
      </c>
      <c r="I178" s="93">
        <f>IFERROR((DATE(IF(VALUE(MID(#REF!, 1, 2)) &gt;= 30, 1900 + VALUE(MID(#REF!, 1, 2)), 2000 + VALUE(MID(#REF!, 1, 2))), VALUE(MID(#REF!, 4, 2)), VALUE(MID(#REF!, 7, 2)))-DATE(2000 + VALUE(MID(D178, 3, 2)), VALUE(MID(D178, 5, 2)), 1))/ 30.436875,0)</f>
        <v>0</v>
      </c>
      <c r="J178" s="93">
        <f t="shared" ca="1" si="51"/>
        <v>5.4539107579211068</v>
      </c>
      <c r="K178" s="90" t="s">
        <v>1736</v>
      </c>
      <c r="L178" s="94"/>
      <c r="M178" s="84" t="s">
        <v>1737</v>
      </c>
      <c r="N178" s="94"/>
      <c r="O178" s="84" t="s">
        <v>1738</v>
      </c>
      <c r="P178" s="94"/>
      <c r="Q178" s="84" t="s">
        <v>1739</v>
      </c>
      <c r="R178" s="94"/>
      <c r="S178" s="84" t="s">
        <v>1740</v>
      </c>
      <c r="T178" s="94"/>
      <c r="U178" s="84" t="s">
        <v>1741</v>
      </c>
      <c r="V178" s="94"/>
      <c r="W178" s="84" t="s">
        <v>1742</v>
      </c>
      <c r="X178" s="94"/>
      <c r="Y178" s="84"/>
      <c r="Z178" s="89"/>
      <c r="AA178" s="84"/>
      <c r="AB178" s="94"/>
      <c r="AC178" s="95"/>
      <c r="AD178" s="96"/>
      <c r="AE178" s="97"/>
      <c r="AF178" s="89"/>
      <c r="AG178" s="88"/>
      <c r="AH178" s="92"/>
      <c r="AI178" s="93"/>
      <c r="AJ178" s="98"/>
    </row>
    <row r="179" spans="2:36" x14ac:dyDescent="0.2">
      <c r="B179" s="26" t="s">
        <v>1539</v>
      </c>
      <c r="D179" s="1" t="s">
        <v>642</v>
      </c>
      <c r="E179" s="27" t="str">
        <f t="shared" si="36"/>
        <v>R</v>
      </c>
      <c r="F179" s="91"/>
      <c r="G179" s="84"/>
      <c r="H179" s="29">
        <f>IF(ISBLANK(#REF!),"",IFERROR(DATE(2000 + VALUE(MID(D179, 3, 2)), VALUE(MID(D179, 5, 2)), 1),DATE(2000,1,1)))</f>
        <v>45597</v>
      </c>
      <c r="I179" s="93">
        <f>IFERROR((DATE(IF(VALUE(MID(#REF!, 1, 2)) &gt;= 30, 1900 + VALUE(MID(#REF!, 1, 2)), 2000 + VALUE(MID(#REF!, 1, 2))), VALUE(MID(#REF!, 4, 2)), VALUE(MID(#REF!, 7, 2)))-DATE(2000 + VALUE(MID(D179, 3, 2)), VALUE(MID(D179, 5, 2)), 1))/ 30.436875,0)</f>
        <v>0</v>
      </c>
      <c r="J179" s="93">
        <f ca="1">(IF(ISBLANK(H179),"",IF(H179=DATE(2000,1,1),60,IFERROR((TODAY()-DATE(2000+VALUE(MID(D179,3,2)),VALUE(MID(D179,5,2)),1))/30.436875,""))))</f>
        <v>10.414998254584283</v>
      </c>
      <c r="K179" s="90"/>
      <c r="L179" s="94"/>
      <c r="M179" s="84"/>
      <c r="N179" s="94"/>
      <c r="O179" s="84"/>
      <c r="P179" s="94"/>
      <c r="Q179" s="84"/>
      <c r="R179" s="94"/>
      <c r="S179" s="84"/>
      <c r="T179" s="94"/>
      <c r="U179" s="84"/>
      <c r="V179" s="94"/>
      <c r="W179" s="84"/>
      <c r="X179" s="94"/>
      <c r="Y179" s="84"/>
      <c r="Z179" s="89"/>
      <c r="AA179" s="84"/>
      <c r="AB179" s="94"/>
      <c r="AC179" s="95"/>
      <c r="AD179" s="96"/>
      <c r="AE179" s="97"/>
      <c r="AF179" s="89"/>
      <c r="AG179" s="88"/>
      <c r="AH179" s="92"/>
      <c r="AI179" s="93"/>
      <c r="AJ179" s="98"/>
    </row>
    <row r="180" spans="2:36" x14ac:dyDescent="0.2">
      <c r="B180" s="26" t="s">
        <v>1540</v>
      </c>
      <c r="D180" s="1" t="s">
        <v>646</v>
      </c>
      <c r="E180" s="27" t="str">
        <f t="shared" si="36"/>
        <v>R</v>
      </c>
      <c r="F180" s="91"/>
      <c r="G180" s="84"/>
      <c r="H180" s="29">
        <f>IF(ISBLANK(#REF!),"",IFERROR(DATE(2000 + VALUE(MID(D180, 3, 2)), VALUE(MID(D180, 5, 2)), 1),DATE(2000,1,1)))</f>
        <v>45689</v>
      </c>
      <c r="I180" s="93">
        <f>IFERROR((DATE(IF(VALUE(MID(#REF!, 1, 2)) &gt;= 30, 1900 + VALUE(MID(#REF!, 1, 2)), 2000 + VALUE(MID(#REF!, 1, 2))), VALUE(MID(#REF!, 4, 2)), VALUE(MID(#REF!, 7, 2)))-DATE(2000 + VALUE(MID(D180, 3, 2)), VALUE(MID(D180, 5, 2)), 1))/ 30.436875,0)</f>
        <v>0</v>
      </c>
      <c r="J180" s="93">
        <f ca="1">(IF(ISBLANK(H180),"",IF(H180=DATE(2000,1,1),60,IFERROR((TODAY()-DATE(2000+VALUE(MID(D180,3,2)),VALUE(MID(D180,5,2)),1))/30.436875,""))))</f>
        <v>7.3923489188689704</v>
      </c>
      <c r="K180" s="90" t="s">
        <v>1743</v>
      </c>
      <c r="L180" s="94"/>
      <c r="M180" s="84" t="s">
        <v>1744</v>
      </c>
      <c r="N180" s="94"/>
      <c r="O180" s="84" t="s">
        <v>1745</v>
      </c>
      <c r="P180" s="94"/>
      <c r="Q180" s="84" t="s">
        <v>1746</v>
      </c>
      <c r="R180" s="94"/>
      <c r="S180" s="84" t="s">
        <v>1747</v>
      </c>
      <c r="T180" s="94"/>
      <c r="U180" s="84" t="s">
        <v>1748</v>
      </c>
      <c r="V180" s="94"/>
      <c r="W180" s="84" t="s">
        <v>1749</v>
      </c>
      <c r="X180" s="94"/>
      <c r="Y180" s="84"/>
      <c r="Z180" s="89"/>
      <c r="AA180" s="84"/>
      <c r="AB180" s="94"/>
      <c r="AC180" s="95"/>
      <c r="AD180" s="96"/>
      <c r="AE180" s="97"/>
      <c r="AF180" s="89"/>
      <c r="AG180" s="88"/>
      <c r="AH180" s="92"/>
      <c r="AI180" s="93"/>
      <c r="AJ180" s="98"/>
    </row>
    <row r="181" spans="2:36" x14ac:dyDescent="0.2">
      <c r="E181" s="90"/>
      <c r="F181" s="91"/>
      <c r="G181" s="84"/>
      <c r="H181" s="29"/>
      <c r="I181" s="93"/>
      <c r="J181" s="93"/>
      <c r="K181" s="90"/>
      <c r="L181" s="94"/>
      <c r="M181" s="84"/>
      <c r="N181" s="94"/>
      <c r="O181" s="84"/>
      <c r="P181" s="94"/>
      <c r="Q181" s="84"/>
      <c r="R181" s="94"/>
      <c r="S181" s="84"/>
      <c r="T181" s="94"/>
      <c r="U181" s="84"/>
      <c r="V181" s="94"/>
      <c r="W181" s="84"/>
      <c r="X181" s="94"/>
      <c r="Y181" s="84"/>
      <c r="Z181" s="89"/>
      <c r="AA181" s="84"/>
      <c r="AB181" s="94"/>
      <c r="AC181" s="95"/>
      <c r="AD181" s="96"/>
      <c r="AE181" s="97"/>
      <c r="AF181" s="89"/>
      <c r="AG181" s="88"/>
      <c r="AH181" s="92"/>
      <c r="AI181" s="93"/>
      <c r="AJ181" s="98"/>
    </row>
    <row r="182" spans="2:36" x14ac:dyDescent="0.2">
      <c r="E182" s="90"/>
      <c r="F182" s="91"/>
      <c r="G182" s="84"/>
      <c r="H182" s="29"/>
      <c r="I182" s="93"/>
      <c r="J182" s="93"/>
      <c r="K182" s="90"/>
      <c r="L182" s="94"/>
      <c r="M182" s="84"/>
      <c r="N182" s="94"/>
      <c r="O182" s="84"/>
      <c r="P182" s="94"/>
      <c r="Q182" s="84"/>
      <c r="R182" s="94"/>
      <c r="S182" s="84"/>
      <c r="T182" s="94"/>
      <c r="U182" s="84"/>
      <c r="V182" s="94"/>
      <c r="W182" s="84"/>
      <c r="X182" s="94"/>
      <c r="Y182" s="84"/>
      <c r="Z182" s="89"/>
      <c r="AA182" s="84"/>
      <c r="AB182" s="94"/>
      <c r="AC182" s="95"/>
      <c r="AD182" s="96"/>
      <c r="AE182" s="97"/>
      <c r="AF182" s="89"/>
      <c r="AG182" s="88"/>
      <c r="AH182" s="92"/>
      <c r="AI182" s="93"/>
      <c r="AJ182" s="98"/>
    </row>
    <row r="205" spans="5:10" x14ac:dyDescent="0.2">
      <c r="E205" s="90"/>
      <c r="F205" s="91"/>
      <c r="G205" s="84"/>
      <c r="H205" s="29"/>
      <c r="I205" s="93"/>
      <c r="J205" s="93"/>
    </row>
    <row r="206" spans="5:10" x14ac:dyDescent="0.2">
      <c r="E206" s="90"/>
      <c r="F206" s="91"/>
      <c r="G206" s="84"/>
      <c r="H206" s="29"/>
      <c r="I206" s="93"/>
      <c r="J206" s="93"/>
    </row>
    <row r="207" spans="5:10" x14ac:dyDescent="0.2">
      <c r="E207" s="90"/>
      <c r="F207" s="91"/>
      <c r="G207" s="84"/>
      <c r="H207" s="29"/>
      <c r="I207" s="93"/>
      <c r="J207" s="93"/>
    </row>
    <row r="208" spans="5:10" x14ac:dyDescent="0.2">
      <c r="H208" s="29"/>
    </row>
    <row r="209" spans="8:8" x14ac:dyDescent="0.2">
      <c r="H209" s="29"/>
    </row>
    <row r="210" spans="8:8" x14ac:dyDescent="0.2">
      <c r="H210" s="29"/>
    </row>
    <row r="211" spans="8:8" x14ac:dyDescent="0.2">
      <c r="H211" s="29"/>
    </row>
    <row r="212" spans="8:8" x14ac:dyDescent="0.2">
      <c r="H212" s="29"/>
    </row>
    <row r="213" spans="8:8" x14ac:dyDescent="0.2">
      <c r="H213" s="29"/>
    </row>
    <row r="214" spans="8:8" x14ac:dyDescent="0.2">
      <c r="H214" s="29"/>
    </row>
    <row r="215" spans="8:8" x14ac:dyDescent="0.2">
      <c r="H215" s="29"/>
    </row>
  </sheetData>
  <autoFilter ref="A4:AJ215" xr:uid="{2AA88E9C-E6AF-4D58-8774-F37E1549F16B}"/>
  <mergeCells count="7">
    <mergeCell ref="A1:A2"/>
    <mergeCell ref="Y2:Z2"/>
    <mergeCell ref="B1:D1"/>
    <mergeCell ref="E1:J1"/>
    <mergeCell ref="AG1:AJ1"/>
    <mergeCell ref="K1:AB1"/>
    <mergeCell ref="AC1:AF1"/>
  </mergeCells>
  <phoneticPr fontId="3" type="noConversion"/>
  <conditionalFormatting sqref="B92:B102">
    <cfRule type="expression" dxfId="134" priority="72">
      <formula>AND(ISBLANK($C92:$F92), NOT(ISBLANK($B92)))</formula>
    </cfRule>
  </conditionalFormatting>
  <conditionalFormatting sqref="B124:B126">
    <cfRule type="expression" dxfId="133" priority="94">
      <formula>AND(ISBLANK($C124:$D124), NOT(ISBLANK($B124)))</formula>
    </cfRule>
  </conditionalFormatting>
  <conditionalFormatting sqref="B131">
    <cfRule type="expression" dxfId="132" priority="90">
      <formula>AND(ISBLANK($C131:$D131), NOT(ISBLANK($B131)))</formula>
    </cfRule>
  </conditionalFormatting>
  <conditionalFormatting sqref="B133">
    <cfRule type="expression" dxfId="131" priority="89">
      <formula>AND(ISBLANK($C133:$D133), NOT(ISBLANK($B133)))</formula>
    </cfRule>
  </conditionalFormatting>
  <conditionalFormatting sqref="B136">
    <cfRule type="expression" dxfId="130" priority="88">
      <formula>AND(ISBLANK($C136:$D136), NOT(ISBLANK($B136)))</formula>
    </cfRule>
  </conditionalFormatting>
  <conditionalFormatting sqref="B169:C174">
    <cfRule type="expression" dxfId="129" priority="947">
      <formula>AND(ISBLANK($C167:$D167), NOT(ISBLANK($B169)))</formula>
    </cfRule>
  </conditionalFormatting>
  <conditionalFormatting sqref="B86:D86 B88:D88 B91:D91 B94:D94 B97:D97 B103:D103 B75:D75 B84:D84 B74 D74 D84:D85 B85:B87 D92:D93">
    <cfRule type="expression" dxfId="128" priority="156">
      <formula>AND(ISBLANK($C74:$F74), NOT(ISBLANK($B74)))</formula>
    </cfRule>
  </conditionalFormatting>
  <conditionalFormatting sqref="B99:D99 B76:B79 B82:B83 D87:D90 B89:B90 D98">
    <cfRule type="expression" dxfId="127" priority="135">
      <formula>AND(ISBLANK($C76:$F76), NOT(ISBLANK($B76)))</formula>
    </cfRule>
  </conditionalFormatting>
  <conditionalFormatting sqref="B104:D104 B109:D109 B110:C110">
    <cfRule type="expression" dxfId="126" priority="612">
      <formula>AND(ISBLANK($C104:$D104), NOT(ISBLANK($B104)))</formula>
    </cfRule>
  </conditionalFormatting>
  <conditionalFormatting sqref="B3:J8 B9:D73 B119:D123 B127:D130 B132:D132 B134:D135 B137:D144 B146:C146 B108:C108 B111:D111 C112:C115 B113:D116 E9:E180 B105:B107 B117:B118 D117:D118 B145 D145:D146">
    <cfRule type="expression" dxfId="125" priority="132">
      <formula>AND(ISBLANK($C3:$D3), NOT(ISBLANK($B3)))</formula>
    </cfRule>
  </conditionalFormatting>
  <conditionalFormatting sqref="C75:C84">
    <cfRule type="containsText" dxfId="124" priority="136" operator="containsText" text="missing">
      <formula>NOT(ISERROR(SEARCH("missing",C75)))</formula>
    </cfRule>
  </conditionalFormatting>
  <conditionalFormatting sqref="C103:C104 C86 C88 C91 C94 C97">
    <cfRule type="containsText" dxfId="123" priority="155" operator="containsText" text="missing">
      <formula>NOT(ISERROR(SEARCH("missing",C86)))</formula>
    </cfRule>
  </conditionalFormatting>
  <conditionalFormatting sqref="C104">
    <cfRule type="expression" dxfId="122" priority="99">
      <formula>AND(ISBLANK($C104:$F104), NOT(ISBLANK($B104)))</formula>
    </cfRule>
  </conditionalFormatting>
  <conditionalFormatting sqref="C107:C116">
    <cfRule type="containsText" dxfId="121" priority="112" operator="containsText" text="missing">
      <formula>NOT(ISERROR(SEARCH("missing",C107)))</formula>
    </cfRule>
  </conditionalFormatting>
  <conditionalFormatting sqref="C146">
    <cfRule type="expression" dxfId="120" priority="944">
      <formula>AND(ISBLANK($C145:$D145), NOT(ISBLANK($B145)))</formula>
    </cfRule>
  </conditionalFormatting>
  <conditionalFormatting sqref="C146:C166 C169:C1048576 C3:C73 C99:C100 C119:C123 C127:C130 C132 C134:C135 C137:C144">
    <cfRule type="containsText" dxfId="119" priority="131" operator="containsText" text="missing">
      <formula>NOT(ISERROR(SEARCH("missing",C3)))</formula>
    </cfRule>
  </conditionalFormatting>
  <conditionalFormatting sqref="C76:D83">
    <cfRule type="expression" dxfId="118" priority="137">
      <formula>AND(ISBLANK($C76:$H76), NOT(ISBLANK($B76)))</formula>
    </cfRule>
  </conditionalFormatting>
  <conditionalFormatting sqref="D95:D96">
    <cfRule type="expression" dxfId="117" priority="82">
      <formula>AND(ISBLANK($C95:$F95), NOT(ISBLANK($B95)))</formula>
    </cfRule>
  </conditionalFormatting>
  <conditionalFormatting sqref="D100:D102">
    <cfRule type="expression" dxfId="116" priority="127">
      <formula>AND(ISBLANK($C100:$F100), NOT(ISBLANK($B100)))</formula>
    </cfRule>
  </conditionalFormatting>
  <conditionalFormatting sqref="D105:D108">
    <cfRule type="expression" dxfId="115" priority="101">
      <formula>AND(ISBLANK($C105:$D105), NOT(ISBLANK($B105)))</formula>
    </cfRule>
  </conditionalFormatting>
  <conditionalFormatting sqref="D110">
    <cfRule type="expression" dxfId="114" priority="100">
      <formula>AND(ISBLANK($C110:$F110), NOT(ISBLANK($B110)))</formula>
    </cfRule>
  </conditionalFormatting>
  <conditionalFormatting sqref="D112">
    <cfRule type="expression" dxfId="113" priority="97">
      <formula>AND(ISBLANK($C112:$D112), NOT(ISBLANK($B112)))</formula>
    </cfRule>
  </conditionalFormatting>
  <conditionalFormatting sqref="D124:D126">
    <cfRule type="expression" dxfId="112" priority="91">
      <formula>AND(ISBLANK($C124:$D124), NOT(ISBLANK($B124)))</formula>
    </cfRule>
  </conditionalFormatting>
  <conditionalFormatting sqref="D131">
    <cfRule type="expression" dxfId="111" priority="87">
      <formula>AND(ISBLANK($C131:$D131), NOT(ISBLANK($B131)))</formula>
    </cfRule>
  </conditionalFormatting>
  <conditionalFormatting sqref="D133">
    <cfRule type="expression" dxfId="110" priority="86">
      <formula>AND(ISBLANK($C133:$D133), NOT(ISBLANK($B133)))</formula>
    </cfRule>
  </conditionalFormatting>
  <conditionalFormatting sqref="D136">
    <cfRule type="expression" dxfId="109" priority="85">
      <formula>AND(ISBLANK($C136:$D136), NOT(ISBLANK($B136)))</formula>
    </cfRule>
  </conditionalFormatting>
  <conditionalFormatting sqref="D167:D172 F167:J172">
    <cfRule type="expression" dxfId="108" priority="950">
      <formula>AND(ISBLANK($C167:$D167), NOT(ISBLANK($B169)))</formula>
    </cfRule>
  </conditionalFormatting>
  <conditionalFormatting sqref="D173:D174 F173:J174 G175:J180">
    <cfRule type="expression" dxfId="107" priority="949">
      <formula>AND(ISBLANK($D173:$D173), NOT(ISBLANK(#REF!)))</formula>
    </cfRule>
  </conditionalFormatting>
  <conditionalFormatting sqref="D179:D183">
    <cfRule type="expression" dxfId="106" priority="952">
      <formula>AND(ISBLANK($C180:$D180), NOT(ISBLANK($B180)))</formula>
    </cfRule>
  </conditionalFormatting>
  <conditionalFormatting sqref="E3:E180">
    <cfRule type="beginsWith" dxfId="105" priority="83" operator="beginsWith" text="A">
      <formula>LEFT(E3,LEN("A"))="A"</formula>
    </cfRule>
    <cfRule type="endsWith" dxfId="104" priority="84" operator="endsWith" text="R">
      <formula>RIGHT(E3,LEN("R"))="R"</formula>
    </cfRule>
  </conditionalFormatting>
  <conditionalFormatting sqref="E181:E1048576">
    <cfRule type="beginsWith" dxfId="103" priority="609" operator="beginsWith" text="A">
      <formula>LEFT(E181,LEN("A"))="A"</formula>
    </cfRule>
    <cfRule type="endsWith" dxfId="102" priority="610" operator="endsWith" text="R">
      <formula>RIGHT(E181,LEN("R"))="R"</formula>
    </cfRule>
  </conditionalFormatting>
  <conditionalFormatting sqref="F9:J166 B112 B147:D166 B175:D178 F175:F180 B179:C183 E181:J183 B184:J1048576">
    <cfRule type="expression" dxfId="101" priority="98">
      <formula>AND(ISBLANK($C9:$D9), NOT(ISBLANK($B9)))</formula>
    </cfRule>
  </conditionalFormatting>
  <conditionalFormatting sqref="F42:K42">
    <cfRule type="containsText" dxfId="100" priority="54" operator="containsText" text="missing">
      <formula>NOT(ISERROR(SEARCH("missing",F42)))</formula>
    </cfRule>
  </conditionalFormatting>
  <conditionalFormatting sqref="K42">
    <cfRule type="expression" dxfId="99" priority="55">
      <formula>AND(ISBLANK($C42:$D42), NOT(ISBLANK($B42)))</formula>
    </cfRule>
  </conditionalFormatting>
  <conditionalFormatting sqref="K4:AB4">
    <cfRule type="expression" dxfId="98" priority="150">
      <formula>AND(ISBLANK($C4:$D4), NOT(ISBLANK($B4)))</formula>
    </cfRule>
  </conditionalFormatting>
  <conditionalFormatting sqref="L79">
    <cfRule type="duplicateValues" dxfId="97" priority="62"/>
  </conditionalFormatting>
  <conditionalFormatting sqref="L80">
    <cfRule type="duplicateValues" dxfId="96" priority="63"/>
  </conditionalFormatting>
  <conditionalFormatting sqref="L81">
    <cfRule type="duplicateValues" dxfId="95" priority="64"/>
  </conditionalFormatting>
  <conditionalFormatting sqref="L82">
    <cfRule type="duplicateValues" dxfId="94" priority="65"/>
  </conditionalFormatting>
  <conditionalFormatting sqref="L84">
    <cfRule type="duplicateValues" dxfId="93" priority="66"/>
  </conditionalFormatting>
  <conditionalFormatting sqref="L85">
    <cfRule type="duplicateValues" dxfId="92" priority="68"/>
  </conditionalFormatting>
  <conditionalFormatting sqref="L86">
    <cfRule type="duplicateValues" dxfId="91" priority="67"/>
  </conditionalFormatting>
  <conditionalFormatting sqref="L87:L89">
    <cfRule type="duplicateValues" dxfId="90" priority="69"/>
  </conditionalFormatting>
  <conditionalFormatting sqref="L90:L91 L83 L1:L78 L101:L1048576">
    <cfRule type="duplicateValues" dxfId="89" priority="148"/>
  </conditionalFormatting>
  <conditionalFormatting sqref="L92:L100">
    <cfRule type="duplicateValues" dxfId="88" priority="70"/>
  </conditionalFormatting>
  <conditionalFormatting sqref="N42">
    <cfRule type="duplicateValues" dxfId="87" priority="36"/>
  </conditionalFormatting>
  <conditionalFormatting sqref="N43:N45">
    <cfRule type="duplicateValues" dxfId="86" priority="37"/>
  </conditionalFormatting>
  <conditionalFormatting sqref="N47:N48">
    <cfRule type="duplicateValues" dxfId="85" priority="38"/>
  </conditionalFormatting>
  <conditionalFormatting sqref="N49">
    <cfRule type="duplicateValues" dxfId="84" priority="39"/>
  </conditionalFormatting>
  <conditionalFormatting sqref="N50">
    <cfRule type="duplicateValues" dxfId="83" priority="40"/>
  </conditionalFormatting>
  <conditionalFormatting sqref="N51:N68 N46 N1:N41 N163:N1048576">
    <cfRule type="duplicateValues" dxfId="82" priority="147"/>
  </conditionalFormatting>
  <conditionalFormatting sqref="N69:N70">
    <cfRule type="duplicateValues" dxfId="81" priority="41"/>
  </conditionalFormatting>
  <conditionalFormatting sqref="N79">
    <cfRule type="duplicateValues" dxfId="80" priority="42"/>
  </conditionalFormatting>
  <conditionalFormatting sqref="N80">
    <cfRule type="duplicateValues" dxfId="79" priority="43"/>
  </conditionalFormatting>
  <conditionalFormatting sqref="N81">
    <cfRule type="duplicateValues" dxfId="78" priority="44"/>
  </conditionalFormatting>
  <conditionalFormatting sqref="N82">
    <cfRule type="duplicateValues" dxfId="77" priority="45"/>
  </conditionalFormatting>
  <conditionalFormatting sqref="N84">
    <cfRule type="duplicateValues" dxfId="76" priority="46"/>
  </conditionalFormatting>
  <conditionalFormatting sqref="N85">
    <cfRule type="duplicateValues" dxfId="75" priority="48"/>
  </conditionalFormatting>
  <conditionalFormatting sqref="N86">
    <cfRule type="duplicateValues" dxfId="74" priority="47"/>
  </conditionalFormatting>
  <conditionalFormatting sqref="N87:N89">
    <cfRule type="duplicateValues" dxfId="73" priority="49"/>
  </conditionalFormatting>
  <conditionalFormatting sqref="N92:N100">
    <cfRule type="duplicateValues" dxfId="72" priority="50"/>
  </conditionalFormatting>
  <conditionalFormatting sqref="N101:N162 N90:N91 N83 N71:N78">
    <cfRule type="duplicateValues" dxfId="71" priority="51"/>
  </conditionalFormatting>
  <conditionalFormatting sqref="P1:P13 P163:P1048576">
    <cfRule type="duplicateValues" dxfId="70" priority="146"/>
  </conditionalFormatting>
  <conditionalFormatting sqref="P42">
    <cfRule type="duplicateValues" dxfId="69" priority="19"/>
  </conditionalFormatting>
  <conditionalFormatting sqref="P43:P45">
    <cfRule type="duplicateValues" dxfId="68" priority="20"/>
  </conditionalFormatting>
  <conditionalFormatting sqref="P47:P48">
    <cfRule type="duplicateValues" dxfId="67" priority="21"/>
  </conditionalFormatting>
  <conditionalFormatting sqref="P49">
    <cfRule type="duplicateValues" dxfId="66" priority="22"/>
  </conditionalFormatting>
  <conditionalFormatting sqref="P50">
    <cfRule type="duplicateValues" dxfId="65" priority="23"/>
  </conditionalFormatting>
  <conditionalFormatting sqref="P51:P68 P46 P14:P41">
    <cfRule type="duplicateValues" dxfId="64" priority="35"/>
  </conditionalFormatting>
  <conditionalFormatting sqref="P69:P70">
    <cfRule type="duplicateValues" dxfId="63" priority="24"/>
  </conditionalFormatting>
  <conditionalFormatting sqref="P79">
    <cfRule type="duplicateValues" dxfId="62" priority="25"/>
  </conditionalFormatting>
  <conditionalFormatting sqref="P80">
    <cfRule type="duplicateValues" dxfId="61" priority="26"/>
  </conditionalFormatting>
  <conditionalFormatting sqref="P81">
    <cfRule type="duplicateValues" dxfId="60" priority="27"/>
  </conditionalFormatting>
  <conditionalFormatting sqref="P82">
    <cfRule type="duplicateValues" dxfId="59" priority="28"/>
  </conditionalFormatting>
  <conditionalFormatting sqref="P84">
    <cfRule type="duplicateValues" dxfId="58" priority="29"/>
  </conditionalFormatting>
  <conditionalFormatting sqref="P85">
    <cfRule type="duplicateValues" dxfId="57" priority="31"/>
  </conditionalFormatting>
  <conditionalFormatting sqref="P86">
    <cfRule type="duplicateValues" dxfId="56" priority="30"/>
  </conditionalFormatting>
  <conditionalFormatting sqref="P87:P89">
    <cfRule type="duplicateValues" dxfId="55" priority="32"/>
  </conditionalFormatting>
  <conditionalFormatting sqref="P92:P100">
    <cfRule type="duplicateValues" dxfId="54" priority="33"/>
  </conditionalFormatting>
  <conditionalFormatting sqref="P101:P162 P90:P91 P83 P71:P78">
    <cfRule type="duplicateValues" dxfId="53" priority="34"/>
  </conditionalFormatting>
  <conditionalFormatting sqref="R1:R2 R4:R13 R163:R1048576">
    <cfRule type="duplicateValues" dxfId="52" priority="145"/>
  </conditionalFormatting>
  <conditionalFormatting sqref="R3">
    <cfRule type="duplicateValues" dxfId="51" priority="1"/>
  </conditionalFormatting>
  <conditionalFormatting sqref="R42">
    <cfRule type="duplicateValues" dxfId="50" priority="2"/>
  </conditionalFormatting>
  <conditionalFormatting sqref="R43:R45">
    <cfRule type="duplicateValues" dxfId="49" priority="3"/>
  </conditionalFormatting>
  <conditionalFormatting sqref="R47:R48">
    <cfRule type="duplicateValues" dxfId="48" priority="4"/>
  </conditionalFormatting>
  <conditionalFormatting sqref="R49">
    <cfRule type="duplicateValues" dxfId="47" priority="5"/>
  </conditionalFormatting>
  <conditionalFormatting sqref="R50">
    <cfRule type="duplicateValues" dxfId="46" priority="6"/>
  </conditionalFormatting>
  <conditionalFormatting sqref="R51:R68 R46 R14:R41">
    <cfRule type="duplicateValues" dxfId="45" priority="18"/>
  </conditionalFormatting>
  <conditionalFormatting sqref="R69:R70">
    <cfRule type="duplicateValues" dxfId="44" priority="7"/>
  </conditionalFormatting>
  <conditionalFormatting sqref="R79">
    <cfRule type="duplicateValues" dxfId="43" priority="8"/>
  </conditionalFormatting>
  <conditionalFormatting sqref="R80">
    <cfRule type="duplicateValues" dxfId="42" priority="9"/>
  </conditionalFormatting>
  <conditionalFormatting sqref="R81">
    <cfRule type="duplicateValues" dxfId="41" priority="10"/>
  </conditionalFormatting>
  <conditionalFormatting sqref="R82">
    <cfRule type="duplicateValues" dxfId="40" priority="11"/>
  </conditionalFormatting>
  <conditionalFormatting sqref="R84">
    <cfRule type="duplicateValues" dxfId="39" priority="12"/>
  </conditionalFormatting>
  <conditionalFormatting sqref="R85">
    <cfRule type="duplicateValues" dxfId="38" priority="14"/>
  </conditionalFormatting>
  <conditionalFormatting sqref="R86">
    <cfRule type="duplicateValues" dxfId="37" priority="13"/>
  </conditionalFormatting>
  <conditionalFormatting sqref="R87:R89">
    <cfRule type="duplicateValues" dxfId="36" priority="15"/>
  </conditionalFormatting>
  <conditionalFormatting sqref="R92:R100">
    <cfRule type="duplicateValues" dxfId="35" priority="16"/>
  </conditionalFormatting>
  <conditionalFormatting sqref="R101:R162 R90:R91 R83 R71:R78">
    <cfRule type="duplicateValues" dxfId="34" priority="17"/>
  </conditionalFormatting>
  <conditionalFormatting sqref="T1:T94 T96:T1048576">
    <cfRule type="duplicateValues" dxfId="33" priority="144"/>
  </conditionalFormatting>
  <conditionalFormatting sqref="T95">
    <cfRule type="duplicateValues" dxfId="32" priority="77"/>
  </conditionalFormatting>
  <conditionalFormatting sqref="V1:V94 V96:V1048576">
    <cfRule type="duplicateValues" dxfId="31" priority="143"/>
  </conditionalFormatting>
  <conditionalFormatting sqref="V95">
    <cfRule type="duplicateValues" dxfId="30" priority="76"/>
  </conditionalFormatting>
  <conditionalFormatting sqref="X95">
    <cfRule type="duplicateValues" dxfId="29" priority="75"/>
  </conditionalFormatting>
  <conditionalFormatting sqref="X96:X1048576 X1:X94">
    <cfRule type="duplicateValues" dxfId="28" priority="142"/>
  </conditionalFormatting>
  <conditionalFormatting sqref="Y95">
    <cfRule type="duplicateValues" dxfId="27" priority="74"/>
  </conditionalFormatting>
  <conditionalFormatting sqref="Y96:Y1048576 Y1:Y94">
    <cfRule type="duplicateValues" dxfId="26" priority="141"/>
  </conditionalFormatting>
  <conditionalFormatting sqref="AB95">
    <cfRule type="duplicateValues" dxfId="25" priority="73"/>
  </conditionalFormatting>
  <conditionalFormatting sqref="AB96:AB1048576 AB1:AB94">
    <cfRule type="duplicateValues" dxfId="24" priority="14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3DBF-6B22-42E8-93C8-F4A72EC58CED}">
  <dimension ref="A1:J113"/>
  <sheetViews>
    <sheetView workbookViewId="0">
      <selection sqref="A1:D1"/>
    </sheetView>
  </sheetViews>
  <sheetFormatPr defaultRowHeight="14.25" x14ac:dyDescent="0.2"/>
  <cols>
    <col min="1" max="1" width="14.75" bestFit="1" customWidth="1"/>
    <col min="2" max="2" width="5" bestFit="1" customWidth="1"/>
    <col min="3" max="3" width="7.25" bestFit="1" customWidth="1"/>
    <col min="4" max="4" width="7.625" bestFit="1" customWidth="1"/>
  </cols>
  <sheetData>
    <row r="1" spans="1:10" ht="15" thickBot="1" x14ac:dyDescent="0.25">
      <c r="A1" s="106" t="s">
        <v>547</v>
      </c>
      <c r="B1" s="105" t="s">
        <v>544</v>
      </c>
      <c r="C1" s="106" t="s">
        <v>545</v>
      </c>
      <c r="D1" s="106" t="s">
        <v>546</v>
      </c>
    </row>
    <row r="2" spans="1:10" ht="15" thickBot="1" x14ac:dyDescent="0.25">
      <c r="A2" s="109" t="s">
        <v>550</v>
      </c>
      <c r="B2" s="107">
        <v>2015</v>
      </c>
      <c r="C2" s="108" t="s">
        <v>548</v>
      </c>
      <c r="D2" s="108" t="s">
        <v>549</v>
      </c>
      <c r="J2" s="2"/>
    </row>
    <row r="3" spans="1:10" ht="15" thickBot="1" x14ac:dyDescent="0.25">
      <c r="A3" s="109" t="s">
        <v>553</v>
      </c>
      <c r="B3" s="107">
        <v>2016</v>
      </c>
      <c r="C3" s="108" t="s">
        <v>551</v>
      </c>
      <c r="D3" s="108" t="s">
        <v>552</v>
      </c>
      <c r="J3" s="2"/>
    </row>
    <row r="4" spans="1:10" ht="15" thickBot="1" x14ac:dyDescent="0.25">
      <c r="A4" s="109" t="s">
        <v>556</v>
      </c>
      <c r="B4" s="107">
        <v>2016</v>
      </c>
      <c r="C4" s="108" t="s">
        <v>554</v>
      </c>
      <c r="D4" s="108" t="s">
        <v>555</v>
      </c>
      <c r="J4" s="2"/>
    </row>
    <row r="5" spans="1:10" ht="15" thickBot="1" x14ac:dyDescent="0.25">
      <c r="A5" s="109" t="s">
        <v>558</v>
      </c>
      <c r="B5" s="107">
        <v>2017</v>
      </c>
      <c r="C5" s="108" t="s">
        <v>557</v>
      </c>
      <c r="D5" s="108" t="s">
        <v>549</v>
      </c>
      <c r="J5" s="2"/>
    </row>
    <row r="6" spans="1:10" ht="15" thickBot="1" x14ac:dyDescent="0.25">
      <c r="A6" s="109" t="s">
        <v>560</v>
      </c>
      <c r="B6" s="107">
        <v>2018</v>
      </c>
      <c r="C6" s="108" t="s">
        <v>551</v>
      </c>
      <c r="D6" s="112" t="s">
        <v>559</v>
      </c>
      <c r="E6" s="113" t="s">
        <v>645</v>
      </c>
      <c r="J6" s="2"/>
    </row>
    <row r="7" spans="1:10" ht="15" thickBot="1" x14ac:dyDescent="0.25">
      <c r="A7" s="109" t="s">
        <v>561</v>
      </c>
      <c r="B7" s="107">
        <v>2018</v>
      </c>
      <c r="C7" s="108" t="s">
        <v>554</v>
      </c>
      <c r="D7" s="108" t="s">
        <v>559</v>
      </c>
      <c r="J7" s="2"/>
    </row>
    <row r="8" spans="1:10" ht="15" thickBot="1" x14ac:dyDescent="0.25">
      <c r="A8" s="109" t="s">
        <v>564</v>
      </c>
      <c r="B8" s="107">
        <v>2018</v>
      </c>
      <c r="C8" s="108" t="s">
        <v>562</v>
      </c>
      <c r="D8" s="108" t="s">
        <v>563</v>
      </c>
      <c r="J8" s="2"/>
    </row>
    <row r="9" spans="1:10" ht="15" thickBot="1" x14ac:dyDescent="0.25">
      <c r="A9" s="110" t="s">
        <v>565</v>
      </c>
      <c r="B9" s="107">
        <v>2018</v>
      </c>
      <c r="C9" s="108" t="s">
        <v>548</v>
      </c>
      <c r="D9" s="112" t="s">
        <v>559</v>
      </c>
      <c r="E9" s="113" t="s">
        <v>638</v>
      </c>
      <c r="J9" s="2"/>
    </row>
    <row r="10" spans="1:10" ht="15" thickBot="1" x14ac:dyDescent="0.25">
      <c r="A10" s="109" t="s">
        <v>567</v>
      </c>
      <c r="B10" s="107">
        <v>2018</v>
      </c>
      <c r="C10" s="108" t="s">
        <v>557</v>
      </c>
      <c r="D10" s="108" t="s">
        <v>566</v>
      </c>
      <c r="J10" s="2"/>
    </row>
    <row r="11" spans="1:10" ht="15" thickBot="1" x14ac:dyDescent="0.25">
      <c r="A11" s="109" t="s">
        <v>570</v>
      </c>
      <c r="B11" s="107">
        <v>2019</v>
      </c>
      <c r="C11" s="108" t="s">
        <v>568</v>
      </c>
      <c r="D11" s="112" t="s">
        <v>569</v>
      </c>
      <c r="E11" s="113" t="s">
        <v>334</v>
      </c>
      <c r="J11" s="2"/>
    </row>
    <row r="12" spans="1:10" ht="15" thickBot="1" x14ac:dyDescent="0.25">
      <c r="A12" s="109" t="s">
        <v>572</v>
      </c>
      <c r="B12" s="107">
        <v>2019</v>
      </c>
      <c r="C12" s="108" t="s">
        <v>562</v>
      </c>
      <c r="D12" s="112" t="s">
        <v>571</v>
      </c>
      <c r="E12" s="113" t="s">
        <v>637</v>
      </c>
      <c r="J12" s="2"/>
    </row>
    <row r="13" spans="1:10" ht="15" thickBot="1" x14ac:dyDescent="0.25">
      <c r="A13" s="109" t="s">
        <v>574</v>
      </c>
      <c r="B13" s="107">
        <v>2019</v>
      </c>
      <c r="C13" s="108" t="s">
        <v>573</v>
      </c>
      <c r="D13" s="108" t="s">
        <v>571</v>
      </c>
      <c r="J13" s="2"/>
    </row>
    <row r="14" spans="1:10" ht="15" thickBot="1" x14ac:dyDescent="0.25">
      <c r="A14" s="109" t="s">
        <v>575</v>
      </c>
      <c r="B14" s="107">
        <v>2019</v>
      </c>
      <c r="C14" s="108" t="s">
        <v>573</v>
      </c>
      <c r="D14" s="108" t="s">
        <v>571</v>
      </c>
      <c r="J14" s="2"/>
    </row>
    <row r="15" spans="1:10" ht="15" thickBot="1" x14ac:dyDescent="0.25">
      <c r="A15" s="109" t="s">
        <v>577</v>
      </c>
      <c r="B15" s="107">
        <v>2019</v>
      </c>
      <c r="C15" s="108" t="s">
        <v>576</v>
      </c>
      <c r="D15" s="108" t="s">
        <v>569</v>
      </c>
      <c r="J15" s="2"/>
    </row>
    <row r="16" spans="1:10" ht="15" thickBot="1" x14ac:dyDescent="0.25">
      <c r="A16" s="109" t="s">
        <v>579</v>
      </c>
      <c r="B16" s="107">
        <v>2019</v>
      </c>
      <c r="C16" s="108" t="s">
        <v>578</v>
      </c>
      <c r="D16" s="112" t="s">
        <v>571</v>
      </c>
      <c r="E16" s="113" t="s">
        <v>217</v>
      </c>
      <c r="J16" s="2"/>
    </row>
    <row r="17" spans="1:10" ht="15" thickBot="1" x14ac:dyDescent="0.25">
      <c r="A17" s="109" t="s">
        <v>581</v>
      </c>
      <c r="B17" s="107">
        <v>2019</v>
      </c>
      <c r="C17" s="108" t="s">
        <v>578</v>
      </c>
      <c r="D17" s="108" t="s">
        <v>580</v>
      </c>
      <c r="J17" s="2"/>
    </row>
    <row r="18" spans="1:10" ht="15" thickBot="1" x14ac:dyDescent="0.25">
      <c r="A18" s="109" t="s">
        <v>585</v>
      </c>
      <c r="B18" s="107">
        <v>2019</v>
      </c>
      <c r="C18" s="108" t="s">
        <v>583</v>
      </c>
      <c r="D18" s="108" t="s">
        <v>584</v>
      </c>
      <c r="J18" s="2"/>
    </row>
    <row r="19" spans="1:10" ht="15" thickBot="1" x14ac:dyDescent="0.25">
      <c r="A19" s="109" t="s">
        <v>582</v>
      </c>
      <c r="B19" s="107">
        <v>2020</v>
      </c>
      <c r="C19" s="108" t="s">
        <v>568</v>
      </c>
      <c r="D19" s="112" t="s">
        <v>571</v>
      </c>
      <c r="E19" s="113" t="s">
        <v>635</v>
      </c>
      <c r="J19" s="2"/>
    </row>
    <row r="20" spans="1:10" ht="15" thickBot="1" x14ac:dyDescent="0.25">
      <c r="A20" s="109" t="s">
        <v>586</v>
      </c>
      <c r="B20" s="107">
        <v>2020</v>
      </c>
      <c r="C20" s="108" t="s">
        <v>573</v>
      </c>
      <c r="D20" s="112" t="s">
        <v>584</v>
      </c>
      <c r="E20" s="113" t="s">
        <v>402</v>
      </c>
      <c r="J20" s="2"/>
    </row>
    <row r="21" spans="1:10" ht="15" thickBot="1" x14ac:dyDescent="0.25">
      <c r="A21" s="109" t="s">
        <v>587</v>
      </c>
      <c r="B21" s="107">
        <v>2020</v>
      </c>
      <c r="C21" s="108" t="s">
        <v>576</v>
      </c>
      <c r="D21" s="108" t="s">
        <v>584</v>
      </c>
      <c r="J21" s="2"/>
    </row>
    <row r="22" spans="1:10" ht="15" thickBot="1" x14ac:dyDescent="0.25">
      <c r="A22" s="109" t="s">
        <v>589</v>
      </c>
      <c r="B22" s="107">
        <v>2020</v>
      </c>
      <c r="C22" s="108" t="s">
        <v>588</v>
      </c>
      <c r="D22" s="112" t="s">
        <v>584</v>
      </c>
      <c r="E22" s="113" t="s">
        <v>331</v>
      </c>
      <c r="J22" s="2"/>
    </row>
    <row r="23" spans="1:10" ht="15" thickBot="1" x14ac:dyDescent="0.25">
      <c r="A23" s="109" t="s">
        <v>590</v>
      </c>
      <c r="B23" s="107">
        <v>2020</v>
      </c>
      <c r="C23" s="108" t="s">
        <v>548</v>
      </c>
      <c r="D23" s="112" t="s">
        <v>584</v>
      </c>
      <c r="E23" s="113" t="s">
        <v>68</v>
      </c>
      <c r="J23" s="2"/>
    </row>
    <row r="24" spans="1:10" ht="15" thickBot="1" x14ac:dyDescent="0.25">
      <c r="A24" s="109" t="s">
        <v>591</v>
      </c>
      <c r="B24" s="107">
        <v>2020</v>
      </c>
      <c r="C24" s="108" t="s">
        <v>578</v>
      </c>
      <c r="D24" s="108" t="s">
        <v>584</v>
      </c>
      <c r="J24" s="2"/>
    </row>
    <row r="25" spans="1:10" ht="15" thickBot="1" x14ac:dyDescent="0.25">
      <c r="A25" s="109" t="s">
        <v>593</v>
      </c>
      <c r="B25" s="107">
        <v>2021</v>
      </c>
      <c r="C25" s="108" t="s">
        <v>576</v>
      </c>
      <c r="D25" s="108" t="s">
        <v>592</v>
      </c>
      <c r="E25" s="113" t="s">
        <v>649</v>
      </c>
      <c r="J25" s="2"/>
    </row>
    <row r="26" spans="1:10" ht="15" thickBot="1" x14ac:dyDescent="0.25">
      <c r="A26" s="109" t="s">
        <v>594</v>
      </c>
      <c r="B26" s="107">
        <v>2021</v>
      </c>
      <c r="C26" s="108" t="s">
        <v>588</v>
      </c>
      <c r="D26" s="112" t="s">
        <v>592</v>
      </c>
      <c r="E26" s="113" t="s">
        <v>119</v>
      </c>
      <c r="J26" s="2"/>
    </row>
    <row r="27" spans="1:10" ht="15" thickBot="1" x14ac:dyDescent="0.25">
      <c r="A27" s="109" t="s">
        <v>595</v>
      </c>
      <c r="B27" s="107">
        <v>2022</v>
      </c>
      <c r="C27" s="108" t="s">
        <v>568</v>
      </c>
      <c r="D27" s="112" t="s">
        <v>592</v>
      </c>
      <c r="E27" s="113" t="s">
        <v>59</v>
      </c>
      <c r="J27" s="2"/>
    </row>
    <row r="28" spans="1:10" ht="15" thickBot="1" x14ac:dyDescent="0.25">
      <c r="A28" s="109" t="s">
        <v>597</v>
      </c>
      <c r="B28" s="107">
        <v>2022</v>
      </c>
      <c r="C28" s="108" t="s">
        <v>596</v>
      </c>
      <c r="D28" s="108" t="s">
        <v>592</v>
      </c>
      <c r="J28" s="2"/>
    </row>
    <row r="29" spans="1:10" ht="15" thickBot="1" x14ac:dyDescent="0.25">
      <c r="A29" s="109" t="s">
        <v>599</v>
      </c>
      <c r="B29" s="107">
        <v>2022</v>
      </c>
      <c r="C29" s="108" t="s">
        <v>554</v>
      </c>
      <c r="D29" s="112" t="s">
        <v>598</v>
      </c>
      <c r="E29" s="113" t="s">
        <v>207</v>
      </c>
      <c r="J29" s="2"/>
    </row>
    <row r="30" spans="1:10" ht="15" thickBot="1" x14ac:dyDescent="0.25">
      <c r="A30" s="109" t="s">
        <v>600</v>
      </c>
      <c r="B30" s="107">
        <v>2022</v>
      </c>
      <c r="C30" s="108" t="s">
        <v>576</v>
      </c>
      <c r="D30" s="112" t="s">
        <v>598</v>
      </c>
      <c r="E30" s="113" t="s">
        <v>129</v>
      </c>
      <c r="J30" s="2"/>
    </row>
    <row r="31" spans="1:10" ht="15" thickBot="1" x14ac:dyDescent="0.25">
      <c r="A31" s="109" t="s">
        <v>601</v>
      </c>
      <c r="B31" s="107">
        <v>2022</v>
      </c>
      <c r="C31" s="108" t="s">
        <v>557</v>
      </c>
      <c r="D31" s="112" t="s">
        <v>598</v>
      </c>
      <c r="E31" s="113" t="s">
        <v>176</v>
      </c>
      <c r="J31" s="2"/>
    </row>
    <row r="32" spans="1:10" ht="15" thickBot="1" x14ac:dyDescent="0.25">
      <c r="A32" s="109" t="s">
        <v>602</v>
      </c>
      <c r="B32" s="107">
        <v>2022</v>
      </c>
      <c r="C32" s="108" t="s">
        <v>578</v>
      </c>
      <c r="D32" s="112" t="s">
        <v>598</v>
      </c>
      <c r="E32" s="113" t="s">
        <v>131</v>
      </c>
      <c r="J32" s="2"/>
    </row>
    <row r="33" spans="1:10" ht="15" thickBot="1" x14ac:dyDescent="0.25">
      <c r="A33" s="109" t="s">
        <v>604</v>
      </c>
      <c r="B33" s="107">
        <v>2020</v>
      </c>
      <c r="C33" s="108" t="s">
        <v>583</v>
      </c>
      <c r="D33" s="112" t="s">
        <v>603</v>
      </c>
      <c r="E33" s="113" t="s">
        <v>644</v>
      </c>
      <c r="J33" s="2"/>
    </row>
    <row r="34" spans="1:10" ht="15" thickBot="1" x14ac:dyDescent="0.25">
      <c r="A34" s="109" t="s">
        <v>605</v>
      </c>
      <c r="B34" s="107">
        <v>2023</v>
      </c>
      <c r="C34" s="108" t="s">
        <v>596</v>
      </c>
      <c r="D34" s="112" t="s">
        <v>598</v>
      </c>
      <c r="E34" s="113" t="s">
        <v>170</v>
      </c>
      <c r="J34" s="84"/>
    </row>
    <row r="35" spans="1:10" ht="15" thickBot="1" x14ac:dyDescent="0.25">
      <c r="A35" s="109" t="s">
        <v>606</v>
      </c>
      <c r="B35" s="107">
        <v>2023</v>
      </c>
      <c r="C35" s="108" t="s">
        <v>596</v>
      </c>
      <c r="D35" s="112" t="s">
        <v>598</v>
      </c>
      <c r="E35" s="113" t="s">
        <v>197</v>
      </c>
      <c r="J35" s="84"/>
    </row>
    <row r="36" spans="1:10" ht="15" thickBot="1" x14ac:dyDescent="0.25">
      <c r="A36" s="109" t="s">
        <v>608</v>
      </c>
      <c r="B36" s="107">
        <v>2023</v>
      </c>
      <c r="C36" s="108" t="s">
        <v>551</v>
      </c>
      <c r="D36" s="112" t="s">
        <v>607</v>
      </c>
      <c r="E36" s="113" t="s">
        <v>332</v>
      </c>
      <c r="J36" s="84"/>
    </row>
    <row r="37" spans="1:10" ht="15" thickBot="1" x14ac:dyDescent="0.25">
      <c r="A37" s="109" t="s">
        <v>609</v>
      </c>
      <c r="B37" s="107">
        <v>2023</v>
      </c>
      <c r="C37" s="108" t="s">
        <v>551</v>
      </c>
      <c r="D37" s="112" t="s">
        <v>598</v>
      </c>
      <c r="E37" s="113" t="s">
        <v>200</v>
      </c>
      <c r="J37" s="84"/>
    </row>
    <row r="38" spans="1:10" ht="15" thickBot="1" x14ac:dyDescent="0.25">
      <c r="A38" s="109" t="s">
        <v>634</v>
      </c>
      <c r="B38" s="107">
        <v>2023</v>
      </c>
      <c r="C38" s="108" t="s">
        <v>583</v>
      </c>
      <c r="D38" s="112"/>
      <c r="E38" s="113" t="s">
        <v>224</v>
      </c>
      <c r="J38" s="84"/>
    </row>
    <row r="39" spans="1:10" ht="15" thickBot="1" x14ac:dyDescent="0.25">
      <c r="A39" s="109" t="s">
        <v>610</v>
      </c>
      <c r="B39" s="107">
        <v>2023</v>
      </c>
      <c r="C39" s="108" t="s">
        <v>573</v>
      </c>
      <c r="D39" s="112" t="s">
        <v>607</v>
      </c>
      <c r="E39" s="113" t="s">
        <v>180</v>
      </c>
      <c r="J39" s="84"/>
    </row>
    <row r="40" spans="1:10" ht="15" thickBot="1" x14ac:dyDescent="0.25">
      <c r="A40" s="109" t="s">
        <v>640</v>
      </c>
      <c r="B40" s="107">
        <v>2023</v>
      </c>
      <c r="C40" s="108" t="s">
        <v>576</v>
      </c>
      <c r="D40" s="112" t="s">
        <v>607</v>
      </c>
      <c r="E40" s="113" t="s">
        <v>641</v>
      </c>
      <c r="J40" s="84"/>
    </row>
    <row r="41" spans="1:10" ht="15" thickBot="1" x14ac:dyDescent="0.25">
      <c r="A41" s="109" t="s">
        <v>611</v>
      </c>
      <c r="B41" s="107">
        <v>2023</v>
      </c>
      <c r="C41" s="108" t="s">
        <v>588</v>
      </c>
      <c r="D41" s="112" t="s">
        <v>607</v>
      </c>
      <c r="E41" s="113" t="s">
        <v>214</v>
      </c>
      <c r="J41" s="84"/>
    </row>
    <row r="42" spans="1:10" ht="15" thickBot="1" x14ac:dyDescent="0.25">
      <c r="A42" s="111" t="s">
        <v>613</v>
      </c>
      <c r="B42" s="107">
        <v>2024</v>
      </c>
      <c r="C42" s="108" t="s">
        <v>568</v>
      </c>
      <c r="D42" s="112" t="s">
        <v>612</v>
      </c>
      <c r="E42" s="113" t="s">
        <v>364</v>
      </c>
      <c r="J42" s="84"/>
    </row>
    <row r="43" spans="1:10" ht="15" thickBot="1" x14ac:dyDescent="0.25">
      <c r="A43" s="111" t="s">
        <v>614</v>
      </c>
      <c r="B43" s="107">
        <v>2024</v>
      </c>
      <c r="C43" s="108" t="s">
        <v>596</v>
      </c>
      <c r="D43" s="112" t="s">
        <v>612</v>
      </c>
      <c r="E43" s="113" t="s">
        <v>664</v>
      </c>
      <c r="J43" s="84"/>
    </row>
    <row r="44" spans="1:10" ht="15" thickBot="1" x14ac:dyDescent="0.25">
      <c r="A44" s="109" t="s">
        <v>615</v>
      </c>
      <c r="B44" s="107">
        <v>2024</v>
      </c>
      <c r="C44" s="108" t="s">
        <v>551</v>
      </c>
      <c r="D44" s="112" t="s">
        <v>612</v>
      </c>
      <c r="E44" s="113" t="s">
        <v>665</v>
      </c>
      <c r="J44" s="84"/>
    </row>
    <row r="45" spans="1:10" ht="15" thickBot="1" x14ac:dyDescent="0.25">
      <c r="A45" s="109" t="s">
        <v>616</v>
      </c>
      <c r="B45" s="107">
        <v>2024</v>
      </c>
      <c r="C45" s="108" t="s">
        <v>562</v>
      </c>
      <c r="D45" s="108" t="s">
        <v>612</v>
      </c>
      <c r="J45" s="84"/>
    </row>
    <row r="46" spans="1:10" ht="15" thickBot="1" x14ac:dyDescent="0.25">
      <c r="A46" s="109" t="s">
        <v>617</v>
      </c>
      <c r="B46" s="107">
        <v>2024</v>
      </c>
      <c r="C46" s="108" t="s">
        <v>562</v>
      </c>
      <c r="D46" s="112" t="s">
        <v>612</v>
      </c>
      <c r="E46" s="113" t="s">
        <v>636</v>
      </c>
      <c r="J46" s="84"/>
    </row>
    <row r="47" spans="1:10" ht="15" thickBot="1" x14ac:dyDescent="0.25">
      <c r="A47" s="109" t="s">
        <v>618</v>
      </c>
      <c r="B47" s="107">
        <v>2024</v>
      </c>
      <c r="C47" s="108" t="s">
        <v>588</v>
      </c>
      <c r="D47" s="112" t="s">
        <v>612</v>
      </c>
      <c r="E47" s="113" t="s">
        <v>639</v>
      </c>
      <c r="J47" s="84"/>
    </row>
    <row r="48" spans="1:10" ht="15" thickBot="1" x14ac:dyDescent="0.25">
      <c r="A48" s="109" t="s">
        <v>619</v>
      </c>
      <c r="B48" s="107">
        <v>2024</v>
      </c>
      <c r="C48" s="108" t="s">
        <v>588</v>
      </c>
      <c r="D48" s="112" t="s">
        <v>612</v>
      </c>
      <c r="E48" s="113" t="s">
        <v>363</v>
      </c>
      <c r="J48" s="84"/>
    </row>
    <row r="49" spans="1:10" ht="15" thickBot="1" x14ac:dyDescent="0.25">
      <c r="A49" s="109" t="s">
        <v>620</v>
      </c>
      <c r="B49" s="107">
        <v>2024</v>
      </c>
      <c r="C49" s="108" t="s">
        <v>548</v>
      </c>
      <c r="D49" s="112" t="s">
        <v>612</v>
      </c>
      <c r="E49" s="113" t="s">
        <v>395</v>
      </c>
      <c r="J49" s="84"/>
    </row>
    <row r="50" spans="1:10" ht="15" thickBot="1" x14ac:dyDescent="0.25">
      <c r="A50" s="109" t="s">
        <v>622</v>
      </c>
      <c r="B50" s="107">
        <v>2024</v>
      </c>
      <c r="C50" s="108" t="s">
        <v>621</v>
      </c>
      <c r="D50" s="112" t="s">
        <v>612</v>
      </c>
      <c r="E50" s="113" t="s">
        <v>642</v>
      </c>
      <c r="J50" s="84"/>
    </row>
    <row r="51" spans="1:10" ht="15" thickBot="1" x14ac:dyDescent="0.25">
      <c r="A51" s="109" t="s">
        <v>625</v>
      </c>
      <c r="B51" s="107">
        <v>2025</v>
      </c>
      <c r="C51" s="108" t="s">
        <v>623</v>
      </c>
      <c r="D51" s="112" t="s">
        <v>624</v>
      </c>
      <c r="E51" s="113" t="s">
        <v>646</v>
      </c>
      <c r="J51" s="84"/>
    </row>
    <row r="52" spans="1:10" ht="15" thickBot="1" x14ac:dyDescent="0.25">
      <c r="A52" s="109" t="s">
        <v>626</v>
      </c>
      <c r="B52" s="107">
        <v>2025</v>
      </c>
      <c r="C52" s="108" t="s">
        <v>623</v>
      </c>
      <c r="D52" s="112" t="s">
        <v>624</v>
      </c>
      <c r="E52" s="113" t="s">
        <v>647</v>
      </c>
      <c r="J52" s="84"/>
    </row>
    <row r="53" spans="1:10" ht="15" thickBot="1" x14ac:dyDescent="0.25">
      <c r="A53" s="109" t="s">
        <v>627</v>
      </c>
      <c r="B53" s="107">
        <v>2025</v>
      </c>
      <c r="C53" s="108" t="s">
        <v>623</v>
      </c>
      <c r="D53" s="112" t="s">
        <v>624</v>
      </c>
      <c r="E53" s="113" t="s">
        <v>1064</v>
      </c>
      <c r="J53" s="84"/>
    </row>
    <row r="54" spans="1:10" ht="15" thickBot="1" x14ac:dyDescent="0.25">
      <c r="A54" s="109" t="s">
        <v>628</v>
      </c>
      <c r="B54" s="107">
        <v>2025</v>
      </c>
      <c r="C54" s="108" t="s">
        <v>583</v>
      </c>
      <c r="D54" s="108" t="s">
        <v>624</v>
      </c>
      <c r="J54" s="84"/>
    </row>
    <row r="55" spans="1:10" ht="15" thickBot="1" x14ac:dyDescent="0.25">
      <c r="A55" s="109" t="s">
        <v>629</v>
      </c>
      <c r="B55" s="107">
        <v>2025</v>
      </c>
      <c r="C55" s="108" t="s">
        <v>583</v>
      </c>
      <c r="D55" s="112" t="s">
        <v>624</v>
      </c>
      <c r="E55" s="113" t="s">
        <v>1541</v>
      </c>
      <c r="J55" s="84"/>
    </row>
    <row r="56" spans="1:10" ht="15" thickBot="1" x14ac:dyDescent="0.25">
      <c r="A56" s="109" t="s">
        <v>630</v>
      </c>
      <c r="B56" s="107">
        <v>2025</v>
      </c>
      <c r="C56" s="108" t="s">
        <v>562</v>
      </c>
      <c r="D56" s="108" t="s">
        <v>624</v>
      </c>
      <c r="E56" s="113" t="s">
        <v>1516</v>
      </c>
      <c r="J56" s="84"/>
    </row>
    <row r="57" spans="1:10" ht="15" thickBot="1" x14ac:dyDescent="0.25">
      <c r="A57" s="109" t="s">
        <v>631</v>
      </c>
      <c r="B57" s="107">
        <v>2025</v>
      </c>
      <c r="C57" s="108" t="s">
        <v>588</v>
      </c>
      <c r="D57" s="108" t="s">
        <v>624</v>
      </c>
      <c r="J57" s="84"/>
    </row>
    <row r="58" spans="1:10" ht="15" thickBot="1" x14ac:dyDescent="0.25">
      <c r="A58" s="109" t="s">
        <v>632</v>
      </c>
      <c r="B58" s="107">
        <v>2025</v>
      </c>
      <c r="C58" s="108" t="s">
        <v>588</v>
      </c>
      <c r="D58" s="108" t="s">
        <v>624</v>
      </c>
      <c r="J58" s="84"/>
    </row>
    <row r="59" spans="1:10" ht="15" thickBot="1" x14ac:dyDescent="0.25">
      <c r="A59" s="109" t="s">
        <v>633</v>
      </c>
      <c r="B59" s="107">
        <v>2025</v>
      </c>
      <c r="C59" s="108" t="s">
        <v>588</v>
      </c>
      <c r="D59" s="108" t="s">
        <v>624</v>
      </c>
      <c r="J59" s="84"/>
    </row>
    <row r="60" spans="1:10" x14ac:dyDescent="0.2">
      <c r="J60" s="100"/>
    </row>
    <row r="61" spans="1:10" x14ac:dyDescent="0.2">
      <c r="J61" s="100"/>
    </row>
    <row r="62" spans="1:10" x14ac:dyDescent="0.2">
      <c r="J62" s="84"/>
    </row>
    <row r="63" spans="1:10" x14ac:dyDescent="0.2">
      <c r="J63" s="84"/>
    </row>
    <row r="64" spans="1:10" x14ac:dyDescent="0.2">
      <c r="J64" s="84"/>
    </row>
    <row r="65" spans="10:10" x14ac:dyDescent="0.2">
      <c r="J65" s="84"/>
    </row>
    <row r="66" spans="10:10" x14ac:dyDescent="0.2">
      <c r="J66" s="84"/>
    </row>
    <row r="67" spans="10:10" x14ac:dyDescent="0.2">
      <c r="J67" s="84"/>
    </row>
    <row r="68" spans="10:10" x14ac:dyDescent="0.2">
      <c r="J68" s="84"/>
    </row>
    <row r="69" spans="10:10" x14ac:dyDescent="0.2">
      <c r="J69" s="84"/>
    </row>
    <row r="70" spans="10:10" x14ac:dyDescent="0.2">
      <c r="J70" s="84"/>
    </row>
    <row r="71" spans="10:10" x14ac:dyDescent="0.2">
      <c r="J71" s="84"/>
    </row>
    <row r="72" spans="10:10" x14ac:dyDescent="0.2">
      <c r="J72" s="84"/>
    </row>
    <row r="73" spans="10:10" x14ac:dyDescent="0.2">
      <c r="J73" s="84"/>
    </row>
    <row r="74" spans="10:10" x14ac:dyDescent="0.2">
      <c r="J74" s="2"/>
    </row>
    <row r="75" spans="10:10" x14ac:dyDescent="0.2">
      <c r="J75" s="2"/>
    </row>
    <row r="76" spans="10:10" x14ac:dyDescent="0.2">
      <c r="J76" s="2"/>
    </row>
    <row r="77" spans="10:10" x14ac:dyDescent="0.2">
      <c r="J77" s="2"/>
    </row>
    <row r="78" spans="10:10" x14ac:dyDescent="0.2">
      <c r="J78" s="2"/>
    </row>
    <row r="79" spans="10:10" x14ac:dyDescent="0.2">
      <c r="J79" s="2"/>
    </row>
    <row r="80" spans="10:10" x14ac:dyDescent="0.2">
      <c r="J80" s="2"/>
    </row>
    <row r="81" spans="10:10" x14ac:dyDescent="0.2">
      <c r="J81" s="2"/>
    </row>
    <row r="82" spans="10:10" x14ac:dyDescent="0.2">
      <c r="J82" s="2"/>
    </row>
    <row r="83" spans="10:10" x14ac:dyDescent="0.2">
      <c r="J83" s="2"/>
    </row>
    <row r="84" spans="10:10" x14ac:dyDescent="0.2">
      <c r="J84" s="84"/>
    </row>
    <row r="85" spans="10:10" x14ac:dyDescent="0.2">
      <c r="J85" s="2"/>
    </row>
    <row r="86" spans="10:10" x14ac:dyDescent="0.2">
      <c r="J86" s="2"/>
    </row>
    <row r="87" spans="10:10" x14ac:dyDescent="0.2">
      <c r="J87" s="2"/>
    </row>
    <row r="88" spans="10:10" x14ac:dyDescent="0.2">
      <c r="J88" s="2"/>
    </row>
    <row r="89" spans="10:10" x14ac:dyDescent="0.2">
      <c r="J89" s="2"/>
    </row>
    <row r="90" spans="10:10" x14ac:dyDescent="0.2">
      <c r="J90" s="2"/>
    </row>
    <row r="91" spans="10:10" x14ac:dyDescent="0.2">
      <c r="J91" s="2"/>
    </row>
    <row r="92" spans="10:10" x14ac:dyDescent="0.2">
      <c r="J92" s="2"/>
    </row>
    <row r="93" spans="10:10" x14ac:dyDescent="0.2">
      <c r="J93" s="2"/>
    </row>
    <row r="94" spans="10:10" x14ac:dyDescent="0.2">
      <c r="J94" s="2"/>
    </row>
    <row r="95" spans="10:10" x14ac:dyDescent="0.2">
      <c r="J95" s="2"/>
    </row>
    <row r="96" spans="10:10" x14ac:dyDescent="0.2">
      <c r="J96" s="2"/>
    </row>
    <row r="97" spans="10:10" x14ac:dyDescent="0.2">
      <c r="J97" s="2"/>
    </row>
    <row r="98" spans="10:10" x14ac:dyDescent="0.2">
      <c r="J98" s="2"/>
    </row>
    <row r="99" spans="10:10" x14ac:dyDescent="0.2">
      <c r="J99" s="2"/>
    </row>
    <row r="100" spans="10:10" x14ac:dyDescent="0.2">
      <c r="J100" s="2"/>
    </row>
    <row r="101" spans="10:10" x14ac:dyDescent="0.2">
      <c r="J101" s="2"/>
    </row>
    <row r="102" spans="10:10" x14ac:dyDescent="0.2">
      <c r="J102" s="2"/>
    </row>
    <row r="103" spans="10:10" x14ac:dyDescent="0.2">
      <c r="J103" s="2"/>
    </row>
    <row r="104" spans="10:10" x14ac:dyDescent="0.2">
      <c r="J104" s="2"/>
    </row>
    <row r="105" spans="10:10" x14ac:dyDescent="0.2">
      <c r="J105" s="2"/>
    </row>
    <row r="106" spans="10:10" x14ac:dyDescent="0.2">
      <c r="J106" s="2"/>
    </row>
    <row r="107" spans="10:10" x14ac:dyDescent="0.2">
      <c r="J107" s="2"/>
    </row>
    <row r="108" spans="10:10" x14ac:dyDescent="0.2">
      <c r="J108" s="2"/>
    </row>
    <row r="109" spans="10:10" x14ac:dyDescent="0.2">
      <c r="J109" s="84"/>
    </row>
    <row r="110" spans="10:10" x14ac:dyDescent="0.2">
      <c r="J110" s="84"/>
    </row>
    <row r="111" spans="10:10" x14ac:dyDescent="0.2">
      <c r="J111" s="2"/>
    </row>
    <row r="112" spans="10:10" x14ac:dyDescent="0.2">
      <c r="J112" s="2"/>
    </row>
    <row r="113" spans="10:10" x14ac:dyDescent="0.2">
      <c r="J113" s="2"/>
    </row>
  </sheetData>
  <conditionalFormatting sqref="J2:J37">
    <cfRule type="expression" dxfId="23" priority="876">
      <formula>AND(ISBLANK($C2:$D2), NOT(ISBLANK($B2)))</formula>
    </cfRule>
  </conditionalFormatting>
  <conditionalFormatting sqref="J38">
    <cfRule type="expression" dxfId="22" priority="16">
      <formula>AND(ISBLANK($C39:$D39), NOT(ISBLANK($B39)))</formula>
    </cfRule>
  </conditionalFormatting>
  <conditionalFormatting sqref="J39:J40">
    <cfRule type="expression" dxfId="21" priority="13">
      <formula>AND(ISBLANK($C40:$F40), NOT(ISBLANK($B40)))</formula>
    </cfRule>
  </conditionalFormatting>
  <conditionalFormatting sqref="J41:J48">
    <cfRule type="expression" dxfId="20" priority="14">
      <formula>AND(ISBLANK($C42:$H42), NOT(ISBLANK($B42)))</formula>
    </cfRule>
  </conditionalFormatting>
  <conditionalFormatting sqref="J49:J68">
    <cfRule type="expression" dxfId="19" priority="11">
      <formula>AND(ISBLANK($C50:$F50), NOT(ISBLANK($B50)))</formula>
    </cfRule>
  </conditionalFormatting>
  <conditionalFormatting sqref="J69:J73">
    <cfRule type="expression" dxfId="18" priority="9">
      <formula>AND(ISBLANK($C70:$D70), NOT(ISBLANK($B70)))</formula>
    </cfRule>
  </conditionalFormatting>
  <conditionalFormatting sqref="J74">
    <cfRule type="expression" dxfId="17" priority="8">
      <formula>AND(ISBLANK($C75:$F75), NOT(ISBLANK($B75)))</formula>
    </cfRule>
  </conditionalFormatting>
  <conditionalFormatting sqref="J75:J113">
    <cfRule type="expression" dxfId="16" priority="1">
      <formula>AND(ISBLANK($C76:$D76), NOT(ISBLANK($B76)))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="130" zoomScaleNormal="130" workbookViewId="0">
      <selection activeCell="B2" sqref="B2"/>
    </sheetView>
  </sheetViews>
  <sheetFormatPr defaultRowHeight="14.25" x14ac:dyDescent="0.2"/>
  <cols>
    <col min="2" max="2" width="38.75" customWidth="1"/>
    <col min="3" max="3" width="56.625" bestFit="1" customWidth="1"/>
    <col min="4" max="4" width="12.75" bestFit="1" customWidth="1"/>
    <col min="5" max="5" width="10.125" bestFit="1" customWidth="1"/>
    <col min="6" max="6" width="5.125" bestFit="1" customWidth="1"/>
    <col min="7" max="7" width="13.25" bestFit="1" customWidth="1"/>
    <col min="8" max="8" width="48.875" bestFit="1" customWidth="1"/>
  </cols>
  <sheetData>
    <row r="1" spans="1:3" x14ac:dyDescent="0.2">
      <c r="A1" s="68" t="s">
        <v>337</v>
      </c>
      <c r="B1" t="s">
        <v>338</v>
      </c>
      <c r="C1" t="s">
        <v>339</v>
      </c>
    </row>
    <row r="2" spans="1:3" x14ac:dyDescent="0.2">
      <c r="A2" s="69"/>
      <c r="B2" t="s">
        <v>335</v>
      </c>
    </row>
    <row r="3" spans="1:3" ht="15" x14ac:dyDescent="0.25">
      <c r="A3" s="70" t="s">
        <v>50</v>
      </c>
      <c r="B3" t="s">
        <v>336</v>
      </c>
    </row>
    <row r="4" spans="1:3" x14ac:dyDescent="0.2">
      <c r="A4" s="67" t="s">
        <v>333</v>
      </c>
      <c r="B4" t="s">
        <v>340</v>
      </c>
    </row>
    <row r="5" spans="1:3" x14ac:dyDescent="0.2">
      <c r="A5" s="72" t="s">
        <v>341</v>
      </c>
      <c r="B5" t="s">
        <v>343</v>
      </c>
    </row>
    <row r="6" spans="1:3" x14ac:dyDescent="0.2">
      <c r="A6" s="71"/>
      <c r="B6" t="s">
        <v>342</v>
      </c>
    </row>
    <row r="7" spans="1:3" x14ac:dyDescent="0.2">
      <c r="A7" s="103" t="s">
        <v>450</v>
      </c>
      <c r="B7" t="s">
        <v>451</v>
      </c>
    </row>
    <row r="8" spans="1:3" x14ac:dyDescent="0.2">
      <c r="B8" s="39"/>
    </row>
    <row r="9" spans="1:3" x14ac:dyDescent="0.2">
      <c r="B9" s="2"/>
    </row>
  </sheetData>
  <sortState xmlns:xlrd2="http://schemas.microsoft.com/office/spreadsheetml/2017/richdata2" ref="A2:H29">
    <sortCondition ref="B2:B29"/>
  </sortState>
  <conditionalFormatting sqref="B8:B9">
    <cfRule type="beginsWith" dxfId="15" priority="1" operator="beginsWith" text="A">
      <formula>LEFT(B8,LEN("A"))="A"</formula>
    </cfRule>
    <cfRule type="endsWith" dxfId="14" priority="2" operator="endsWith" text="R">
      <formula>RIGHT(B8,LEN("R"))="R"</formula>
    </cfRule>
    <cfRule type="expression" dxfId="13" priority="3">
      <formula>AND(ISBLANK($C8:$D8), NOT(ISBLANK($B8)))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326-44EA-4BC8-9F20-1BD9BBE2F2B7}">
  <dimension ref="A1:M172"/>
  <sheetViews>
    <sheetView zoomScale="115" zoomScaleNormal="115" workbookViewId="0">
      <pane ySplit="1" topLeftCell="A2" activePane="bottomLeft" state="frozen"/>
      <selection activeCell="B1" sqref="B1"/>
      <selection pane="bottomLeft" activeCell="B1" sqref="B1:I1"/>
    </sheetView>
  </sheetViews>
  <sheetFormatPr defaultRowHeight="15.75" x14ac:dyDescent="0.25"/>
  <cols>
    <col min="1" max="1" width="23.75" style="126" bestFit="1" customWidth="1"/>
    <col min="2" max="2" width="20.75" style="127" bestFit="1" customWidth="1"/>
    <col min="3" max="3" width="15.875" style="127" bestFit="1" customWidth="1"/>
    <col min="4" max="4" width="15.25" style="127" bestFit="1" customWidth="1"/>
    <col min="5" max="5" width="14.75" style="127" bestFit="1" customWidth="1"/>
    <col min="6" max="6" width="12.375" style="127" bestFit="1" customWidth="1"/>
    <col min="7" max="7" width="20.25" style="127" bestFit="1" customWidth="1"/>
    <col min="8" max="8" width="22.875" style="127" bestFit="1" customWidth="1"/>
    <col min="9" max="9" width="18.5" style="127" bestFit="1" customWidth="1"/>
    <col min="10" max="10" width="3.875" style="127" hidden="1" customWidth="1"/>
    <col min="11" max="11" width="20.25" style="123" bestFit="1" customWidth="1"/>
    <col min="12" max="12" width="2.25" style="127" bestFit="1" customWidth="1"/>
    <col min="13" max="13" width="20.375" style="129" bestFit="1" customWidth="1"/>
    <col min="14" max="14" width="9" style="125" customWidth="1"/>
    <col min="15" max="16384" width="9" style="125"/>
  </cols>
  <sheetData>
    <row r="1" spans="1:13" x14ac:dyDescent="0.25">
      <c r="A1" s="121" t="s">
        <v>1543</v>
      </c>
      <c r="B1" s="122" t="s">
        <v>1544</v>
      </c>
      <c r="C1" s="122" t="s">
        <v>1545</v>
      </c>
      <c r="D1" s="122" t="s">
        <v>1546</v>
      </c>
      <c r="E1" s="122" t="s">
        <v>1547</v>
      </c>
      <c r="F1" s="122" t="s">
        <v>1548</v>
      </c>
      <c r="G1" s="122" t="s">
        <v>1549</v>
      </c>
      <c r="H1" s="122" t="s">
        <v>1550</v>
      </c>
      <c r="I1" s="122" t="s">
        <v>1551</v>
      </c>
      <c r="J1" s="122"/>
      <c r="K1" s="123" t="s">
        <v>1552</v>
      </c>
      <c r="L1" s="122">
        <v>1</v>
      </c>
      <c r="M1" s="124" t="s">
        <v>1553</v>
      </c>
    </row>
    <row r="2" spans="1:13" x14ac:dyDescent="0.25">
      <c r="A2" s="126" t="s">
        <v>1554</v>
      </c>
      <c r="B2" s="127">
        <v>1</v>
      </c>
      <c r="C2" s="127">
        <v>3</v>
      </c>
      <c r="D2" s="127">
        <v>1</v>
      </c>
      <c r="E2" s="127">
        <v>1</v>
      </c>
      <c r="F2" s="127">
        <v>3</v>
      </c>
      <c r="G2" s="127">
        <v>3</v>
      </c>
      <c r="H2" s="127">
        <v>3</v>
      </c>
      <c r="I2" s="127">
        <v>3</v>
      </c>
      <c r="K2" s="123" t="s">
        <v>1555</v>
      </c>
      <c r="L2" s="127">
        <v>2</v>
      </c>
      <c r="M2" s="124" t="s">
        <v>1556</v>
      </c>
    </row>
    <row r="3" spans="1:13" x14ac:dyDescent="0.25">
      <c r="A3" s="126" t="s">
        <v>1557</v>
      </c>
      <c r="B3" s="127">
        <v>3</v>
      </c>
      <c r="C3" s="127">
        <v>3</v>
      </c>
      <c r="D3" s="127">
        <v>3</v>
      </c>
      <c r="E3" s="127">
        <v>3</v>
      </c>
      <c r="F3" s="127">
        <v>3</v>
      </c>
      <c r="G3" s="127">
        <v>3</v>
      </c>
      <c r="H3" s="127">
        <v>3</v>
      </c>
      <c r="I3" s="127">
        <v>3</v>
      </c>
      <c r="K3" s="123" t="s">
        <v>1555</v>
      </c>
      <c r="L3" s="127">
        <v>3</v>
      </c>
      <c r="M3" s="124" t="s">
        <v>1558</v>
      </c>
    </row>
    <row r="4" spans="1:13" x14ac:dyDescent="0.25">
      <c r="A4" s="126" t="s">
        <v>1559</v>
      </c>
      <c r="B4" s="127">
        <v>3</v>
      </c>
      <c r="C4" s="127">
        <v>1</v>
      </c>
      <c r="D4" s="127">
        <v>1</v>
      </c>
      <c r="E4" s="127">
        <v>1</v>
      </c>
      <c r="F4" s="127">
        <v>3</v>
      </c>
      <c r="G4" s="127">
        <v>4</v>
      </c>
      <c r="H4" s="128">
        <v>4</v>
      </c>
      <c r="I4" s="127">
        <v>3</v>
      </c>
      <c r="K4" s="123" t="s">
        <v>1560</v>
      </c>
      <c r="L4" s="127">
        <v>4</v>
      </c>
      <c r="M4" s="124" t="s">
        <v>1561</v>
      </c>
    </row>
    <row r="5" spans="1:13" x14ac:dyDescent="0.25">
      <c r="A5" s="126" t="s">
        <v>1562</v>
      </c>
      <c r="B5" s="127">
        <v>3</v>
      </c>
      <c r="C5" s="127">
        <v>3</v>
      </c>
      <c r="D5" s="127">
        <v>3</v>
      </c>
      <c r="E5" s="127">
        <v>3</v>
      </c>
      <c r="F5" s="127">
        <v>3</v>
      </c>
      <c r="G5" s="127">
        <v>3</v>
      </c>
      <c r="H5" s="127">
        <v>3</v>
      </c>
      <c r="I5" s="127">
        <v>3</v>
      </c>
      <c r="K5" s="123" t="s">
        <v>1555</v>
      </c>
      <c r="L5" s="127">
        <v>5</v>
      </c>
      <c r="M5" s="124" t="s">
        <v>1563</v>
      </c>
    </row>
    <row r="6" spans="1:13" x14ac:dyDescent="0.25">
      <c r="A6" s="126" t="s">
        <v>1564</v>
      </c>
      <c r="B6" s="127">
        <v>3</v>
      </c>
      <c r="C6" s="127">
        <v>3</v>
      </c>
      <c r="D6" s="127">
        <v>3</v>
      </c>
      <c r="E6" s="127">
        <v>3</v>
      </c>
      <c r="F6" s="127">
        <v>3</v>
      </c>
      <c r="G6" s="127">
        <v>4</v>
      </c>
      <c r="H6" s="127">
        <v>1</v>
      </c>
      <c r="I6" s="127">
        <v>3</v>
      </c>
      <c r="K6" s="123" t="s">
        <v>1555</v>
      </c>
    </row>
    <row r="7" spans="1:13" x14ac:dyDescent="0.25">
      <c r="A7" s="126" t="s">
        <v>1565</v>
      </c>
      <c r="B7" s="127">
        <v>3</v>
      </c>
      <c r="C7" s="127">
        <v>3</v>
      </c>
      <c r="D7" s="127">
        <v>3</v>
      </c>
      <c r="E7" s="127">
        <v>3</v>
      </c>
      <c r="F7" s="127">
        <v>3</v>
      </c>
      <c r="G7" s="127">
        <v>1</v>
      </c>
      <c r="H7" s="127">
        <v>1</v>
      </c>
      <c r="I7" s="127">
        <v>3</v>
      </c>
      <c r="K7" s="123" t="s">
        <v>1555</v>
      </c>
    </row>
    <row r="8" spans="1:13" x14ac:dyDescent="0.25">
      <c r="A8" s="126" t="s">
        <v>1566</v>
      </c>
      <c r="B8" s="127">
        <v>1</v>
      </c>
      <c r="C8" s="127">
        <v>1</v>
      </c>
      <c r="D8" s="127">
        <v>3</v>
      </c>
      <c r="E8" s="127">
        <v>1</v>
      </c>
      <c r="F8" s="127">
        <v>3</v>
      </c>
      <c r="G8" s="127">
        <v>3</v>
      </c>
      <c r="H8" s="127">
        <v>3</v>
      </c>
      <c r="I8" s="127">
        <v>3</v>
      </c>
      <c r="K8" s="123" t="s">
        <v>1567</v>
      </c>
    </row>
    <row r="9" spans="1:13" x14ac:dyDescent="0.25">
      <c r="A9" s="126" t="s">
        <v>1568</v>
      </c>
      <c r="B9" s="127">
        <v>5</v>
      </c>
      <c r="C9" s="127">
        <v>2</v>
      </c>
      <c r="D9" s="127">
        <v>3</v>
      </c>
      <c r="E9" s="127">
        <v>5</v>
      </c>
      <c r="F9" s="127">
        <v>3</v>
      </c>
      <c r="G9" s="127">
        <v>3</v>
      </c>
      <c r="H9" s="127">
        <v>3</v>
      </c>
      <c r="I9" s="127">
        <v>3</v>
      </c>
      <c r="K9" s="123" t="s">
        <v>1555</v>
      </c>
    </row>
    <row r="10" spans="1:13" x14ac:dyDescent="0.25">
      <c r="A10" s="126" t="s">
        <v>1569</v>
      </c>
      <c r="B10" s="127">
        <v>1</v>
      </c>
      <c r="C10" s="127">
        <v>1</v>
      </c>
      <c r="D10" s="127">
        <v>1</v>
      </c>
      <c r="E10" s="127">
        <v>1</v>
      </c>
      <c r="F10" s="127">
        <v>3</v>
      </c>
      <c r="G10" s="127">
        <v>3</v>
      </c>
      <c r="H10" s="127">
        <v>3</v>
      </c>
      <c r="I10" s="127">
        <v>3</v>
      </c>
      <c r="K10" s="123" t="s">
        <v>1570</v>
      </c>
    </row>
    <row r="11" spans="1:13" x14ac:dyDescent="0.25">
      <c r="A11" s="126" t="s">
        <v>1571</v>
      </c>
      <c r="B11" s="127">
        <v>1</v>
      </c>
      <c r="C11" s="127">
        <v>1</v>
      </c>
      <c r="D11" s="127">
        <v>1</v>
      </c>
      <c r="E11" s="127">
        <v>1</v>
      </c>
      <c r="F11" s="127">
        <v>3</v>
      </c>
      <c r="G11" s="127">
        <v>1</v>
      </c>
      <c r="H11" s="127">
        <v>4</v>
      </c>
      <c r="I11" s="127">
        <v>3</v>
      </c>
      <c r="K11" s="123" t="s">
        <v>1570</v>
      </c>
    </row>
    <row r="12" spans="1:13" x14ac:dyDescent="0.25">
      <c r="A12" s="126" t="s">
        <v>1572</v>
      </c>
      <c r="B12" s="127">
        <v>3</v>
      </c>
      <c r="C12" s="127">
        <v>3</v>
      </c>
      <c r="D12" s="127">
        <v>3</v>
      </c>
      <c r="E12" s="127">
        <v>3</v>
      </c>
      <c r="F12" s="127">
        <v>3</v>
      </c>
      <c r="G12" s="127">
        <v>3</v>
      </c>
      <c r="H12" s="127">
        <v>3</v>
      </c>
      <c r="I12" s="127">
        <v>3</v>
      </c>
      <c r="K12" s="123" t="s">
        <v>1570</v>
      </c>
    </row>
    <row r="13" spans="1:13" x14ac:dyDescent="0.25">
      <c r="A13" s="126" t="s">
        <v>1573</v>
      </c>
      <c r="B13" s="127">
        <v>4</v>
      </c>
      <c r="C13" s="127">
        <v>1</v>
      </c>
      <c r="D13" s="127">
        <v>1</v>
      </c>
      <c r="E13" s="127">
        <v>4</v>
      </c>
      <c r="F13" s="127">
        <v>3</v>
      </c>
      <c r="G13" s="127">
        <v>3</v>
      </c>
      <c r="H13" s="127">
        <v>3</v>
      </c>
      <c r="I13" s="127">
        <v>3</v>
      </c>
      <c r="K13" s="123" t="s">
        <v>1570</v>
      </c>
    </row>
    <row r="14" spans="1:13" x14ac:dyDescent="0.25">
      <c r="A14" s="126" t="s">
        <v>1574</v>
      </c>
      <c r="B14" s="127">
        <v>3</v>
      </c>
      <c r="C14" s="127">
        <v>2</v>
      </c>
      <c r="D14" s="127">
        <v>3</v>
      </c>
      <c r="E14" s="127">
        <v>3</v>
      </c>
      <c r="F14" s="127">
        <v>3</v>
      </c>
      <c r="G14" s="127">
        <v>3</v>
      </c>
      <c r="H14" s="127">
        <v>3</v>
      </c>
      <c r="I14" s="127">
        <v>3</v>
      </c>
      <c r="K14" s="123" t="s">
        <v>1570</v>
      </c>
    </row>
    <row r="15" spans="1:13" x14ac:dyDescent="0.25">
      <c r="A15" s="126" t="s">
        <v>1575</v>
      </c>
      <c r="B15" s="127">
        <v>3</v>
      </c>
      <c r="C15" s="127">
        <v>3</v>
      </c>
      <c r="D15" s="127">
        <v>3</v>
      </c>
      <c r="E15" s="127">
        <v>3</v>
      </c>
      <c r="F15" s="127">
        <v>3</v>
      </c>
      <c r="G15" s="127">
        <v>3</v>
      </c>
      <c r="H15" s="127">
        <v>3</v>
      </c>
      <c r="I15" s="127">
        <v>3</v>
      </c>
      <c r="K15" s="123" t="s">
        <v>1570</v>
      </c>
    </row>
    <row r="16" spans="1:13" x14ac:dyDescent="0.25">
      <c r="A16" s="126" t="s">
        <v>1576</v>
      </c>
      <c r="B16" s="127">
        <v>2</v>
      </c>
      <c r="C16" s="127">
        <v>3</v>
      </c>
      <c r="D16" s="127">
        <v>2</v>
      </c>
      <c r="E16" s="127">
        <v>2</v>
      </c>
      <c r="F16" s="127">
        <v>3</v>
      </c>
      <c r="G16" s="127">
        <v>3</v>
      </c>
      <c r="H16" s="127">
        <v>3</v>
      </c>
      <c r="I16" s="127">
        <v>3</v>
      </c>
      <c r="K16" s="123" t="s">
        <v>1570</v>
      </c>
    </row>
    <row r="17" spans="1:11" x14ac:dyDescent="0.25">
      <c r="A17" s="126" t="s">
        <v>1577</v>
      </c>
      <c r="B17" s="127">
        <v>1</v>
      </c>
      <c r="C17" s="127">
        <v>3</v>
      </c>
      <c r="D17" s="127">
        <v>1</v>
      </c>
      <c r="E17" s="127">
        <v>1</v>
      </c>
      <c r="F17" s="127">
        <v>3</v>
      </c>
      <c r="G17" s="127">
        <v>3</v>
      </c>
      <c r="H17" s="127">
        <v>3</v>
      </c>
      <c r="I17" s="127">
        <v>3</v>
      </c>
      <c r="K17" s="123" t="s">
        <v>1570</v>
      </c>
    </row>
    <row r="18" spans="1:11" x14ac:dyDescent="0.25">
      <c r="A18" s="126" t="s">
        <v>1578</v>
      </c>
      <c r="B18" s="127">
        <v>1</v>
      </c>
      <c r="C18" s="127">
        <v>3</v>
      </c>
      <c r="D18" s="127">
        <v>1</v>
      </c>
      <c r="E18" s="127">
        <v>1</v>
      </c>
      <c r="F18" s="127">
        <v>3</v>
      </c>
      <c r="G18" s="127">
        <v>4</v>
      </c>
      <c r="H18" s="127">
        <v>4</v>
      </c>
      <c r="I18" s="127">
        <v>3</v>
      </c>
      <c r="K18" s="123" t="s">
        <v>1570</v>
      </c>
    </row>
    <row r="19" spans="1:11" x14ac:dyDescent="0.25">
      <c r="A19" s="126" t="s">
        <v>1579</v>
      </c>
      <c r="B19" s="127">
        <v>2</v>
      </c>
      <c r="C19" s="127">
        <v>3</v>
      </c>
      <c r="D19" s="127">
        <v>2</v>
      </c>
      <c r="E19" s="127">
        <v>3</v>
      </c>
      <c r="F19" s="127">
        <v>3</v>
      </c>
      <c r="G19" s="127">
        <v>3</v>
      </c>
      <c r="H19" s="127">
        <v>3</v>
      </c>
      <c r="I19" s="127">
        <v>3</v>
      </c>
      <c r="K19" s="123" t="s">
        <v>1570</v>
      </c>
    </row>
    <row r="20" spans="1:11" x14ac:dyDescent="0.25">
      <c r="A20" s="126" t="s">
        <v>1580</v>
      </c>
      <c r="B20" s="127">
        <v>1</v>
      </c>
      <c r="C20" s="127">
        <v>4</v>
      </c>
      <c r="D20" s="127">
        <v>1</v>
      </c>
      <c r="E20" s="127">
        <v>1</v>
      </c>
      <c r="F20" s="127">
        <v>3</v>
      </c>
      <c r="G20" s="127">
        <v>1</v>
      </c>
      <c r="H20" s="127">
        <v>1</v>
      </c>
      <c r="I20" s="127">
        <v>3</v>
      </c>
      <c r="K20" s="123" t="s">
        <v>1570</v>
      </c>
    </row>
    <row r="21" spans="1:11" x14ac:dyDescent="0.25">
      <c r="A21" s="126" t="s">
        <v>1581</v>
      </c>
      <c r="B21" s="127">
        <v>1</v>
      </c>
      <c r="C21" s="127">
        <v>1</v>
      </c>
      <c r="D21" s="127">
        <v>1</v>
      </c>
      <c r="E21" s="127">
        <v>1</v>
      </c>
      <c r="F21" s="127">
        <v>3</v>
      </c>
      <c r="G21" s="127">
        <v>1</v>
      </c>
      <c r="H21" s="127">
        <v>1</v>
      </c>
      <c r="I21" s="127">
        <v>3</v>
      </c>
      <c r="K21" s="123" t="s">
        <v>1570</v>
      </c>
    </row>
    <row r="22" spans="1:11" x14ac:dyDescent="0.25">
      <c r="A22" s="126" t="s">
        <v>1582</v>
      </c>
      <c r="B22" s="127">
        <v>3</v>
      </c>
      <c r="C22" s="127">
        <v>3</v>
      </c>
      <c r="D22" s="127">
        <v>3</v>
      </c>
      <c r="E22" s="127">
        <v>3</v>
      </c>
      <c r="F22" s="127">
        <v>3</v>
      </c>
      <c r="G22" s="127">
        <v>1</v>
      </c>
      <c r="H22" s="127">
        <v>1</v>
      </c>
      <c r="I22" s="127">
        <v>3</v>
      </c>
      <c r="K22" s="123" t="s">
        <v>1570</v>
      </c>
    </row>
    <row r="23" spans="1:11" x14ac:dyDescent="0.25">
      <c r="A23" s="126" t="s">
        <v>1583</v>
      </c>
      <c r="B23" s="127">
        <v>1</v>
      </c>
      <c r="C23" s="127">
        <v>1</v>
      </c>
      <c r="D23" s="127">
        <v>4</v>
      </c>
      <c r="E23" s="127">
        <v>1</v>
      </c>
      <c r="F23" s="127">
        <v>3</v>
      </c>
      <c r="G23" s="127">
        <v>1</v>
      </c>
      <c r="H23" s="127">
        <v>1</v>
      </c>
      <c r="I23" s="127">
        <v>3</v>
      </c>
      <c r="K23" s="123" t="s">
        <v>1570</v>
      </c>
    </row>
    <row r="24" spans="1:11" x14ac:dyDescent="0.25">
      <c r="A24" s="126" t="s">
        <v>1584</v>
      </c>
      <c r="B24" s="127">
        <v>1</v>
      </c>
      <c r="C24" s="127">
        <v>1</v>
      </c>
      <c r="D24" s="127">
        <v>1</v>
      </c>
      <c r="E24" s="127">
        <v>1</v>
      </c>
      <c r="F24" s="127">
        <v>3</v>
      </c>
      <c r="G24" s="127">
        <v>4</v>
      </c>
      <c r="H24" s="127">
        <v>1</v>
      </c>
      <c r="I24" s="127">
        <v>3</v>
      </c>
      <c r="K24" s="123" t="s">
        <v>1570</v>
      </c>
    </row>
    <row r="25" spans="1:11" x14ac:dyDescent="0.25">
      <c r="A25" s="126" t="s">
        <v>1585</v>
      </c>
      <c r="B25" s="127">
        <v>4</v>
      </c>
      <c r="C25" s="127">
        <v>1</v>
      </c>
      <c r="D25" s="127">
        <v>1</v>
      </c>
      <c r="E25" s="127">
        <v>1</v>
      </c>
      <c r="F25" s="127">
        <v>3</v>
      </c>
      <c r="G25" s="127">
        <v>1</v>
      </c>
      <c r="H25" s="127">
        <v>1</v>
      </c>
      <c r="I25" s="127">
        <v>1</v>
      </c>
      <c r="K25" s="123" t="s">
        <v>1570</v>
      </c>
    </row>
    <row r="26" spans="1:11" x14ac:dyDescent="0.25">
      <c r="A26" s="126" t="s">
        <v>1586</v>
      </c>
      <c r="B26" s="127">
        <v>3</v>
      </c>
      <c r="C26" s="127">
        <v>3</v>
      </c>
      <c r="D26" s="127">
        <v>3</v>
      </c>
      <c r="E26" s="127">
        <v>3</v>
      </c>
      <c r="F26" s="127">
        <v>3</v>
      </c>
      <c r="G26" s="127">
        <v>3</v>
      </c>
      <c r="H26" s="127">
        <v>3</v>
      </c>
      <c r="I26" s="127">
        <v>3</v>
      </c>
      <c r="K26" s="123" t="s">
        <v>1570</v>
      </c>
    </row>
    <row r="27" spans="1:11" x14ac:dyDescent="0.25">
      <c r="A27" s="126" t="s">
        <v>1587</v>
      </c>
      <c r="B27" s="127">
        <v>3</v>
      </c>
      <c r="C27" s="127">
        <v>3</v>
      </c>
      <c r="D27" s="127">
        <v>3</v>
      </c>
      <c r="E27" s="127">
        <v>3</v>
      </c>
      <c r="F27" s="127">
        <v>3</v>
      </c>
      <c r="G27" s="127">
        <v>3</v>
      </c>
      <c r="H27" s="127">
        <v>3</v>
      </c>
      <c r="I27" s="127">
        <v>4</v>
      </c>
      <c r="K27" s="123" t="s">
        <v>1570</v>
      </c>
    </row>
    <row r="28" spans="1:11" x14ac:dyDescent="0.25">
      <c r="A28" s="126" t="s">
        <v>1588</v>
      </c>
      <c r="B28" s="127">
        <v>3</v>
      </c>
      <c r="C28" s="127">
        <v>3</v>
      </c>
      <c r="D28" s="127">
        <v>3</v>
      </c>
      <c r="E28" s="127">
        <v>3</v>
      </c>
      <c r="F28" s="127">
        <v>3</v>
      </c>
      <c r="G28" s="127">
        <v>3</v>
      </c>
      <c r="H28" s="127">
        <v>3</v>
      </c>
      <c r="I28" s="127">
        <v>2</v>
      </c>
      <c r="K28" s="123" t="s">
        <v>1570</v>
      </c>
    </row>
    <row r="29" spans="1:11" x14ac:dyDescent="0.25">
      <c r="A29" s="126" t="s">
        <v>1589</v>
      </c>
      <c r="B29" s="127">
        <v>3</v>
      </c>
      <c r="C29" s="127">
        <v>3</v>
      </c>
      <c r="D29" s="127">
        <v>3</v>
      </c>
      <c r="E29" s="127">
        <v>3</v>
      </c>
      <c r="F29" s="127">
        <v>3</v>
      </c>
      <c r="G29" s="127">
        <v>3</v>
      </c>
      <c r="H29" s="127">
        <v>3</v>
      </c>
      <c r="I29" s="127">
        <v>1</v>
      </c>
      <c r="K29" s="123" t="s">
        <v>1570</v>
      </c>
    </row>
    <row r="30" spans="1:11" x14ac:dyDescent="0.25">
      <c r="A30" s="126" t="s">
        <v>1590</v>
      </c>
      <c r="B30" s="127">
        <v>1</v>
      </c>
      <c r="C30" s="127">
        <v>1</v>
      </c>
      <c r="D30" s="127">
        <v>1</v>
      </c>
      <c r="E30" s="127">
        <v>1</v>
      </c>
      <c r="F30" s="127">
        <v>3</v>
      </c>
      <c r="G30" s="127">
        <v>1</v>
      </c>
      <c r="H30" s="127">
        <v>1</v>
      </c>
      <c r="I30" s="127">
        <v>1</v>
      </c>
      <c r="K30" s="123" t="s">
        <v>1570</v>
      </c>
    </row>
    <row r="31" spans="1:11" x14ac:dyDescent="0.25">
      <c r="A31" s="126" t="s">
        <v>1591</v>
      </c>
      <c r="B31" s="127">
        <v>1</v>
      </c>
      <c r="C31" s="127">
        <v>2</v>
      </c>
      <c r="D31" s="127">
        <v>1</v>
      </c>
      <c r="E31" s="127">
        <v>1</v>
      </c>
      <c r="F31" s="127">
        <v>3</v>
      </c>
      <c r="G31" s="127">
        <v>4</v>
      </c>
      <c r="H31" s="127">
        <v>1</v>
      </c>
      <c r="I31" s="127">
        <v>1</v>
      </c>
      <c r="K31" s="123" t="s">
        <v>1570</v>
      </c>
    </row>
    <row r="32" spans="1:11" x14ac:dyDescent="0.25">
      <c r="A32" s="126" t="s">
        <v>1592</v>
      </c>
      <c r="B32" s="127">
        <v>1</v>
      </c>
      <c r="C32" s="127">
        <v>2</v>
      </c>
      <c r="D32" s="127">
        <v>4</v>
      </c>
      <c r="E32" s="127">
        <v>1</v>
      </c>
      <c r="F32" s="127">
        <v>3</v>
      </c>
      <c r="G32" s="127">
        <v>4</v>
      </c>
      <c r="H32" s="127">
        <v>4</v>
      </c>
      <c r="I32" s="127">
        <v>1</v>
      </c>
      <c r="K32" s="123" t="s">
        <v>1593</v>
      </c>
    </row>
    <row r="33" spans="1:11" x14ac:dyDescent="0.25">
      <c r="A33" s="126" t="s">
        <v>1594</v>
      </c>
      <c r="B33" s="127">
        <v>1</v>
      </c>
      <c r="C33" s="127">
        <v>1</v>
      </c>
      <c r="D33" s="127">
        <v>1</v>
      </c>
      <c r="E33" s="127">
        <v>1</v>
      </c>
      <c r="F33" s="127">
        <v>3</v>
      </c>
      <c r="G33" s="127">
        <v>1</v>
      </c>
      <c r="H33" s="127">
        <v>1</v>
      </c>
      <c r="I33" s="127">
        <v>3</v>
      </c>
      <c r="K33" s="123" t="s">
        <v>1570</v>
      </c>
    </row>
    <row r="34" spans="1:11" x14ac:dyDescent="0.25">
      <c r="A34" s="126" t="s">
        <v>1595</v>
      </c>
      <c r="B34" s="127">
        <v>3</v>
      </c>
      <c r="C34" s="127">
        <v>3</v>
      </c>
      <c r="D34" s="127">
        <v>3</v>
      </c>
      <c r="E34" s="127">
        <v>3</v>
      </c>
      <c r="F34" s="127">
        <v>3</v>
      </c>
      <c r="G34" s="127">
        <v>3</v>
      </c>
      <c r="H34" s="127">
        <v>3</v>
      </c>
      <c r="I34" s="127">
        <v>3</v>
      </c>
      <c r="K34" s="123" t="s">
        <v>1570</v>
      </c>
    </row>
    <row r="35" spans="1:11" x14ac:dyDescent="0.25">
      <c r="A35" s="126" t="s">
        <v>1596</v>
      </c>
      <c r="B35" s="127">
        <v>3</v>
      </c>
      <c r="C35" s="127">
        <v>3</v>
      </c>
      <c r="D35" s="127">
        <v>3</v>
      </c>
      <c r="E35" s="127">
        <v>3</v>
      </c>
      <c r="F35" s="127">
        <v>3</v>
      </c>
      <c r="G35" s="127">
        <v>3</v>
      </c>
      <c r="H35" s="127">
        <v>3</v>
      </c>
      <c r="I35" s="127">
        <v>1</v>
      </c>
      <c r="K35" s="123" t="s">
        <v>1597</v>
      </c>
    </row>
    <row r="36" spans="1:11" x14ac:dyDescent="0.25">
      <c r="A36" s="126" t="s">
        <v>1598</v>
      </c>
      <c r="B36" s="127">
        <v>3</v>
      </c>
      <c r="C36" s="127">
        <v>3</v>
      </c>
      <c r="D36" s="127">
        <v>3</v>
      </c>
      <c r="E36" s="127">
        <v>3</v>
      </c>
      <c r="F36" s="127">
        <v>3</v>
      </c>
      <c r="G36" s="127">
        <v>3</v>
      </c>
      <c r="H36" s="127">
        <v>3</v>
      </c>
      <c r="I36" s="127">
        <v>3</v>
      </c>
      <c r="K36" s="123" t="s">
        <v>1570</v>
      </c>
    </row>
    <row r="37" spans="1:11" x14ac:dyDescent="0.25">
      <c r="A37" s="126" t="s">
        <v>1599</v>
      </c>
      <c r="B37" s="127">
        <v>3</v>
      </c>
      <c r="C37" s="127">
        <v>3</v>
      </c>
      <c r="D37" s="127">
        <v>3</v>
      </c>
      <c r="E37" s="127">
        <v>3</v>
      </c>
      <c r="F37" s="127">
        <v>3</v>
      </c>
      <c r="G37" s="127">
        <v>3</v>
      </c>
      <c r="H37" s="127">
        <v>3</v>
      </c>
      <c r="I37" s="127">
        <v>3</v>
      </c>
      <c r="K37" s="123" t="s">
        <v>1570</v>
      </c>
    </row>
    <row r="38" spans="1:11" x14ac:dyDescent="0.25">
      <c r="A38" s="126" t="s">
        <v>1600</v>
      </c>
      <c r="B38" s="127">
        <v>1</v>
      </c>
      <c r="C38" s="127">
        <v>1</v>
      </c>
      <c r="D38" s="127">
        <v>1</v>
      </c>
      <c r="E38" s="127">
        <v>1</v>
      </c>
      <c r="F38" s="127">
        <v>1</v>
      </c>
      <c r="G38" s="127">
        <v>4</v>
      </c>
      <c r="H38" s="127">
        <v>1</v>
      </c>
      <c r="I38" s="127">
        <v>3</v>
      </c>
      <c r="K38" s="123" t="s">
        <v>1570</v>
      </c>
    </row>
    <row r="39" spans="1:11" x14ac:dyDescent="0.25">
      <c r="A39" s="126" t="s">
        <v>1601</v>
      </c>
      <c r="B39" s="127">
        <v>2</v>
      </c>
      <c r="C39" s="127">
        <v>2</v>
      </c>
      <c r="D39" s="127">
        <v>2</v>
      </c>
      <c r="E39" s="127">
        <v>2</v>
      </c>
      <c r="F39" s="127">
        <v>2</v>
      </c>
      <c r="G39" s="127">
        <v>3</v>
      </c>
      <c r="H39" s="127">
        <v>3</v>
      </c>
      <c r="I39" s="127">
        <v>3</v>
      </c>
      <c r="K39" s="123" t="s">
        <v>1570</v>
      </c>
    </row>
    <row r="40" spans="1:11" x14ac:dyDescent="0.25">
      <c r="A40" s="126" t="s">
        <v>1602</v>
      </c>
      <c r="B40" s="127">
        <v>2</v>
      </c>
      <c r="C40" s="127">
        <v>2</v>
      </c>
      <c r="D40" s="127">
        <v>2</v>
      </c>
      <c r="E40" s="127">
        <v>2</v>
      </c>
      <c r="F40" s="127">
        <v>2</v>
      </c>
      <c r="G40" s="127">
        <v>3</v>
      </c>
      <c r="H40" s="127">
        <v>3</v>
      </c>
      <c r="I40" s="127">
        <v>3</v>
      </c>
      <c r="K40" s="123" t="s">
        <v>1570</v>
      </c>
    </row>
    <row r="41" spans="1:11" x14ac:dyDescent="0.25">
      <c r="A41" s="126" t="s">
        <v>1603</v>
      </c>
      <c r="B41" s="127">
        <v>1</v>
      </c>
      <c r="C41" s="127">
        <v>1</v>
      </c>
      <c r="D41" s="127">
        <v>1</v>
      </c>
      <c r="E41" s="127">
        <v>1</v>
      </c>
      <c r="F41" s="127">
        <v>1</v>
      </c>
      <c r="G41" s="127">
        <v>4</v>
      </c>
      <c r="H41" s="127">
        <v>1</v>
      </c>
      <c r="I41" s="127">
        <v>3</v>
      </c>
      <c r="K41" s="123" t="s">
        <v>1570</v>
      </c>
    </row>
    <row r="42" spans="1:11" x14ac:dyDescent="0.25">
      <c r="A42" s="126" t="s">
        <v>1604</v>
      </c>
      <c r="B42" s="127">
        <v>1</v>
      </c>
      <c r="C42" s="127">
        <v>1</v>
      </c>
      <c r="D42" s="127">
        <v>1</v>
      </c>
      <c r="E42" s="127">
        <v>1</v>
      </c>
      <c r="F42" s="127">
        <v>1</v>
      </c>
      <c r="G42" s="127">
        <v>4</v>
      </c>
      <c r="H42" s="127">
        <v>1</v>
      </c>
      <c r="I42" s="127">
        <v>3</v>
      </c>
      <c r="K42" s="123" t="s">
        <v>1570</v>
      </c>
    </row>
    <row r="43" spans="1:11" x14ac:dyDescent="0.25">
      <c r="A43" s="126" t="s">
        <v>1605</v>
      </c>
      <c r="B43" s="127">
        <v>1</v>
      </c>
      <c r="C43" s="127">
        <v>1</v>
      </c>
      <c r="D43" s="127">
        <v>1</v>
      </c>
      <c r="E43" s="127">
        <v>1</v>
      </c>
      <c r="F43" s="127">
        <v>1</v>
      </c>
      <c r="G43" s="127">
        <v>4</v>
      </c>
      <c r="H43" s="127">
        <v>1</v>
      </c>
      <c r="I43" s="127">
        <v>3</v>
      </c>
      <c r="K43" s="123" t="s">
        <v>1570</v>
      </c>
    </row>
    <row r="44" spans="1:11" x14ac:dyDescent="0.25">
      <c r="A44" s="126" t="s">
        <v>1606</v>
      </c>
      <c r="B44" s="127">
        <v>1</v>
      </c>
      <c r="C44" s="127">
        <v>1</v>
      </c>
      <c r="D44" s="127">
        <v>1</v>
      </c>
      <c r="E44" s="127">
        <v>1</v>
      </c>
      <c r="F44" s="127">
        <v>1</v>
      </c>
      <c r="G44" s="127">
        <v>4</v>
      </c>
      <c r="H44" s="127">
        <v>1</v>
      </c>
      <c r="I44" s="127">
        <v>3</v>
      </c>
      <c r="K44" s="123" t="s">
        <v>1570</v>
      </c>
    </row>
    <row r="45" spans="1:11" x14ac:dyDescent="0.25">
      <c r="A45" s="126" t="s">
        <v>1607</v>
      </c>
      <c r="B45" s="127">
        <v>1</v>
      </c>
      <c r="C45" s="127">
        <v>1</v>
      </c>
      <c r="D45" s="127">
        <v>1</v>
      </c>
      <c r="E45" s="127">
        <v>1</v>
      </c>
      <c r="F45" s="127">
        <v>3</v>
      </c>
      <c r="G45" s="127">
        <v>1</v>
      </c>
      <c r="H45" s="127">
        <v>3</v>
      </c>
      <c r="I45" s="127">
        <v>3</v>
      </c>
      <c r="K45" s="123" t="s">
        <v>1570</v>
      </c>
    </row>
    <row r="46" spans="1:11" x14ac:dyDescent="0.25">
      <c r="A46" s="126" t="s">
        <v>1608</v>
      </c>
      <c r="B46" s="127">
        <v>1</v>
      </c>
      <c r="C46" s="127">
        <v>1</v>
      </c>
      <c r="D46" s="127">
        <v>1</v>
      </c>
      <c r="E46" s="127">
        <v>1</v>
      </c>
      <c r="F46" s="127">
        <v>1</v>
      </c>
      <c r="G46" s="127">
        <v>4</v>
      </c>
      <c r="H46" s="127">
        <v>1</v>
      </c>
      <c r="I46" s="127">
        <v>2</v>
      </c>
      <c r="K46" s="123" t="s">
        <v>1570</v>
      </c>
    </row>
    <row r="47" spans="1:11" x14ac:dyDescent="0.25">
      <c r="A47" s="126" t="s">
        <v>1609</v>
      </c>
      <c r="B47" s="127">
        <v>1</v>
      </c>
      <c r="C47" s="127">
        <v>1</v>
      </c>
      <c r="D47" s="127">
        <v>1</v>
      </c>
      <c r="E47" s="127">
        <v>1</v>
      </c>
      <c r="F47" s="127">
        <v>3</v>
      </c>
      <c r="G47" s="127">
        <v>3</v>
      </c>
      <c r="H47" s="127">
        <v>3</v>
      </c>
      <c r="I47" s="127">
        <v>3</v>
      </c>
      <c r="K47" s="123" t="s">
        <v>1570</v>
      </c>
    </row>
    <row r="48" spans="1:11" x14ac:dyDescent="0.25">
      <c r="A48" s="126" t="s">
        <v>1610</v>
      </c>
      <c r="B48" s="127">
        <v>1</v>
      </c>
      <c r="C48" s="127">
        <v>1</v>
      </c>
      <c r="D48" s="127">
        <v>1</v>
      </c>
      <c r="E48" s="127">
        <v>1</v>
      </c>
      <c r="F48" s="127">
        <v>1</v>
      </c>
      <c r="G48" s="127">
        <v>4</v>
      </c>
      <c r="H48" s="127">
        <v>1</v>
      </c>
      <c r="I48" s="127">
        <v>3</v>
      </c>
      <c r="K48" s="123" t="s">
        <v>1570</v>
      </c>
    </row>
    <row r="49" spans="1:11" x14ac:dyDescent="0.25">
      <c r="A49" s="126" t="s">
        <v>1611</v>
      </c>
      <c r="B49" s="127">
        <v>1</v>
      </c>
      <c r="C49" s="127">
        <v>1</v>
      </c>
      <c r="D49" s="127">
        <v>1</v>
      </c>
      <c r="E49" s="127">
        <v>1</v>
      </c>
      <c r="F49" s="127">
        <v>1</v>
      </c>
      <c r="G49" s="127">
        <v>4</v>
      </c>
      <c r="H49" s="127">
        <v>1</v>
      </c>
      <c r="I49" s="127">
        <v>3</v>
      </c>
      <c r="K49" s="123" t="s">
        <v>1570</v>
      </c>
    </row>
    <row r="50" spans="1:11" x14ac:dyDescent="0.25">
      <c r="A50" s="126" t="s">
        <v>1612</v>
      </c>
      <c r="B50" s="127">
        <v>1</v>
      </c>
      <c r="C50" s="127">
        <v>1</v>
      </c>
      <c r="D50" s="127">
        <v>1</v>
      </c>
      <c r="E50" s="127">
        <v>1</v>
      </c>
      <c r="F50" s="127">
        <v>2</v>
      </c>
      <c r="G50" s="127">
        <v>1</v>
      </c>
      <c r="H50" s="127">
        <v>3</v>
      </c>
      <c r="I50" s="127">
        <v>2</v>
      </c>
      <c r="K50" s="123" t="s">
        <v>1570</v>
      </c>
    </row>
    <row r="51" spans="1:11" x14ac:dyDescent="0.25">
      <c r="A51" s="126" t="s">
        <v>1613</v>
      </c>
      <c r="B51" s="127">
        <v>1</v>
      </c>
      <c r="C51" s="127">
        <v>1</v>
      </c>
      <c r="D51" s="127">
        <v>1</v>
      </c>
      <c r="E51" s="127">
        <v>1</v>
      </c>
      <c r="F51" s="127">
        <v>1</v>
      </c>
      <c r="G51" s="127">
        <v>4</v>
      </c>
      <c r="H51" s="127">
        <v>1</v>
      </c>
      <c r="I51" s="127">
        <v>2</v>
      </c>
      <c r="K51" s="123" t="s">
        <v>1570</v>
      </c>
    </row>
    <row r="52" spans="1:11" x14ac:dyDescent="0.25">
      <c r="A52" s="126" t="s">
        <v>1614</v>
      </c>
      <c r="B52" s="127">
        <v>2</v>
      </c>
      <c r="C52" s="127">
        <v>2</v>
      </c>
      <c r="D52" s="127">
        <v>2</v>
      </c>
      <c r="E52" s="127">
        <v>2</v>
      </c>
      <c r="F52" s="127">
        <v>2</v>
      </c>
      <c r="G52" s="127">
        <v>2</v>
      </c>
      <c r="H52" s="127">
        <v>2</v>
      </c>
      <c r="I52" s="127">
        <v>2</v>
      </c>
      <c r="K52" s="123" t="s">
        <v>1570</v>
      </c>
    </row>
    <row r="53" spans="1:11" x14ac:dyDescent="0.25">
      <c r="A53" s="126" t="s">
        <v>1615</v>
      </c>
      <c r="B53" s="127">
        <v>1</v>
      </c>
      <c r="C53" s="127">
        <v>1</v>
      </c>
      <c r="D53" s="127">
        <v>1</v>
      </c>
      <c r="E53" s="127">
        <v>1</v>
      </c>
      <c r="F53" s="127">
        <v>2</v>
      </c>
      <c r="G53" s="127">
        <v>4</v>
      </c>
      <c r="H53" s="127">
        <v>4</v>
      </c>
      <c r="I53" s="127">
        <v>4</v>
      </c>
      <c r="K53" s="123" t="s">
        <v>1570</v>
      </c>
    </row>
    <row r="54" spans="1:11" x14ac:dyDescent="0.25">
      <c r="A54" s="126" t="s">
        <v>1616</v>
      </c>
      <c r="B54" s="127">
        <v>1</v>
      </c>
      <c r="C54" s="127">
        <v>1</v>
      </c>
      <c r="D54" s="127">
        <v>1</v>
      </c>
      <c r="E54" s="127">
        <v>1</v>
      </c>
      <c r="F54" s="127">
        <v>4</v>
      </c>
      <c r="G54" s="127">
        <v>3</v>
      </c>
      <c r="H54" s="127">
        <v>4</v>
      </c>
      <c r="I54" s="127">
        <v>4</v>
      </c>
      <c r="K54" s="123" t="s">
        <v>1570</v>
      </c>
    </row>
    <row r="55" spans="1:11" x14ac:dyDescent="0.25">
      <c r="A55" s="126" t="s">
        <v>1617</v>
      </c>
      <c r="B55" s="127">
        <v>2</v>
      </c>
      <c r="C55" s="127">
        <v>2</v>
      </c>
      <c r="D55" s="127">
        <v>2</v>
      </c>
      <c r="E55" s="127">
        <v>2</v>
      </c>
      <c r="F55" s="127">
        <v>2</v>
      </c>
      <c r="G55" s="127">
        <v>2</v>
      </c>
      <c r="H55" s="127">
        <v>2</v>
      </c>
      <c r="I55" s="127">
        <v>3</v>
      </c>
      <c r="K55" s="123" t="s">
        <v>1570</v>
      </c>
    </row>
    <row r="56" spans="1:11" x14ac:dyDescent="0.25">
      <c r="A56" s="126" t="s">
        <v>1618</v>
      </c>
      <c r="B56" s="127">
        <v>1</v>
      </c>
      <c r="C56" s="127">
        <v>1</v>
      </c>
      <c r="D56" s="127">
        <v>1</v>
      </c>
      <c r="E56" s="127">
        <v>1</v>
      </c>
      <c r="F56" s="127">
        <v>1</v>
      </c>
      <c r="G56" s="127">
        <v>4</v>
      </c>
      <c r="H56" s="127">
        <v>1</v>
      </c>
      <c r="I56" s="127">
        <v>2</v>
      </c>
      <c r="K56" s="123" t="s">
        <v>1570</v>
      </c>
    </row>
    <row r="57" spans="1:11" x14ac:dyDescent="0.25">
      <c r="A57" s="126" t="s">
        <v>1619</v>
      </c>
      <c r="B57" s="127">
        <v>2</v>
      </c>
      <c r="C57" s="127">
        <v>2</v>
      </c>
      <c r="D57" s="127">
        <v>2</v>
      </c>
      <c r="E57" s="127">
        <v>3</v>
      </c>
      <c r="F57" s="127">
        <v>2</v>
      </c>
      <c r="G57" s="127">
        <v>3</v>
      </c>
      <c r="H57" s="127">
        <v>3</v>
      </c>
      <c r="I57" s="127">
        <v>2</v>
      </c>
      <c r="K57" s="123" t="s">
        <v>1570</v>
      </c>
    </row>
    <row r="58" spans="1:11" x14ac:dyDescent="0.25">
      <c r="A58" s="126" t="s">
        <v>1620</v>
      </c>
      <c r="B58" s="127">
        <v>1</v>
      </c>
      <c r="C58" s="127">
        <v>1</v>
      </c>
      <c r="D58" s="127">
        <v>1</v>
      </c>
      <c r="E58" s="127">
        <v>1</v>
      </c>
      <c r="F58" s="127">
        <v>1</v>
      </c>
      <c r="G58" s="127">
        <v>3</v>
      </c>
      <c r="H58" s="127">
        <v>3</v>
      </c>
      <c r="I58" s="127">
        <v>1</v>
      </c>
      <c r="K58" s="123" t="s">
        <v>1570</v>
      </c>
    </row>
    <row r="59" spans="1:11" x14ac:dyDescent="0.25">
      <c r="A59" s="126" t="s">
        <v>1621</v>
      </c>
      <c r="B59" s="127">
        <v>1</v>
      </c>
      <c r="C59" s="127">
        <v>1</v>
      </c>
      <c r="D59" s="127">
        <v>1</v>
      </c>
      <c r="E59" s="127">
        <v>1</v>
      </c>
      <c r="F59" s="127">
        <v>4</v>
      </c>
      <c r="G59" s="127">
        <v>3</v>
      </c>
      <c r="H59" s="127">
        <v>4</v>
      </c>
      <c r="I59" s="127">
        <v>4</v>
      </c>
      <c r="K59" s="123" t="s">
        <v>1570</v>
      </c>
    </row>
    <row r="60" spans="1:11" x14ac:dyDescent="0.25">
      <c r="A60" s="126" t="s">
        <v>1622</v>
      </c>
      <c r="B60" s="127">
        <v>4</v>
      </c>
      <c r="C60" s="127">
        <v>1</v>
      </c>
      <c r="D60" s="127">
        <v>1</v>
      </c>
      <c r="E60" s="127">
        <v>1</v>
      </c>
      <c r="F60" s="127">
        <v>1</v>
      </c>
      <c r="G60" s="127">
        <v>4</v>
      </c>
      <c r="H60" s="127">
        <v>1</v>
      </c>
      <c r="I60" s="127">
        <v>1</v>
      </c>
      <c r="K60" s="123" t="s">
        <v>1570</v>
      </c>
    </row>
    <row r="61" spans="1:11" x14ac:dyDescent="0.25">
      <c r="A61" s="126" t="s">
        <v>1623</v>
      </c>
      <c r="B61" s="127">
        <v>4</v>
      </c>
      <c r="C61" s="127">
        <v>1</v>
      </c>
      <c r="D61" s="127">
        <v>1</v>
      </c>
      <c r="E61" s="127">
        <v>1</v>
      </c>
      <c r="F61" s="127">
        <v>3</v>
      </c>
      <c r="G61" s="127">
        <v>3</v>
      </c>
      <c r="H61" s="127">
        <v>3</v>
      </c>
      <c r="I61" s="127">
        <v>3</v>
      </c>
      <c r="K61" s="123" t="s">
        <v>1570</v>
      </c>
    </row>
    <row r="62" spans="1:11" x14ac:dyDescent="0.25">
      <c r="A62" s="126" t="s">
        <v>1624</v>
      </c>
      <c r="B62" s="127">
        <v>4</v>
      </c>
      <c r="C62" s="127">
        <v>1</v>
      </c>
      <c r="D62" s="127">
        <v>1</v>
      </c>
      <c r="E62" s="127">
        <v>1</v>
      </c>
      <c r="F62" s="127">
        <v>1</v>
      </c>
      <c r="G62" s="127">
        <v>3</v>
      </c>
      <c r="H62" s="127">
        <v>4</v>
      </c>
      <c r="I62" s="127">
        <v>1</v>
      </c>
      <c r="K62" s="123" t="s">
        <v>1570</v>
      </c>
    </row>
    <row r="63" spans="1:11" x14ac:dyDescent="0.25">
      <c r="A63" s="126" t="s">
        <v>1625</v>
      </c>
      <c r="B63" s="127">
        <v>4</v>
      </c>
      <c r="C63" s="127">
        <v>1</v>
      </c>
      <c r="D63" s="127">
        <v>1</v>
      </c>
      <c r="E63" s="127">
        <v>1</v>
      </c>
      <c r="F63" s="127">
        <v>1</v>
      </c>
      <c r="G63" s="127">
        <v>4</v>
      </c>
      <c r="H63" s="127">
        <v>1</v>
      </c>
      <c r="I63" s="127">
        <v>3</v>
      </c>
      <c r="K63" s="123" t="s">
        <v>1570</v>
      </c>
    </row>
    <row r="64" spans="1:11" x14ac:dyDescent="0.25">
      <c r="A64" s="126" t="s">
        <v>1626</v>
      </c>
      <c r="B64" s="127">
        <v>4</v>
      </c>
      <c r="C64" s="127">
        <v>1</v>
      </c>
      <c r="D64" s="127">
        <v>1</v>
      </c>
      <c r="E64" s="127">
        <v>1</v>
      </c>
      <c r="F64" s="127">
        <v>1</v>
      </c>
      <c r="G64" s="127">
        <v>1</v>
      </c>
      <c r="H64" s="127">
        <v>4</v>
      </c>
      <c r="I64" s="127">
        <v>3</v>
      </c>
      <c r="K64" s="123" t="s">
        <v>1570</v>
      </c>
    </row>
    <row r="65" spans="1:11" x14ac:dyDescent="0.25">
      <c r="A65" s="126" t="s">
        <v>1627</v>
      </c>
      <c r="B65" s="127">
        <v>2</v>
      </c>
      <c r="C65" s="127">
        <v>2</v>
      </c>
      <c r="D65" s="127">
        <v>2</v>
      </c>
      <c r="E65" s="127">
        <v>2</v>
      </c>
      <c r="F65" s="127">
        <v>1</v>
      </c>
      <c r="G65" s="127">
        <v>4</v>
      </c>
      <c r="H65" s="127">
        <v>1</v>
      </c>
      <c r="I65" s="127">
        <v>3</v>
      </c>
      <c r="K65" s="123" t="s">
        <v>1570</v>
      </c>
    </row>
    <row r="66" spans="1:11" x14ac:dyDescent="0.25">
      <c r="A66" s="126" t="s">
        <v>1628</v>
      </c>
      <c r="B66" s="127">
        <v>4</v>
      </c>
      <c r="C66" s="127">
        <v>1</v>
      </c>
      <c r="D66" s="127">
        <v>1</v>
      </c>
      <c r="E66" s="127">
        <v>1</v>
      </c>
      <c r="F66" s="127">
        <v>1</v>
      </c>
      <c r="G66" s="127">
        <v>4</v>
      </c>
      <c r="H66" s="127">
        <v>1</v>
      </c>
      <c r="I66" s="127">
        <v>3</v>
      </c>
      <c r="K66" s="123" t="s">
        <v>1555</v>
      </c>
    </row>
    <row r="67" spans="1:11" x14ac:dyDescent="0.25">
      <c r="A67" s="126" t="s">
        <v>1629</v>
      </c>
      <c r="B67" s="127">
        <v>4</v>
      </c>
      <c r="C67" s="127">
        <v>1</v>
      </c>
      <c r="D67" s="127">
        <v>1</v>
      </c>
      <c r="E67" s="127">
        <v>1</v>
      </c>
      <c r="F67" s="127">
        <v>1</v>
      </c>
      <c r="G67" s="127">
        <v>4</v>
      </c>
      <c r="H67" s="127">
        <v>1</v>
      </c>
      <c r="I67" s="127">
        <v>3</v>
      </c>
      <c r="K67" s="123" t="s">
        <v>1555</v>
      </c>
    </row>
    <row r="68" spans="1:11" x14ac:dyDescent="0.25">
      <c r="A68" s="126" t="s">
        <v>1630</v>
      </c>
      <c r="B68" s="127">
        <v>4</v>
      </c>
      <c r="C68" s="127">
        <v>1</v>
      </c>
      <c r="D68" s="127">
        <v>1</v>
      </c>
      <c r="E68" s="127">
        <v>1</v>
      </c>
      <c r="F68" s="127">
        <v>1</v>
      </c>
      <c r="G68" s="127">
        <v>4</v>
      </c>
      <c r="H68" s="127">
        <v>1</v>
      </c>
      <c r="I68" s="127">
        <v>3</v>
      </c>
      <c r="K68" s="123" t="s">
        <v>1555</v>
      </c>
    </row>
    <row r="69" spans="1:11" x14ac:dyDescent="0.25">
      <c r="A69" s="126" t="s">
        <v>1631</v>
      </c>
      <c r="B69" s="127">
        <v>1</v>
      </c>
      <c r="C69" s="127">
        <v>1</v>
      </c>
      <c r="D69" s="127">
        <v>1</v>
      </c>
      <c r="E69" s="127">
        <v>1</v>
      </c>
      <c r="F69" s="127">
        <v>1</v>
      </c>
      <c r="G69" s="127">
        <v>4</v>
      </c>
      <c r="H69" s="127">
        <v>1</v>
      </c>
      <c r="I69" s="127">
        <v>3</v>
      </c>
      <c r="K69" s="123" t="s">
        <v>1632</v>
      </c>
    </row>
    <row r="70" spans="1:11" x14ac:dyDescent="0.25">
      <c r="A70" s="126" t="s">
        <v>1633</v>
      </c>
      <c r="B70" s="127">
        <v>1</v>
      </c>
      <c r="C70" s="127">
        <v>1</v>
      </c>
      <c r="D70" s="127">
        <v>1</v>
      </c>
      <c r="E70" s="127">
        <v>1</v>
      </c>
      <c r="F70" s="127">
        <v>1</v>
      </c>
      <c r="G70" s="127">
        <v>4</v>
      </c>
      <c r="H70" s="127">
        <v>1</v>
      </c>
      <c r="I70" s="127">
        <v>3</v>
      </c>
      <c r="K70" s="123" t="s">
        <v>1555</v>
      </c>
    </row>
    <row r="71" spans="1:11" x14ac:dyDescent="0.25">
      <c r="A71" s="126" t="s">
        <v>1634</v>
      </c>
      <c r="B71" s="127">
        <v>4</v>
      </c>
      <c r="C71" s="127">
        <v>1</v>
      </c>
      <c r="D71" s="127">
        <v>1</v>
      </c>
      <c r="E71" s="127">
        <v>1</v>
      </c>
      <c r="F71" s="127">
        <v>1</v>
      </c>
      <c r="G71" s="127">
        <v>4</v>
      </c>
      <c r="H71" s="127">
        <v>1</v>
      </c>
      <c r="I71" s="127">
        <v>3</v>
      </c>
      <c r="K71" s="123" t="s">
        <v>1555</v>
      </c>
    </row>
    <row r="72" spans="1:11" x14ac:dyDescent="0.25">
      <c r="A72" s="126" t="s">
        <v>1635</v>
      </c>
      <c r="B72" s="127">
        <v>1</v>
      </c>
      <c r="C72" s="127">
        <v>4</v>
      </c>
      <c r="D72" s="127">
        <v>1</v>
      </c>
      <c r="E72" s="127">
        <v>1</v>
      </c>
      <c r="F72" s="127">
        <v>1</v>
      </c>
      <c r="G72" s="127">
        <v>4</v>
      </c>
      <c r="H72" s="127">
        <v>1</v>
      </c>
      <c r="I72" s="127">
        <v>3</v>
      </c>
      <c r="K72" s="123" t="s">
        <v>1555</v>
      </c>
    </row>
    <row r="73" spans="1:11" x14ac:dyDescent="0.25">
      <c r="A73" s="126" t="s">
        <v>1636</v>
      </c>
      <c r="B73" s="127">
        <v>4</v>
      </c>
      <c r="C73" s="127">
        <v>1</v>
      </c>
      <c r="D73" s="127">
        <v>1</v>
      </c>
      <c r="E73" s="127">
        <v>1</v>
      </c>
      <c r="F73" s="127">
        <v>1</v>
      </c>
      <c r="G73" s="127">
        <v>4</v>
      </c>
      <c r="H73" s="127">
        <v>1</v>
      </c>
      <c r="I73" s="127">
        <v>3</v>
      </c>
      <c r="K73" s="123" t="s">
        <v>1555</v>
      </c>
    </row>
    <row r="74" spans="1:11" x14ac:dyDescent="0.25">
      <c r="A74" s="126" t="s">
        <v>1637</v>
      </c>
      <c r="B74" s="127">
        <v>4</v>
      </c>
      <c r="C74" s="127">
        <v>1</v>
      </c>
      <c r="D74" s="127">
        <v>1</v>
      </c>
      <c r="E74" s="127">
        <v>1</v>
      </c>
      <c r="F74" s="127">
        <v>1</v>
      </c>
      <c r="G74" s="127">
        <v>4</v>
      </c>
      <c r="H74" s="127">
        <v>1</v>
      </c>
      <c r="I74" s="127">
        <v>3</v>
      </c>
      <c r="K74" s="123" t="s">
        <v>1555</v>
      </c>
    </row>
    <row r="75" spans="1:11" x14ac:dyDescent="0.25">
      <c r="A75" s="126" t="s">
        <v>1638</v>
      </c>
      <c r="B75" s="127">
        <v>4</v>
      </c>
      <c r="C75" s="127">
        <v>1</v>
      </c>
      <c r="D75" s="127">
        <v>1</v>
      </c>
      <c r="E75" s="127">
        <v>1</v>
      </c>
      <c r="F75" s="127">
        <v>1</v>
      </c>
      <c r="G75" s="127">
        <v>4</v>
      </c>
      <c r="H75" s="127">
        <v>1</v>
      </c>
      <c r="I75" s="127">
        <v>3</v>
      </c>
      <c r="K75" s="123" t="s">
        <v>1555</v>
      </c>
    </row>
    <row r="76" spans="1:11" x14ac:dyDescent="0.25">
      <c r="A76" s="126" t="s">
        <v>1639</v>
      </c>
      <c r="B76" s="127">
        <v>4</v>
      </c>
      <c r="C76" s="127">
        <v>1</v>
      </c>
      <c r="D76" s="127">
        <v>1</v>
      </c>
      <c r="E76" s="127">
        <v>1</v>
      </c>
      <c r="F76" s="127">
        <v>1</v>
      </c>
      <c r="G76" s="127">
        <v>1</v>
      </c>
      <c r="H76" s="127">
        <v>4</v>
      </c>
      <c r="I76" s="127">
        <v>3</v>
      </c>
      <c r="K76" s="123" t="s">
        <v>1555</v>
      </c>
    </row>
    <row r="77" spans="1:11" x14ac:dyDescent="0.25">
      <c r="A77" s="126" t="s">
        <v>1640</v>
      </c>
      <c r="B77" s="127">
        <v>4</v>
      </c>
      <c r="C77" s="127">
        <v>1</v>
      </c>
      <c r="D77" s="127">
        <v>1</v>
      </c>
      <c r="E77" s="127">
        <v>1</v>
      </c>
      <c r="F77" s="127">
        <v>1</v>
      </c>
      <c r="G77" s="127">
        <v>4</v>
      </c>
      <c r="H77" s="127">
        <v>1</v>
      </c>
      <c r="I77" s="127">
        <v>3</v>
      </c>
      <c r="K77" s="123" t="s">
        <v>1555</v>
      </c>
    </row>
    <row r="78" spans="1:11" x14ac:dyDescent="0.25">
      <c r="A78" s="126" t="s">
        <v>1641</v>
      </c>
      <c r="B78" s="127">
        <v>4</v>
      </c>
      <c r="C78" s="127">
        <v>1</v>
      </c>
      <c r="D78" s="127">
        <v>4</v>
      </c>
      <c r="E78" s="127">
        <v>4</v>
      </c>
      <c r="F78" s="127">
        <v>1</v>
      </c>
      <c r="G78" s="127">
        <v>4</v>
      </c>
      <c r="H78" s="127">
        <v>1</v>
      </c>
      <c r="I78" s="127">
        <v>3</v>
      </c>
      <c r="K78" s="123" t="s">
        <v>1555</v>
      </c>
    </row>
    <row r="79" spans="1:11" x14ac:dyDescent="0.25">
      <c r="A79" s="126" t="s">
        <v>1642</v>
      </c>
      <c r="B79" s="127">
        <v>4</v>
      </c>
      <c r="C79" s="127">
        <v>1</v>
      </c>
      <c r="D79" s="127">
        <v>1</v>
      </c>
      <c r="E79" s="127">
        <v>1</v>
      </c>
      <c r="F79" s="127">
        <v>1</v>
      </c>
      <c r="G79" s="127">
        <v>4</v>
      </c>
      <c r="H79" s="127">
        <v>1</v>
      </c>
      <c r="I79" s="127">
        <v>3</v>
      </c>
      <c r="K79" s="123" t="s">
        <v>1555</v>
      </c>
    </row>
    <row r="80" spans="1:11" x14ac:dyDescent="0.25">
      <c r="A80" s="126" t="s">
        <v>1643</v>
      </c>
      <c r="B80" s="127">
        <v>4</v>
      </c>
      <c r="C80" s="127">
        <v>1</v>
      </c>
      <c r="D80" s="127">
        <v>1</v>
      </c>
      <c r="E80" s="127">
        <v>1</v>
      </c>
      <c r="F80" s="127">
        <v>1</v>
      </c>
      <c r="G80" s="127">
        <v>4</v>
      </c>
      <c r="H80" s="127">
        <v>1</v>
      </c>
      <c r="I80" s="127">
        <v>3</v>
      </c>
      <c r="K80" s="123" t="s">
        <v>1555</v>
      </c>
    </row>
    <row r="81" spans="1:11" x14ac:dyDescent="0.25">
      <c r="A81" s="126" t="s">
        <v>1644</v>
      </c>
      <c r="B81" s="127">
        <v>4</v>
      </c>
      <c r="C81" s="127">
        <v>1</v>
      </c>
      <c r="D81" s="127">
        <v>1</v>
      </c>
      <c r="E81" s="127">
        <v>1</v>
      </c>
      <c r="F81" s="127">
        <v>1</v>
      </c>
      <c r="G81" s="127">
        <v>4</v>
      </c>
      <c r="H81" s="127">
        <v>1</v>
      </c>
      <c r="I81" s="127">
        <v>3</v>
      </c>
      <c r="K81" s="123" t="s">
        <v>1555</v>
      </c>
    </row>
    <row r="82" spans="1:11" x14ac:dyDescent="0.25">
      <c r="A82" s="126" t="s">
        <v>1645</v>
      </c>
      <c r="B82" s="127">
        <v>4</v>
      </c>
      <c r="C82" s="127">
        <v>1</v>
      </c>
      <c r="D82" s="127">
        <v>1</v>
      </c>
      <c r="E82" s="127">
        <v>1</v>
      </c>
      <c r="F82" s="127">
        <v>1</v>
      </c>
      <c r="G82" s="127">
        <v>4</v>
      </c>
      <c r="H82" s="127">
        <v>1</v>
      </c>
      <c r="I82" s="127">
        <v>3</v>
      </c>
      <c r="K82" s="123" t="s">
        <v>1555</v>
      </c>
    </row>
    <row r="83" spans="1:11" x14ac:dyDescent="0.25">
      <c r="A83" s="126" t="s">
        <v>1646</v>
      </c>
      <c r="B83" s="127">
        <v>4</v>
      </c>
      <c r="C83" s="127">
        <v>1</v>
      </c>
      <c r="D83" s="127">
        <v>1</v>
      </c>
      <c r="E83" s="127">
        <v>1</v>
      </c>
      <c r="F83" s="127">
        <v>1</v>
      </c>
      <c r="G83" s="127">
        <v>4</v>
      </c>
      <c r="H83" s="127">
        <v>1</v>
      </c>
      <c r="I83" s="127">
        <v>3</v>
      </c>
      <c r="K83" s="123" t="s">
        <v>1555</v>
      </c>
    </row>
    <row r="84" spans="1:11" x14ac:dyDescent="0.25">
      <c r="A84" s="126" t="s">
        <v>1647</v>
      </c>
      <c r="B84" s="127">
        <v>1</v>
      </c>
      <c r="C84" s="127">
        <v>1</v>
      </c>
      <c r="D84" s="127">
        <v>1</v>
      </c>
      <c r="E84" s="127">
        <v>1</v>
      </c>
      <c r="F84" s="127">
        <v>1</v>
      </c>
      <c r="G84" s="127">
        <v>1</v>
      </c>
      <c r="H84" s="127">
        <v>1</v>
      </c>
      <c r="I84" s="127">
        <v>3</v>
      </c>
      <c r="K84" s="123" t="s">
        <v>1555</v>
      </c>
    </row>
    <row r="85" spans="1:11" x14ac:dyDescent="0.25">
      <c r="A85" s="126" t="s">
        <v>1648</v>
      </c>
      <c r="B85" s="127">
        <v>3</v>
      </c>
      <c r="C85" s="127">
        <v>3</v>
      </c>
      <c r="D85" s="127">
        <v>3</v>
      </c>
      <c r="E85" s="127">
        <v>3</v>
      </c>
      <c r="F85" s="127">
        <v>3</v>
      </c>
      <c r="G85" s="127">
        <v>3</v>
      </c>
      <c r="H85" s="127">
        <v>3</v>
      </c>
      <c r="I85" s="127">
        <v>3</v>
      </c>
      <c r="K85" s="123" t="s">
        <v>1555</v>
      </c>
    </row>
    <row r="86" spans="1:11" x14ac:dyDescent="0.25">
      <c r="A86" s="126" t="s">
        <v>1649</v>
      </c>
      <c r="B86" s="127">
        <v>4</v>
      </c>
      <c r="C86" s="127">
        <v>1</v>
      </c>
      <c r="D86" s="127">
        <v>1</v>
      </c>
      <c r="E86" s="127">
        <v>1</v>
      </c>
      <c r="F86" s="127">
        <v>1</v>
      </c>
      <c r="G86" s="127">
        <v>4</v>
      </c>
      <c r="H86" s="127">
        <v>1</v>
      </c>
      <c r="I86" s="127">
        <v>3</v>
      </c>
      <c r="K86" s="123" t="s">
        <v>1555</v>
      </c>
    </row>
    <row r="87" spans="1:11" x14ac:dyDescent="0.25">
      <c r="A87" s="126" t="s">
        <v>1650</v>
      </c>
      <c r="B87" s="127">
        <v>4</v>
      </c>
      <c r="C87" s="127">
        <v>1</v>
      </c>
      <c r="D87" s="127">
        <v>1</v>
      </c>
      <c r="E87" s="127">
        <v>1</v>
      </c>
      <c r="F87" s="127">
        <v>1</v>
      </c>
      <c r="G87" s="127">
        <v>4</v>
      </c>
      <c r="H87" s="127">
        <v>4</v>
      </c>
      <c r="I87" s="127">
        <v>3</v>
      </c>
      <c r="K87" s="123" t="s">
        <v>1555</v>
      </c>
    </row>
    <row r="88" spans="1:11" x14ac:dyDescent="0.25">
      <c r="A88" s="126" t="s">
        <v>1651</v>
      </c>
      <c r="B88" s="127">
        <v>4</v>
      </c>
      <c r="C88" s="127">
        <v>1</v>
      </c>
      <c r="D88" s="127">
        <v>1</v>
      </c>
      <c r="E88" s="127">
        <v>1</v>
      </c>
      <c r="F88" s="127">
        <v>1</v>
      </c>
      <c r="G88" s="127">
        <v>4</v>
      </c>
      <c r="H88" s="127">
        <v>1</v>
      </c>
      <c r="I88" s="127">
        <v>3</v>
      </c>
      <c r="K88" s="123" t="s">
        <v>1555</v>
      </c>
    </row>
    <row r="89" spans="1:11" x14ac:dyDescent="0.25">
      <c r="A89" s="126" t="s">
        <v>1652</v>
      </c>
      <c r="B89" s="127">
        <v>4</v>
      </c>
      <c r="C89" s="127">
        <v>1</v>
      </c>
      <c r="D89" s="127">
        <v>1</v>
      </c>
      <c r="E89" s="127">
        <v>1</v>
      </c>
      <c r="F89" s="127">
        <v>1</v>
      </c>
      <c r="G89" s="127">
        <v>4</v>
      </c>
      <c r="H89" s="127">
        <v>1</v>
      </c>
      <c r="I89" s="127">
        <v>3</v>
      </c>
      <c r="K89" s="123" t="s">
        <v>1555</v>
      </c>
    </row>
    <row r="90" spans="1:11" x14ac:dyDescent="0.25">
      <c r="A90" s="126" t="s">
        <v>1653</v>
      </c>
      <c r="B90" s="127">
        <v>4</v>
      </c>
      <c r="C90" s="127">
        <v>1</v>
      </c>
      <c r="D90" s="127">
        <v>1</v>
      </c>
      <c r="E90" s="127">
        <v>1</v>
      </c>
      <c r="F90" s="127">
        <v>1</v>
      </c>
      <c r="G90" s="127">
        <v>4</v>
      </c>
      <c r="H90" s="127">
        <v>1</v>
      </c>
      <c r="I90" s="127">
        <v>3</v>
      </c>
      <c r="K90" s="123" t="s">
        <v>1555</v>
      </c>
    </row>
    <row r="91" spans="1:11" x14ac:dyDescent="0.25">
      <c r="A91" s="126" t="s">
        <v>1654</v>
      </c>
      <c r="B91" s="127">
        <v>3</v>
      </c>
      <c r="C91" s="127">
        <v>3</v>
      </c>
      <c r="D91" s="127">
        <v>1</v>
      </c>
      <c r="E91" s="127">
        <v>3</v>
      </c>
      <c r="F91" s="127">
        <v>1</v>
      </c>
      <c r="G91" s="127">
        <v>4</v>
      </c>
      <c r="H91" s="127">
        <v>1</v>
      </c>
      <c r="I91" s="127">
        <v>3</v>
      </c>
      <c r="K91" s="123" t="s">
        <v>1555</v>
      </c>
    </row>
    <row r="92" spans="1:11" x14ac:dyDescent="0.25">
      <c r="A92" s="126" t="s">
        <v>1655</v>
      </c>
      <c r="B92" s="127">
        <v>4</v>
      </c>
      <c r="C92" s="127">
        <v>1</v>
      </c>
      <c r="D92" s="127">
        <v>1</v>
      </c>
      <c r="E92" s="127">
        <v>1</v>
      </c>
      <c r="F92" s="127">
        <v>1</v>
      </c>
      <c r="G92" s="127">
        <v>4</v>
      </c>
      <c r="H92" s="127">
        <v>1</v>
      </c>
      <c r="I92" s="127">
        <v>3</v>
      </c>
      <c r="K92" s="123" t="s">
        <v>1555</v>
      </c>
    </row>
    <row r="93" spans="1:11" x14ac:dyDescent="0.25">
      <c r="A93" s="126" t="s">
        <v>1656</v>
      </c>
      <c r="B93" s="127">
        <v>4</v>
      </c>
      <c r="C93" s="127">
        <v>1</v>
      </c>
      <c r="D93" s="127">
        <v>3</v>
      </c>
      <c r="E93" s="127">
        <v>1</v>
      </c>
      <c r="F93" s="127">
        <v>1</v>
      </c>
      <c r="G93" s="127">
        <v>4</v>
      </c>
      <c r="H93" s="127">
        <v>1</v>
      </c>
      <c r="I93" s="127">
        <v>3</v>
      </c>
      <c r="K93" s="123" t="s">
        <v>1555</v>
      </c>
    </row>
    <row r="94" spans="1:11" x14ac:dyDescent="0.25">
      <c r="A94" s="126" t="s">
        <v>1657</v>
      </c>
      <c r="B94" s="127">
        <v>3</v>
      </c>
      <c r="C94" s="127">
        <v>3</v>
      </c>
      <c r="D94" s="127">
        <v>3</v>
      </c>
      <c r="E94" s="127">
        <v>3</v>
      </c>
      <c r="F94" s="127">
        <v>1</v>
      </c>
      <c r="G94" s="127">
        <v>4</v>
      </c>
      <c r="H94" s="127">
        <v>1</v>
      </c>
      <c r="I94" s="127">
        <v>3</v>
      </c>
      <c r="K94" s="123" t="s">
        <v>1555</v>
      </c>
    </row>
    <row r="95" spans="1:11" x14ac:dyDescent="0.25">
      <c r="A95" s="126" t="s">
        <v>1658</v>
      </c>
      <c r="B95" s="127">
        <v>3</v>
      </c>
      <c r="C95" s="127">
        <v>3</v>
      </c>
      <c r="D95" s="127">
        <v>3</v>
      </c>
      <c r="E95" s="127">
        <v>3</v>
      </c>
      <c r="F95" s="127">
        <v>1</v>
      </c>
      <c r="G95" s="127">
        <v>4</v>
      </c>
      <c r="H95" s="127">
        <v>1</v>
      </c>
      <c r="I95" s="127">
        <v>3</v>
      </c>
      <c r="K95" s="123" t="s">
        <v>1555</v>
      </c>
    </row>
    <row r="96" spans="1:11" x14ac:dyDescent="0.25">
      <c r="A96" s="126" t="s">
        <v>1659</v>
      </c>
      <c r="B96" s="127">
        <v>4</v>
      </c>
      <c r="C96" s="127">
        <v>1</v>
      </c>
      <c r="D96" s="127">
        <v>1</v>
      </c>
      <c r="E96" s="127">
        <v>1</v>
      </c>
      <c r="F96" s="127">
        <v>1</v>
      </c>
      <c r="G96" s="127">
        <v>4</v>
      </c>
      <c r="H96" s="127">
        <v>1</v>
      </c>
      <c r="I96" s="127">
        <v>3</v>
      </c>
      <c r="K96" s="123" t="s">
        <v>1555</v>
      </c>
    </row>
    <row r="97" spans="1:11" x14ac:dyDescent="0.25">
      <c r="A97" s="126" t="s">
        <v>1660</v>
      </c>
      <c r="B97" s="127">
        <v>4</v>
      </c>
      <c r="C97" s="127">
        <v>1</v>
      </c>
      <c r="D97" s="127">
        <v>1</v>
      </c>
      <c r="E97" s="127">
        <v>1</v>
      </c>
      <c r="F97" s="127">
        <v>1</v>
      </c>
      <c r="G97" s="127">
        <v>4</v>
      </c>
      <c r="H97" s="127">
        <v>1</v>
      </c>
      <c r="I97" s="127">
        <v>3</v>
      </c>
      <c r="K97" s="123" t="s">
        <v>1555</v>
      </c>
    </row>
    <row r="98" spans="1:11" x14ac:dyDescent="0.25">
      <c r="A98" s="126" t="s">
        <v>1661</v>
      </c>
      <c r="B98" s="127">
        <v>4</v>
      </c>
      <c r="C98" s="127">
        <v>1</v>
      </c>
      <c r="D98" s="127">
        <v>1</v>
      </c>
      <c r="E98" s="127">
        <v>1</v>
      </c>
      <c r="F98" s="127">
        <v>1</v>
      </c>
      <c r="G98" s="127">
        <v>4</v>
      </c>
      <c r="H98" s="127">
        <v>1</v>
      </c>
      <c r="I98" s="127">
        <v>3</v>
      </c>
      <c r="K98" s="123" t="s">
        <v>1555</v>
      </c>
    </row>
    <row r="99" spans="1:11" x14ac:dyDescent="0.25">
      <c r="A99" s="126" t="s">
        <v>1662</v>
      </c>
      <c r="B99" s="127">
        <v>4</v>
      </c>
      <c r="C99" s="127">
        <v>1</v>
      </c>
      <c r="D99" s="127">
        <v>1</v>
      </c>
      <c r="E99" s="127">
        <v>1</v>
      </c>
      <c r="F99" s="127">
        <v>1</v>
      </c>
      <c r="G99" s="127">
        <v>4</v>
      </c>
      <c r="H99" s="127">
        <v>1</v>
      </c>
      <c r="I99" s="127">
        <v>3</v>
      </c>
      <c r="K99" s="123" t="s">
        <v>1555</v>
      </c>
    </row>
    <row r="100" spans="1:11" x14ac:dyDescent="0.25">
      <c r="A100" s="126" t="s">
        <v>1663</v>
      </c>
      <c r="B100" s="127">
        <v>4</v>
      </c>
      <c r="C100" s="127">
        <v>1</v>
      </c>
      <c r="D100" s="127">
        <v>1</v>
      </c>
      <c r="E100" s="127">
        <v>1</v>
      </c>
      <c r="F100" s="127">
        <v>1</v>
      </c>
      <c r="G100" s="127">
        <v>4</v>
      </c>
      <c r="H100" s="127">
        <v>1</v>
      </c>
      <c r="I100" s="127">
        <v>3</v>
      </c>
      <c r="K100" s="123" t="s">
        <v>1555</v>
      </c>
    </row>
    <row r="101" spans="1:11" x14ac:dyDescent="0.25">
      <c r="A101" s="126" t="s">
        <v>1664</v>
      </c>
      <c r="B101" s="127">
        <v>4</v>
      </c>
      <c r="C101" s="127">
        <v>1</v>
      </c>
      <c r="D101" s="127">
        <v>1</v>
      </c>
      <c r="E101" s="127">
        <v>1</v>
      </c>
      <c r="F101" s="127">
        <v>1</v>
      </c>
      <c r="G101" s="127">
        <v>4</v>
      </c>
      <c r="H101" s="127">
        <v>1</v>
      </c>
      <c r="I101" s="127">
        <v>3</v>
      </c>
      <c r="K101" s="123" t="s">
        <v>1555</v>
      </c>
    </row>
    <row r="102" spans="1:11" x14ac:dyDescent="0.25">
      <c r="A102" s="126" t="s">
        <v>1665</v>
      </c>
      <c r="B102" s="127">
        <v>3</v>
      </c>
      <c r="C102" s="127">
        <v>3</v>
      </c>
      <c r="D102" s="127">
        <v>3</v>
      </c>
      <c r="E102" s="127">
        <v>3</v>
      </c>
      <c r="F102" s="127">
        <v>2</v>
      </c>
      <c r="G102" s="127">
        <v>2</v>
      </c>
      <c r="H102" s="127">
        <v>2</v>
      </c>
      <c r="I102" s="127">
        <v>3</v>
      </c>
      <c r="K102" s="123" t="s">
        <v>1555</v>
      </c>
    </row>
    <row r="103" spans="1:11" x14ac:dyDescent="0.25">
      <c r="A103" s="126" t="s">
        <v>1666</v>
      </c>
      <c r="B103" s="127">
        <v>3</v>
      </c>
      <c r="C103" s="127">
        <v>3</v>
      </c>
      <c r="D103" s="127">
        <v>3</v>
      </c>
      <c r="E103" s="127">
        <v>3</v>
      </c>
      <c r="F103" s="127">
        <v>3</v>
      </c>
      <c r="G103" s="127">
        <v>3</v>
      </c>
      <c r="H103" s="127">
        <v>3</v>
      </c>
      <c r="I103" s="127">
        <v>3</v>
      </c>
      <c r="K103" s="123" t="s">
        <v>1555</v>
      </c>
    </row>
    <row r="104" spans="1:11" x14ac:dyDescent="0.25">
      <c r="A104" s="126" t="s">
        <v>1667</v>
      </c>
      <c r="B104" s="127">
        <v>2</v>
      </c>
      <c r="C104" s="127">
        <v>2</v>
      </c>
      <c r="D104" s="127">
        <v>2</v>
      </c>
      <c r="E104" s="127">
        <v>2</v>
      </c>
      <c r="F104" s="127">
        <v>3</v>
      </c>
      <c r="G104" s="127">
        <v>3</v>
      </c>
      <c r="H104" s="127">
        <v>3</v>
      </c>
      <c r="I104" s="127">
        <v>3</v>
      </c>
      <c r="K104" s="123" t="s">
        <v>1555</v>
      </c>
    </row>
    <row r="105" spans="1:11" x14ac:dyDescent="0.25">
      <c r="A105" s="126" t="s">
        <v>1668</v>
      </c>
      <c r="B105" s="127">
        <v>2</v>
      </c>
      <c r="C105" s="127">
        <v>2</v>
      </c>
      <c r="D105" s="127">
        <v>4</v>
      </c>
      <c r="E105" s="127">
        <v>4</v>
      </c>
      <c r="F105" s="127">
        <v>4</v>
      </c>
      <c r="G105" s="127">
        <v>4</v>
      </c>
      <c r="H105" s="127">
        <v>4</v>
      </c>
      <c r="I105" s="127">
        <v>3</v>
      </c>
      <c r="K105" s="123" t="s">
        <v>1555</v>
      </c>
    </row>
    <row r="106" spans="1:11" x14ac:dyDescent="0.25">
      <c r="A106" s="126" t="s">
        <v>1669</v>
      </c>
      <c r="B106" s="127">
        <v>1</v>
      </c>
      <c r="C106" s="127">
        <v>1</v>
      </c>
      <c r="D106" s="127">
        <v>1</v>
      </c>
      <c r="E106" s="127">
        <v>1</v>
      </c>
      <c r="F106" s="127">
        <v>1</v>
      </c>
      <c r="G106" s="127">
        <v>1</v>
      </c>
      <c r="H106" s="127">
        <v>1</v>
      </c>
      <c r="I106" s="127">
        <v>3</v>
      </c>
      <c r="K106" s="123" t="s">
        <v>1555</v>
      </c>
    </row>
    <row r="107" spans="1:11" x14ac:dyDescent="0.25">
      <c r="A107" s="126" t="s">
        <v>1670</v>
      </c>
      <c r="B107" s="127">
        <v>4</v>
      </c>
      <c r="C107" s="127">
        <v>1</v>
      </c>
      <c r="D107" s="127">
        <v>1</v>
      </c>
      <c r="E107" s="127">
        <v>1</v>
      </c>
      <c r="F107" s="127">
        <v>1</v>
      </c>
      <c r="G107" s="127">
        <v>4</v>
      </c>
      <c r="H107" s="127">
        <v>1</v>
      </c>
      <c r="I107" s="127">
        <v>3</v>
      </c>
      <c r="K107" s="123" t="s">
        <v>1555</v>
      </c>
    </row>
    <row r="108" spans="1:11" x14ac:dyDescent="0.25">
      <c r="A108" s="126" t="s">
        <v>1671</v>
      </c>
      <c r="B108" s="127">
        <v>4</v>
      </c>
      <c r="C108" s="127">
        <v>1</v>
      </c>
      <c r="D108" s="127">
        <v>1</v>
      </c>
      <c r="E108" s="127">
        <v>1</v>
      </c>
      <c r="F108" s="127">
        <v>1</v>
      </c>
      <c r="G108" s="127">
        <v>4</v>
      </c>
      <c r="H108" s="127">
        <v>1</v>
      </c>
      <c r="I108" s="127">
        <v>3</v>
      </c>
      <c r="K108" s="123" t="s">
        <v>1555</v>
      </c>
    </row>
    <row r="109" spans="1:11" x14ac:dyDescent="0.25">
      <c r="A109" s="126" t="s">
        <v>1672</v>
      </c>
      <c r="B109" s="127">
        <v>4</v>
      </c>
      <c r="C109" s="127">
        <v>1</v>
      </c>
      <c r="D109" s="127">
        <v>1</v>
      </c>
      <c r="E109" s="127">
        <v>1</v>
      </c>
      <c r="F109" s="127">
        <v>1</v>
      </c>
      <c r="G109" s="127">
        <v>4</v>
      </c>
      <c r="H109" s="127">
        <v>1</v>
      </c>
      <c r="I109" s="127">
        <v>3</v>
      </c>
      <c r="K109" s="123" t="s">
        <v>1555</v>
      </c>
    </row>
    <row r="110" spans="1:11" x14ac:dyDescent="0.25">
      <c r="A110" s="126" t="s">
        <v>1673</v>
      </c>
      <c r="B110" s="127">
        <v>4</v>
      </c>
      <c r="C110" s="127">
        <v>1</v>
      </c>
      <c r="D110" s="127">
        <v>1</v>
      </c>
      <c r="E110" s="127">
        <v>1</v>
      </c>
      <c r="F110" s="127">
        <v>1</v>
      </c>
      <c r="G110" s="127">
        <v>4</v>
      </c>
      <c r="H110" s="127">
        <v>1</v>
      </c>
      <c r="I110" s="127">
        <v>3</v>
      </c>
      <c r="K110" s="123" t="s">
        <v>1555</v>
      </c>
    </row>
    <row r="111" spans="1:11" x14ac:dyDescent="0.25">
      <c r="A111" s="126" t="s">
        <v>1674</v>
      </c>
      <c r="B111" s="127">
        <v>4</v>
      </c>
      <c r="C111" s="127">
        <v>1</v>
      </c>
      <c r="D111" s="127">
        <v>1</v>
      </c>
      <c r="E111" s="127">
        <v>1</v>
      </c>
      <c r="F111" s="127">
        <v>1</v>
      </c>
      <c r="G111" s="127">
        <v>4</v>
      </c>
      <c r="H111" s="127">
        <v>1</v>
      </c>
      <c r="I111" s="127">
        <v>3</v>
      </c>
      <c r="K111" s="123" t="s">
        <v>1555</v>
      </c>
    </row>
    <row r="112" spans="1:11" x14ac:dyDescent="0.25">
      <c r="A112" s="126" t="s">
        <v>1675</v>
      </c>
      <c r="B112" s="127">
        <v>4</v>
      </c>
      <c r="C112" s="127">
        <v>1</v>
      </c>
      <c r="D112" s="127">
        <v>1</v>
      </c>
      <c r="E112" s="127">
        <v>1</v>
      </c>
      <c r="F112" s="127">
        <v>1</v>
      </c>
      <c r="G112" s="127">
        <v>4</v>
      </c>
      <c r="H112" s="127">
        <v>1</v>
      </c>
      <c r="I112" s="127">
        <v>3</v>
      </c>
      <c r="K112" s="123" t="s">
        <v>1555</v>
      </c>
    </row>
    <row r="113" spans="1:11" x14ac:dyDescent="0.25">
      <c r="A113" s="126" t="s">
        <v>1676</v>
      </c>
      <c r="B113" s="127">
        <v>4</v>
      </c>
      <c r="C113" s="127">
        <v>1</v>
      </c>
      <c r="D113" s="127">
        <v>1</v>
      </c>
      <c r="E113" s="127">
        <v>1</v>
      </c>
      <c r="F113" s="127">
        <v>1</v>
      </c>
      <c r="G113" s="127">
        <v>4</v>
      </c>
      <c r="H113" s="127">
        <v>1</v>
      </c>
      <c r="I113" s="127">
        <v>3</v>
      </c>
      <c r="K113" s="123" t="s">
        <v>1555</v>
      </c>
    </row>
    <row r="114" spans="1:11" x14ac:dyDescent="0.25">
      <c r="A114" s="126" t="s">
        <v>1677</v>
      </c>
      <c r="B114" s="127">
        <v>4</v>
      </c>
      <c r="C114" s="127">
        <v>1</v>
      </c>
      <c r="D114" s="127">
        <v>1</v>
      </c>
      <c r="E114" s="127">
        <v>1</v>
      </c>
      <c r="F114" s="127">
        <v>1</v>
      </c>
      <c r="G114" s="127">
        <v>4</v>
      </c>
      <c r="H114" s="127">
        <v>1</v>
      </c>
      <c r="I114" s="127">
        <v>3</v>
      </c>
      <c r="K114" s="123" t="s">
        <v>1555</v>
      </c>
    </row>
    <row r="115" spans="1:11" x14ac:dyDescent="0.25">
      <c r="A115" s="126" t="s">
        <v>1678</v>
      </c>
      <c r="B115" s="127">
        <v>4</v>
      </c>
      <c r="C115" s="127">
        <v>1</v>
      </c>
      <c r="D115" s="127">
        <v>1</v>
      </c>
      <c r="E115" s="127">
        <v>1</v>
      </c>
      <c r="F115" s="127">
        <v>4</v>
      </c>
      <c r="G115" s="127">
        <v>4</v>
      </c>
      <c r="H115" s="127">
        <v>1</v>
      </c>
      <c r="I115" s="127">
        <v>3</v>
      </c>
      <c r="K115" s="123" t="s">
        <v>1555</v>
      </c>
    </row>
    <row r="116" spans="1:11" x14ac:dyDescent="0.25">
      <c r="A116" s="126" t="s">
        <v>1679</v>
      </c>
      <c r="B116" s="127">
        <v>4</v>
      </c>
      <c r="C116" s="127">
        <v>1</v>
      </c>
      <c r="D116" s="127">
        <v>1</v>
      </c>
      <c r="E116" s="127">
        <v>1</v>
      </c>
      <c r="F116" s="127">
        <v>1</v>
      </c>
      <c r="G116" s="127">
        <v>4</v>
      </c>
      <c r="H116" s="127">
        <v>1</v>
      </c>
      <c r="I116" s="127">
        <v>3</v>
      </c>
      <c r="K116" s="123" t="s">
        <v>1555</v>
      </c>
    </row>
    <row r="117" spans="1:11" x14ac:dyDescent="0.25">
      <c r="A117" s="126" t="s">
        <v>1680</v>
      </c>
      <c r="B117" s="127">
        <v>4</v>
      </c>
      <c r="C117" s="127">
        <v>1</v>
      </c>
      <c r="D117" s="127">
        <v>1</v>
      </c>
      <c r="E117" s="127">
        <v>1</v>
      </c>
      <c r="F117" s="127">
        <v>1</v>
      </c>
      <c r="G117" s="127">
        <v>4</v>
      </c>
      <c r="H117" s="127">
        <v>1</v>
      </c>
      <c r="I117" s="127">
        <v>3</v>
      </c>
      <c r="K117" s="123" t="s">
        <v>1555</v>
      </c>
    </row>
    <row r="118" spans="1:11" x14ac:dyDescent="0.25">
      <c r="A118" s="126" t="s">
        <v>1681</v>
      </c>
      <c r="B118" s="127">
        <v>4</v>
      </c>
      <c r="C118" s="127">
        <v>1</v>
      </c>
      <c r="D118" s="127">
        <v>1</v>
      </c>
      <c r="E118" s="127">
        <v>1</v>
      </c>
      <c r="F118" s="127">
        <v>1</v>
      </c>
      <c r="G118" s="127">
        <v>4</v>
      </c>
      <c r="H118" s="127">
        <v>1</v>
      </c>
      <c r="I118" s="127">
        <v>3</v>
      </c>
      <c r="K118" s="123" t="s">
        <v>1555</v>
      </c>
    </row>
    <row r="119" spans="1:11" x14ac:dyDescent="0.25">
      <c r="A119" s="126" t="s">
        <v>1682</v>
      </c>
      <c r="B119" s="127">
        <v>4</v>
      </c>
      <c r="C119" s="127">
        <v>1</v>
      </c>
      <c r="D119" s="127">
        <v>1</v>
      </c>
      <c r="E119" s="127">
        <v>1</v>
      </c>
      <c r="F119" s="127">
        <v>1</v>
      </c>
      <c r="G119" s="127">
        <v>4</v>
      </c>
      <c r="H119" s="127">
        <v>1</v>
      </c>
      <c r="I119" s="127">
        <v>3</v>
      </c>
      <c r="K119" s="123" t="s">
        <v>1555</v>
      </c>
    </row>
    <row r="120" spans="1:11" x14ac:dyDescent="0.25">
      <c r="A120" s="126" t="s">
        <v>1683</v>
      </c>
      <c r="B120" s="127">
        <v>4</v>
      </c>
      <c r="C120" s="127">
        <v>1</v>
      </c>
      <c r="D120" s="127">
        <v>1</v>
      </c>
      <c r="E120" s="127">
        <v>1</v>
      </c>
      <c r="F120" s="127">
        <v>1</v>
      </c>
      <c r="G120" s="127">
        <v>4</v>
      </c>
      <c r="H120" s="127">
        <v>1</v>
      </c>
      <c r="I120" s="127">
        <v>3</v>
      </c>
      <c r="K120" s="123" t="s">
        <v>1555</v>
      </c>
    </row>
    <row r="121" spans="1:11" x14ac:dyDescent="0.25">
      <c r="A121" s="126" t="s">
        <v>1684</v>
      </c>
      <c r="B121" s="127">
        <v>4</v>
      </c>
      <c r="C121" s="127">
        <v>1</v>
      </c>
      <c r="D121" s="127">
        <v>1</v>
      </c>
      <c r="E121" s="127">
        <v>1</v>
      </c>
      <c r="F121" s="127">
        <v>1</v>
      </c>
      <c r="G121" s="127">
        <v>4</v>
      </c>
      <c r="H121" s="127">
        <v>1</v>
      </c>
      <c r="I121" s="127">
        <v>3</v>
      </c>
      <c r="K121" s="123" t="s">
        <v>1555</v>
      </c>
    </row>
    <row r="122" spans="1:11" x14ac:dyDescent="0.25">
      <c r="A122" s="126" t="s">
        <v>1685</v>
      </c>
      <c r="B122" s="127">
        <v>4</v>
      </c>
      <c r="C122" s="127">
        <v>1</v>
      </c>
      <c r="D122" s="127">
        <v>1</v>
      </c>
      <c r="E122" s="127">
        <v>1</v>
      </c>
      <c r="F122" s="127">
        <v>1</v>
      </c>
      <c r="G122" s="127">
        <v>4</v>
      </c>
      <c r="H122" s="127">
        <v>1</v>
      </c>
      <c r="I122" s="127">
        <v>3</v>
      </c>
      <c r="K122" s="123" t="s">
        <v>1555</v>
      </c>
    </row>
    <row r="123" spans="1:11" x14ac:dyDescent="0.25">
      <c r="A123" s="126" t="s">
        <v>1686</v>
      </c>
      <c r="B123" s="127">
        <v>4</v>
      </c>
      <c r="C123" s="127">
        <v>1</v>
      </c>
      <c r="D123" s="127">
        <v>1</v>
      </c>
      <c r="E123" s="127">
        <v>1</v>
      </c>
      <c r="F123" s="127">
        <v>1</v>
      </c>
      <c r="G123" s="127">
        <v>4</v>
      </c>
      <c r="H123" s="127">
        <v>1</v>
      </c>
      <c r="I123" s="127">
        <v>3</v>
      </c>
      <c r="K123" s="123" t="s">
        <v>1555</v>
      </c>
    </row>
    <row r="124" spans="1:11" x14ac:dyDescent="0.25">
      <c r="A124" s="126" t="s">
        <v>1687</v>
      </c>
      <c r="B124" s="127">
        <v>4</v>
      </c>
      <c r="C124" s="127">
        <v>1</v>
      </c>
      <c r="D124" s="127">
        <v>1</v>
      </c>
      <c r="E124" s="127">
        <v>1</v>
      </c>
      <c r="F124" s="127">
        <v>1</v>
      </c>
      <c r="G124" s="127">
        <v>4</v>
      </c>
      <c r="H124" s="127">
        <v>1</v>
      </c>
      <c r="I124" s="127">
        <v>3</v>
      </c>
      <c r="K124" s="123" t="s">
        <v>1555</v>
      </c>
    </row>
    <row r="125" spans="1:11" x14ac:dyDescent="0.25">
      <c r="A125" s="126" t="s">
        <v>1688</v>
      </c>
      <c r="B125" s="127">
        <v>4</v>
      </c>
      <c r="C125" s="127">
        <v>1</v>
      </c>
      <c r="D125" s="127">
        <v>1</v>
      </c>
      <c r="E125" s="127">
        <v>1</v>
      </c>
      <c r="F125" s="127">
        <v>1</v>
      </c>
      <c r="G125" s="127">
        <v>4</v>
      </c>
      <c r="H125" s="127">
        <v>1</v>
      </c>
      <c r="I125" s="127">
        <v>3</v>
      </c>
      <c r="K125" s="123" t="s">
        <v>1555</v>
      </c>
    </row>
    <row r="126" spans="1:11" x14ac:dyDescent="0.25">
      <c r="A126" s="126" t="s">
        <v>1689</v>
      </c>
      <c r="B126" s="127">
        <v>4</v>
      </c>
      <c r="C126" s="127">
        <v>1</v>
      </c>
      <c r="D126" s="127">
        <v>1</v>
      </c>
      <c r="E126" s="127">
        <v>1</v>
      </c>
      <c r="F126" s="127">
        <v>1</v>
      </c>
      <c r="G126" s="127">
        <v>4</v>
      </c>
      <c r="H126" s="127">
        <v>1</v>
      </c>
      <c r="I126" s="127">
        <v>3</v>
      </c>
      <c r="K126" s="123" t="s">
        <v>1555</v>
      </c>
    </row>
    <row r="127" spans="1:11" x14ac:dyDescent="0.25">
      <c r="A127" s="126" t="s">
        <v>1690</v>
      </c>
      <c r="B127" s="127">
        <v>4</v>
      </c>
      <c r="C127" s="127">
        <v>1</v>
      </c>
      <c r="D127" s="127">
        <v>1</v>
      </c>
      <c r="E127" s="127">
        <v>1</v>
      </c>
      <c r="F127" s="127">
        <v>1</v>
      </c>
      <c r="G127" s="127">
        <v>4</v>
      </c>
      <c r="H127" s="127">
        <v>1</v>
      </c>
      <c r="I127" s="127">
        <v>3</v>
      </c>
      <c r="K127" s="123" t="s">
        <v>1555</v>
      </c>
    </row>
    <row r="128" spans="1:11" x14ac:dyDescent="0.25">
      <c r="A128" s="126" t="s">
        <v>1691</v>
      </c>
      <c r="B128" s="127">
        <v>2</v>
      </c>
      <c r="C128" s="127">
        <v>2</v>
      </c>
      <c r="D128" s="127">
        <v>1</v>
      </c>
      <c r="E128" s="127">
        <v>2</v>
      </c>
      <c r="F128" s="127">
        <v>3</v>
      </c>
      <c r="G128" s="127">
        <v>2</v>
      </c>
      <c r="H128" s="127">
        <v>3</v>
      </c>
      <c r="I128" s="127">
        <v>3</v>
      </c>
      <c r="K128" s="123" t="s">
        <v>1692</v>
      </c>
    </row>
    <row r="129" spans="1:11" x14ac:dyDescent="0.25">
      <c r="A129" s="126" t="s">
        <v>1693</v>
      </c>
      <c r="B129" s="127">
        <v>4</v>
      </c>
      <c r="C129" s="127">
        <v>1</v>
      </c>
      <c r="D129" s="127">
        <v>1</v>
      </c>
      <c r="E129" s="127">
        <v>1</v>
      </c>
      <c r="F129" s="127">
        <v>3</v>
      </c>
      <c r="G129" s="127">
        <v>4</v>
      </c>
      <c r="H129" s="127">
        <v>1</v>
      </c>
      <c r="I129" s="127">
        <v>3</v>
      </c>
      <c r="K129" s="123" t="s">
        <v>1555</v>
      </c>
    </row>
    <row r="130" spans="1:11" x14ac:dyDescent="0.25">
      <c r="A130" s="126" t="s">
        <v>1694</v>
      </c>
      <c r="B130" s="127">
        <v>4</v>
      </c>
      <c r="C130" s="127">
        <v>1</v>
      </c>
      <c r="D130" s="127">
        <v>1</v>
      </c>
      <c r="E130" s="127">
        <v>1</v>
      </c>
      <c r="F130" s="127">
        <v>4</v>
      </c>
      <c r="G130" s="127">
        <v>4</v>
      </c>
      <c r="H130" s="127">
        <v>4</v>
      </c>
      <c r="I130" s="127">
        <v>3</v>
      </c>
      <c r="K130" s="123" t="s">
        <v>1555</v>
      </c>
    </row>
    <row r="131" spans="1:11" x14ac:dyDescent="0.25">
      <c r="A131" s="126" t="s">
        <v>1695</v>
      </c>
      <c r="B131" s="127">
        <v>4</v>
      </c>
      <c r="C131" s="127">
        <v>1</v>
      </c>
      <c r="D131" s="127">
        <v>1</v>
      </c>
      <c r="E131" s="127">
        <v>1</v>
      </c>
      <c r="F131" s="127">
        <v>1</v>
      </c>
      <c r="G131" s="127">
        <v>4</v>
      </c>
      <c r="H131" s="127">
        <v>1</v>
      </c>
      <c r="I131" s="127">
        <v>3</v>
      </c>
      <c r="K131" s="123" t="s">
        <v>1555</v>
      </c>
    </row>
    <row r="132" spans="1:11" x14ac:dyDescent="0.25">
      <c r="A132" s="126" t="s">
        <v>1696</v>
      </c>
      <c r="B132" s="127">
        <v>3</v>
      </c>
      <c r="C132" s="127">
        <v>3</v>
      </c>
      <c r="D132" s="127">
        <v>2</v>
      </c>
      <c r="E132" s="127">
        <v>3</v>
      </c>
      <c r="F132" s="127">
        <v>1</v>
      </c>
      <c r="G132" s="127">
        <v>4</v>
      </c>
      <c r="H132" s="127">
        <v>1</v>
      </c>
      <c r="I132" s="127">
        <v>3</v>
      </c>
      <c r="K132" s="123" t="s">
        <v>1555</v>
      </c>
    </row>
    <row r="133" spans="1:11" x14ac:dyDescent="0.25">
      <c r="A133" s="126" t="s">
        <v>1697</v>
      </c>
      <c r="B133" s="127">
        <v>3</v>
      </c>
      <c r="C133" s="127">
        <v>3</v>
      </c>
      <c r="D133" s="127">
        <v>3</v>
      </c>
      <c r="E133" s="127">
        <v>3</v>
      </c>
      <c r="F133" s="127">
        <v>3</v>
      </c>
      <c r="G133" s="127">
        <v>3</v>
      </c>
      <c r="H133" s="127">
        <v>3</v>
      </c>
      <c r="I133" s="127">
        <v>3</v>
      </c>
      <c r="K133" s="123" t="s">
        <v>1555</v>
      </c>
    </row>
    <row r="134" spans="1:11" x14ac:dyDescent="0.25">
      <c r="A134" s="126" t="s">
        <v>1698</v>
      </c>
      <c r="B134" s="127">
        <v>3</v>
      </c>
      <c r="C134" s="127">
        <v>3</v>
      </c>
      <c r="D134" s="127">
        <v>3</v>
      </c>
      <c r="E134" s="127">
        <v>3</v>
      </c>
      <c r="F134" s="127">
        <v>3</v>
      </c>
      <c r="G134" s="127">
        <v>3</v>
      </c>
      <c r="H134" s="127">
        <v>3</v>
      </c>
      <c r="I134" s="127">
        <v>3</v>
      </c>
      <c r="K134" s="123" t="s">
        <v>1555</v>
      </c>
    </row>
    <row r="135" spans="1:11" x14ac:dyDescent="0.25">
      <c r="A135" s="126" t="s">
        <v>1699</v>
      </c>
      <c r="B135" s="127">
        <v>3</v>
      </c>
      <c r="C135" s="127">
        <v>3</v>
      </c>
      <c r="D135" s="127">
        <v>3</v>
      </c>
      <c r="E135" s="127">
        <v>3</v>
      </c>
      <c r="F135" s="127">
        <v>3</v>
      </c>
      <c r="G135" s="127">
        <v>3</v>
      </c>
      <c r="H135" s="127">
        <v>3</v>
      </c>
      <c r="I135" s="127">
        <v>3</v>
      </c>
      <c r="K135" s="123" t="s">
        <v>1555</v>
      </c>
    </row>
    <row r="136" spans="1:11" x14ac:dyDescent="0.25">
      <c r="A136" s="126" t="s">
        <v>1700</v>
      </c>
      <c r="B136" s="127">
        <v>3</v>
      </c>
      <c r="C136" s="127">
        <v>3</v>
      </c>
      <c r="D136" s="127">
        <v>3</v>
      </c>
      <c r="E136" s="127">
        <v>3</v>
      </c>
      <c r="F136" s="127">
        <v>3</v>
      </c>
      <c r="G136" s="127">
        <v>3</v>
      </c>
      <c r="H136" s="127">
        <v>3</v>
      </c>
      <c r="I136" s="127">
        <v>3</v>
      </c>
      <c r="K136" s="123" t="s">
        <v>1555</v>
      </c>
    </row>
    <row r="137" spans="1:11" x14ac:dyDescent="0.25">
      <c r="A137" s="126" t="s">
        <v>1701</v>
      </c>
      <c r="B137" s="127">
        <v>3</v>
      </c>
      <c r="C137" s="127">
        <v>3</v>
      </c>
      <c r="D137" s="127">
        <v>3</v>
      </c>
      <c r="E137" s="127">
        <v>3</v>
      </c>
      <c r="F137" s="127">
        <v>1</v>
      </c>
      <c r="G137" s="127">
        <v>4</v>
      </c>
      <c r="H137" s="127">
        <v>1</v>
      </c>
      <c r="I137" s="127">
        <v>3</v>
      </c>
      <c r="K137" s="123" t="s">
        <v>1555</v>
      </c>
    </row>
    <row r="138" spans="1:11" x14ac:dyDescent="0.25">
      <c r="A138" s="126" t="s">
        <v>1702</v>
      </c>
      <c r="B138" s="127">
        <v>3</v>
      </c>
      <c r="C138" s="127">
        <v>3</v>
      </c>
      <c r="D138" s="127">
        <v>3</v>
      </c>
      <c r="E138" s="127">
        <v>3</v>
      </c>
      <c r="F138" s="127">
        <v>1</v>
      </c>
      <c r="G138" s="127">
        <v>4</v>
      </c>
      <c r="H138" s="127">
        <v>1</v>
      </c>
      <c r="I138" s="127">
        <v>3</v>
      </c>
      <c r="K138" s="123" t="s">
        <v>1555</v>
      </c>
    </row>
    <row r="139" spans="1:11" x14ac:dyDescent="0.25">
      <c r="A139" s="126" t="s">
        <v>1703</v>
      </c>
      <c r="B139" s="127">
        <v>3</v>
      </c>
      <c r="C139" s="127">
        <v>3</v>
      </c>
      <c r="D139" s="127">
        <v>3</v>
      </c>
      <c r="E139" s="127">
        <v>3</v>
      </c>
      <c r="F139" s="127">
        <v>1</v>
      </c>
      <c r="G139" s="127">
        <v>4</v>
      </c>
      <c r="H139" s="127">
        <v>1</v>
      </c>
      <c r="I139" s="127">
        <v>3</v>
      </c>
      <c r="K139" s="123" t="s">
        <v>1555</v>
      </c>
    </row>
    <row r="140" spans="1:11" x14ac:dyDescent="0.25">
      <c r="A140" s="126" t="s">
        <v>1704</v>
      </c>
      <c r="B140" s="127">
        <v>2</v>
      </c>
      <c r="C140" s="127">
        <v>3</v>
      </c>
      <c r="D140" s="127">
        <v>2</v>
      </c>
      <c r="E140" s="127">
        <v>2</v>
      </c>
      <c r="F140" s="127">
        <v>1</v>
      </c>
      <c r="G140" s="127">
        <v>4</v>
      </c>
      <c r="H140" s="127">
        <v>1</v>
      </c>
      <c r="I140" s="127">
        <v>3</v>
      </c>
      <c r="K140" s="123" t="s">
        <v>1555</v>
      </c>
    </row>
    <row r="141" spans="1:11" x14ac:dyDescent="0.25">
      <c r="A141" s="126" t="s">
        <v>1705</v>
      </c>
      <c r="B141" s="127">
        <v>3</v>
      </c>
      <c r="C141" s="127">
        <v>3</v>
      </c>
      <c r="D141" s="127">
        <v>3</v>
      </c>
      <c r="E141" s="127">
        <v>3</v>
      </c>
      <c r="F141" s="127">
        <v>1</v>
      </c>
      <c r="G141" s="127">
        <v>4</v>
      </c>
      <c r="H141" s="127">
        <v>1</v>
      </c>
      <c r="I141" s="127">
        <v>3</v>
      </c>
      <c r="K141" s="123" t="s">
        <v>1555</v>
      </c>
    </row>
    <row r="142" spans="1:11" x14ac:dyDescent="0.25">
      <c r="A142" s="126" t="s">
        <v>1706</v>
      </c>
      <c r="B142" s="127">
        <v>3</v>
      </c>
      <c r="C142" s="127">
        <v>3</v>
      </c>
      <c r="D142" s="127">
        <v>3</v>
      </c>
      <c r="E142" s="127">
        <v>3</v>
      </c>
      <c r="F142" s="127">
        <v>3</v>
      </c>
      <c r="G142" s="127">
        <v>4</v>
      </c>
      <c r="H142" s="127">
        <v>1</v>
      </c>
      <c r="I142" s="127">
        <v>3</v>
      </c>
      <c r="K142" s="123" t="s">
        <v>1555</v>
      </c>
    </row>
    <row r="143" spans="1:11" x14ac:dyDescent="0.25">
      <c r="A143" s="126" t="s">
        <v>1707</v>
      </c>
      <c r="B143" s="127">
        <v>3</v>
      </c>
      <c r="C143" s="127">
        <v>3</v>
      </c>
      <c r="D143" s="127">
        <v>3</v>
      </c>
      <c r="E143" s="127">
        <v>3</v>
      </c>
      <c r="F143" s="127">
        <v>3</v>
      </c>
      <c r="G143" s="127">
        <v>4</v>
      </c>
      <c r="H143" s="127">
        <v>1</v>
      </c>
      <c r="I143" s="127">
        <v>3</v>
      </c>
      <c r="K143" s="123" t="s">
        <v>1555</v>
      </c>
    </row>
    <row r="144" spans="1:11" x14ac:dyDescent="0.25">
      <c r="A144" s="126" t="s">
        <v>1708</v>
      </c>
      <c r="B144" s="127">
        <v>3</v>
      </c>
      <c r="C144" s="127">
        <v>3</v>
      </c>
      <c r="D144" s="127">
        <v>3</v>
      </c>
      <c r="E144" s="127">
        <v>3</v>
      </c>
      <c r="F144" s="127">
        <v>1</v>
      </c>
      <c r="G144" s="127">
        <v>4</v>
      </c>
      <c r="H144" s="127">
        <v>4</v>
      </c>
      <c r="I144" s="127">
        <v>3</v>
      </c>
      <c r="K144" s="123" t="s">
        <v>1555</v>
      </c>
    </row>
    <row r="145" spans="1:11" x14ac:dyDescent="0.25">
      <c r="A145" s="126" t="s">
        <v>1709</v>
      </c>
      <c r="B145" s="127">
        <v>3</v>
      </c>
      <c r="C145" s="127">
        <v>3</v>
      </c>
      <c r="D145" s="127">
        <v>3</v>
      </c>
      <c r="E145" s="127">
        <v>3</v>
      </c>
      <c r="F145" s="127">
        <v>2</v>
      </c>
      <c r="G145" s="127">
        <v>2</v>
      </c>
      <c r="H145" s="127">
        <v>2</v>
      </c>
      <c r="I145" s="127">
        <v>3</v>
      </c>
      <c r="K145" s="123" t="s">
        <v>1555</v>
      </c>
    </row>
    <row r="146" spans="1:11" x14ac:dyDescent="0.25">
      <c r="A146" s="126" t="s">
        <v>1710</v>
      </c>
      <c r="B146" s="127">
        <v>2</v>
      </c>
      <c r="C146" s="127">
        <v>3</v>
      </c>
      <c r="D146" s="127">
        <v>2</v>
      </c>
      <c r="E146" s="127">
        <v>2</v>
      </c>
      <c r="F146" s="127">
        <v>2</v>
      </c>
      <c r="G146" s="127">
        <v>2</v>
      </c>
      <c r="H146" s="127">
        <v>2</v>
      </c>
      <c r="I146" s="127">
        <v>3</v>
      </c>
      <c r="K146" s="123" t="s">
        <v>1555</v>
      </c>
    </row>
    <row r="147" spans="1:11" x14ac:dyDescent="0.25">
      <c r="A147" s="126" t="s">
        <v>1711</v>
      </c>
      <c r="B147" s="127">
        <v>3</v>
      </c>
      <c r="C147" s="127">
        <v>3</v>
      </c>
      <c r="D147" s="127">
        <v>3</v>
      </c>
      <c r="E147" s="127">
        <v>3</v>
      </c>
      <c r="F147" s="127">
        <v>2</v>
      </c>
      <c r="G147" s="127">
        <v>2</v>
      </c>
      <c r="H147" s="127">
        <v>2</v>
      </c>
      <c r="I147" s="127">
        <v>3</v>
      </c>
      <c r="K147" s="123" t="s">
        <v>1555</v>
      </c>
    </row>
    <row r="148" spans="1:11" x14ac:dyDescent="0.25">
      <c r="A148" s="126" t="s">
        <v>1712</v>
      </c>
      <c r="B148" s="127">
        <v>2</v>
      </c>
      <c r="C148" s="127">
        <v>2</v>
      </c>
      <c r="D148" s="127">
        <v>2</v>
      </c>
      <c r="E148" s="127">
        <v>2</v>
      </c>
      <c r="F148" s="127">
        <v>3</v>
      </c>
      <c r="G148" s="127">
        <v>3</v>
      </c>
      <c r="H148" s="127">
        <v>3</v>
      </c>
      <c r="I148" s="127">
        <v>3</v>
      </c>
      <c r="K148" s="123" t="s">
        <v>1555</v>
      </c>
    </row>
    <row r="149" spans="1:11" x14ac:dyDescent="0.25">
      <c r="A149" s="126" t="s">
        <v>1713</v>
      </c>
      <c r="B149" s="127">
        <v>2</v>
      </c>
      <c r="C149" s="127">
        <v>2</v>
      </c>
      <c r="D149" s="127">
        <v>2</v>
      </c>
      <c r="E149" s="127">
        <v>2</v>
      </c>
      <c r="F149" s="127">
        <v>4</v>
      </c>
      <c r="G149" s="127">
        <v>1</v>
      </c>
      <c r="H149" s="127">
        <v>4</v>
      </c>
      <c r="I149" s="127">
        <v>3</v>
      </c>
      <c r="K149" s="123" t="s">
        <v>1555</v>
      </c>
    </row>
    <row r="150" spans="1:11" x14ac:dyDescent="0.25">
      <c r="A150" s="126" t="s">
        <v>1714</v>
      </c>
      <c r="B150" s="127">
        <v>3</v>
      </c>
      <c r="C150" s="127">
        <v>3</v>
      </c>
      <c r="D150" s="127">
        <v>3</v>
      </c>
      <c r="E150" s="127">
        <v>3</v>
      </c>
      <c r="F150" s="127">
        <v>2</v>
      </c>
      <c r="G150" s="127">
        <v>2</v>
      </c>
      <c r="H150" s="127">
        <v>2</v>
      </c>
      <c r="I150" s="127">
        <v>3</v>
      </c>
      <c r="K150" s="123" t="s">
        <v>1555</v>
      </c>
    </row>
    <row r="151" spans="1:11" x14ac:dyDescent="0.25">
      <c r="A151" s="126" t="s">
        <v>1715</v>
      </c>
      <c r="B151" s="127">
        <v>3</v>
      </c>
      <c r="C151" s="127">
        <v>3</v>
      </c>
      <c r="D151" s="127">
        <v>3</v>
      </c>
      <c r="E151" s="127">
        <v>3</v>
      </c>
      <c r="F151" s="127">
        <v>4</v>
      </c>
      <c r="G151" s="127">
        <v>4</v>
      </c>
      <c r="H151" s="127">
        <v>1</v>
      </c>
      <c r="I151" s="127">
        <v>3</v>
      </c>
      <c r="K151" s="123" t="s">
        <v>1555</v>
      </c>
    </row>
    <row r="152" spans="1:11" x14ac:dyDescent="0.25">
      <c r="A152" s="126" t="s">
        <v>1716</v>
      </c>
      <c r="B152" s="127">
        <v>4</v>
      </c>
      <c r="C152" s="127">
        <v>1</v>
      </c>
      <c r="D152" s="127">
        <v>1</v>
      </c>
      <c r="E152" s="127">
        <v>1</v>
      </c>
      <c r="F152" s="127">
        <v>1</v>
      </c>
      <c r="G152" s="127">
        <v>1</v>
      </c>
      <c r="H152" s="127">
        <v>4</v>
      </c>
      <c r="I152" s="127">
        <v>3</v>
      </c>
      <c r="K152" s="123" t="s">
        <v>1555</v>
      </c>
    </row>
    <row r="153" spans="1:11" x14ac:dyDescent="0.25">
      <c r="A153" s="126" t="s">
        <v>1717</v>
      </c>
      <c r="B153" s="127">
        <v>4</v>
      </c>
      <c r="C153" s="127">
        <v>1</v>
      </c>
      <c r="D153" s="127">
        <v>1</v>
      </c>
      <c r="E153" s="127">
        <v>1</v>
      </c>
      <c r="F153" s="127">
        <v>2</v>
      </c>
      <c r="G153" s="127">
        <v>2</v>
      </c>
      <c r="H153" s="127">
        <v>2</v>
      </c>
      <c r="I153" s="127">
        <v>3</v>
      </c>
      <c r="K153" s="123" t="s">
        <v>1555</v>
      </c>
    </row>
    <row r="154" spans="1:11" x14ac:dyDescent="0.25">
      <c r="A154" s="126" t="s">
        <v>1718</v>
      </c>
      <c r="B154" s="127">
        <v>4</v>
      </c>
      <c r="C154" s="127">
        <v>1</v>
      </c>
      <c r="D154" s="127">
        <v>1</v>
      </c>
      <c r="E154" s="127">
        <v>1</v>
      </c>
      <c r="F154" s="127">
        <v>3</v>
      </c>
      <c r="G154" s="127">
        <v>3</v>
      </c>
      <c r="H154" s="127">
        <v>2</v>
      </c>
      <c r="I154" s="127">
        <v>3</v>
      </c>
      <c r="K154" s="123" t="s">
        <v>1555</v>
      </c>
    </row>
    <row r="155" spans="1:11" x14ac:dyDescent="0.25">
      <c r="A155" s="126" t="s">
        <v>1719</v>
      </c>
      <c r="B155" s="127">
        <v>4</v>
      </c>
      <c r="C155" s="127">
        <v>1</v>
      </c>
      <c r="D155" s="127">
        <v>1</v>
      </c>
      <c r="E155" s="127">
        <v>1</v>
      </c>
      <c r="F155" s="127">
        <v>2</v>
      </c>
      <c r="G155" s="127">
        <v>3</v>
      </c>
      <c r="H155" s="127">
        <v>2</v>
      </c>
      <c r="I155" s="127">
        <v>3</v>
      </c>
      <c r="K155" s="123" t="s">
        <v>1555</v>
      </c>
    </row>
    <row r="156" spans="1:11" x14ac:dyDescent="0.25">
      <c r="A156" s="126" t="s">
        <v>1720</v>
      </c>
      <c r="B156" s="127">
        <v>1</v>
      </c>
      <c r="C156" s="127">
        <v>1</v>
      </c>
      <c r="D156" s="127">
        <v>1</v>
      </c>
      <c r="E156" s="127">
        <v>1</v>
      </c>
      <c r="F156" s="127">
        <v>3</v>
      </c>
      <c r="G156" s="127">
        <v>3</v>
      </c>
      <c r="H156" s="127">
        <v>3</v>
      </c>
      <c r="I156" s="127">
        <v>3</v>
      </c>
      <c r="K156" s="123" t="s">
        <v>1555</v>
      </c>
    </row>
    <row r="157" spans="1:11" x14ac:dyDescent="0.25">
      <c r="A157" s="126" t="s">
        <v>1721</v>
      </c>
      <c r="B157" s="127">
        <v>1</v>
      </c>
      <c r="C157" s="127">
        <v>1</v>
      </c>
      <c r="D157" s="127">
        <v>1</v>
      </c>
      <c r="E157" s="127">
        <v>1</v>
      </c>
      <c r="F157" s="127">
        <v>1</v>
      </c>
      <c r="G157" s="127">
        <v>1</v>
      </c>
      <c r="H157" s="127">
        <v>1</v>
      </c>
      <c r="I157" s="127">
        <v>3</v>
      </c>
      <c r="K157" s="123" t="s">
        <v>1555</v>
      </c>
    </row>
    <row r="158" spans="1:11" x14ac:dyDescent="0.25">
      <c r="A158" s="126" t="s">
        <v>1722</v>
      </c>
      <c r="B158" s="127">
        <v>1</v>
      </c>
      <c r="C158" s="127">
        <v>1</v>
      </c>
      <c r="D158" s="127">
        <v>1</v>
      </c>
      <c r="E158" s="127">
        <v>1</v>
      </c>
      <c r="F158" s="127">
        <v>2</v>
      </c>
      <c r="G158" s="127">
        <v>2</v>
      </c>
      <c r="H158" s="127">
        <v>2</v>
      </c>
      <c r="I158" s="127">
        <v>3</v>
      </c>
      <c r="K158" s="123" t="s">
        <v>1555</v>
      </c>
    </row>
    <row r="159" spans="1:11" x14ac:dyDescent="0.25">
      <c r="A159" s="126" t="s">
        <v>1723</v>
      </c>
      <c r="B159" s="127">
        <v>1</v>
      </c>
      <c r="C159" s="127">
        <v>1</v>
      </c>
      <c r="D159" s="127">
        <v>1</v>
      </c>
      <c r="E159" s="127">
        <v>1</v>
      </c>
      <c r="F159" s="127">
        <v>2</v>
      </c>
      <c r="G159" s="127">
        <v>2</v>
      </c>
      <c r="H159" s="127">
        <v>2</v>
      </c>
      <c r="I159" s="127">
        <v>3</v>
      </c>
      <c r="K159" s="123" t="s">
        <v>1555</v>
      </c>
    </row>
    <row r="160" spans="1:11" x14ac:dyDescent="0.25">
      <c r="A160" s="126" t="s">
        <v>1724</v>
      </c>
      <c r="B160" s="127">
        <v>1</v>
      </c>
      <c r="C160" s="127">
        <v>1</v>
      </c>
      <c r="D160" s="127">
        <v>1</v>
      </c>
      <c r="E160" s="127">
        <v>1</v>
      </c>
      <c r="F160" s="127">
        <v>2</v>
      </c>
      <c r="G160" s="127">
        <v>2</v>
      </c>
      <c r="H160" s="127">
        <v>2</v>
      </c>
      <c r="I160" s="127">
        <v>3</v>
      </c>
      <c r="K160" s="123" t="s">
        <v>1555</v>
      </c>
    </row>
    <row r="161" spans="1:11" x14ac:dyDescent="0.25">
      <c r="A161" s="126" t="s">
        <v>1725</v>
      </c>
      <c r="B161" s="127">
        <v>1</v>
      </c>
      <c r="C161" s="127">
        <v>1</v>
      </c>
      <c r="D161" s="127">
        <v>1</v>
      </c>
      <c r="E161" s="127">
        <v>1</v>
      </c>
      <c r="F161" s="127">
        <v>2</v>
      </c>
      <c r="G161" s="127">
        <v>2</v>
      </c>
      <c r="H161" s="127">
        <v>2</v>
      </c>
      <c r="I161" s="127">
        <v>3</v>
      </c>
      <c r="K161" s="123" t="s">
        <v>1555</v>
      </c>
    </row>
    <row r="162" spans="1:11" x14ac:dyDescent="0.25">
      <c r="A162" s="126" t="s">
        <v>1726</v>
      </c>
      <c r="B162" s="127">
        <v>1</v>
      </c>
      <c r="C162" s="127">
        <v>1</v>
      </c>
      <c r="D162" s="127">
        <v>1</v>
      </c>
      <c r="E162" s="127">
        <v>1</v>
      </c>
      <c r="F162" s="127">
        <v>4</v>
      </c>
      <c r="G162" s="127">
        <v>1</v>
      </c>
      <c r="H162" s="127">
        <v>1</v>
      </c>
      <c r="I162" s="127">
        <v>3</v>
      </c>
      <c r="K162" s="123" t="s">
        <v>1555</v>
      </c>
    </row>
    <row r="163" spans="1:11" x14ac:dyDescent="0.25">
      <c r="A163" s="126" t="s">
        <v>1727</v>
      </c>
      <c r="B163" s="127">
        <v>1</v>
      </c>
      <c r="C163" s="127">
        <v>1</v>
      </c>
      <c r="D163" s="127">
        <v>1</v>
      </c>
      <c r="E163" s="127">
        <v>1</v>
      </c>
      <c r="F163" s="127">
        <v>1</v>
      </c>
      <c r="G163" s="127">
        <v>3</v>
      </c>
      <c r="H163" s="127">
        <v>3</v>
      </c>
      <c r="I163" s="127">
        <v>3</v>
      </c>
      <c r="K163" s="123" t="s">
        <v>1555</v>
      </c>
    </row>
    <row r="164" spans="1:11" x14ac:dyDescent="0.25">
      <c r="A164" s="126" t="s">
        <v>1728</v>
      </c>
      <c r="B164" s="127">
        <v>1</v>
      </c>
      <c r="C164" s="127">
        <v>1</v>
      </c>
      <c r="D164" s="127">
        <v>1</v>
      </c>
      <c r="E164" s="127">
        <v>1</v>
      </c>
      <c r="F164" s="127">
        <v>1</v>
      </c>
      <c r="G164" s="127">
        <v>1</v>
      </c>
      <c r="H164" s="127">
        <v>1</v>
      </c>
      <c r="I164" s="127">
        <v>3</v>
      </c>
      <c r="K164" s="123" t="s">
        <v>1555</v>
      </c>
    </row>
    <row r="165" spans="1:11" x14ac:dyDescent="0.25">
      <c r="A165" s="126" t="s">
        <v>1729</v>
      </c>
      <c r="B165" s="127">
        <v>3</v>
      </c>
      <c r="C165" s="127">
        <v>3</v>
      </c>
      <c r="D165" s="127">
        <v>3</v>
      </c>
      <c r="E165" s="127">
        <v>3</v>
      </c>
      <c r="F165" s="127">
        <v>2</v>
      </c>
      <c r="G165" s="127">
        <v>2</v>
      </c>
      <c r="H165" s="127">
        <v>2</v>
      </c>
      <c r="I165" s="127">
        <v>3</v>
      </c>
      <c r="K165" s="123" t="s">
        <v>1555</v>
      </c>
    </row>
    <row r="166" spans="1:11" x14ac:dyDescent="0.25">
      <c r="A166" s="126" t="s">
        <v>1730</v>
      </c>
      <c r="B166" s="127">
        <v>1</v>
      </c>
      <c r="C166" s="127">
        <v>1</v>
      </c>
      <c r="D166" s="127">
        <v>1</v>
      </c>
      <c r="E166" s="127">
        <v>1</v>
      </c>
      <c r="F166" s="127">
        <v>1</v>
      </c>
      <c r="G166" s="127">
        <v>4</v>
      </c>
      <c r="H166" s="127">
        <v>4</v>
      </c>
      <c r="I166" s="127">
        <v>3</v>
      </c>
      <c r="K166" s="123" t="s">
        <v>1555</v>
      </c>
    </row>
    <row r="167" spans="1:11" x14ac:dyDescent="0.25">
      <c r="A167" s="126" t="s">
        <v>1731</v>
      </c>
      <c r="B167" s="127">
        <v>1</v>
      </c>
      <c r="C167" s="127">
        <v>1</v>
      </c>
      <c r="D167" s="127">
        <v>1</v>
      </c>
      <c r="E167" s="127">
        <v>1</v>
      </c>
      <c r="F167" s="127">
        <v>1</v>
      </c>
      <c r="G167" s="127">
        <v>1</v>
      </c>
      <c r="H167" s="127">
        <v>1</v>
      </c>
      <c r="I167" s="127">
        <v>3</v>
      </c>
      <c r="K167" s="123" t="s">
        <v>1555</v>
      </c>
    </row>
    <row r="168" spans="1:11" x14ac:dyDescent="0.25">
      <c r="A168" s="126" t="s">
        <v>1732</v>
      </c>
      <c r="B168" s="127">
        <v>1</v>
      </c>
      <c r="C168" s="127">
        <v>1</v>
      </c>
      <c r="D168" s="127">
        <v>1</v>
      </c>
      <c r="E168" s="127">
        <v>1</v>
      </c>
      <c r="F168" s="127">
        <v>1</v>
      </c>
      <c r="G168" s="127">
        <v>1</v>
      </c>
      <c r="H168" s="127">
        <v>1</v>
      </c>
      <c r="I168" s="127">
        <v>3</v>
      </c>
      <c r="K168" s="123" t="s">
        <v>1555</v>
      </c>
    </row>
    <row r="169" spans="1:11" x14ac:dyDescent="0.25">
      <c r="A169" s="126" t="s">
        <v>1733</v>
      </c>
      <c r="B169" s="127">
        <v>1</v>
      </c>
      <c r="C169" s="127">
        <v>1</v>
      </c>
      <c r="D169" s="127">
        <v>1</v>
      </c>
      <c r="E169" s="127">
        <v>1</v>
      </c>
      <c r="F169" s="127">
        <v>1</v>
      </c>
      <c r="G169" s="127">
        <v>1</v>
      </c>
      <c r="H169" s="127">
        <v>1</v>
      </c>
      <c r="I169" s="127">
        <v>3</v>
      </c>
      <c r="K169" s="123" t="s">
        <v>1555</v>
      </c>
    </row>
    <row r="170" spans="1:11" x14ac:dyDescent="0.25">
      <c r="A170" s="126" t="s">
        <v>1734</v>
      </c>
      <c r="B170" s="127">
        <v>1</v>
      </c>
      <c r="C170" s="127">
        <v>1</v>
      </c>
      <c r="D170" s="127">
        <v>1</v>
      </c>
      <c r="E170" s="127">
        <v>1</v>
      </c>
      <c r="F170" s="127">
        <v>3</v>
      </c>
      <c r="G170" s="127">
        <v>1</v>
      </c>
      <c r="H170" s="127">
        <v>4</v>
      </c>
      <c r="I170" s="127">
        <v>3</v>
      </c>
      <c r="K170" s="123" t="s">
        <v>1555</v>
      </c>
    </row>
    <row r="171" spans="1:11" x14ac:dyDescent="0.25">
      <c r="A171" s="126" t="s">
        <v>1735</v>
      </c>
      <c r="B171" s="127">
        <v>3</v>
      </c>
      <c r="C171" s="127">
        <v>3</v>
      </c>
      <c r="D171" s="127">
        <v>3</v>
      </c>
      <c r="E171" s="127">
        <v>3</v>
      </c>
      <c r="F171" s="127">
        <v>2</v>
      </c>
      <c r="G171" s="127">
        <v>4</v>
      </c>
      <c r="H171" s="127">
        <v>3</v>
      </c>
      <c r="I171" s="127">
        <v>3</v>
      </c>
      <c r="K171" s="123" t="s">
        <v>1555</v>
      </c>
    </row>
    <row r="172" spans="1:11" x14ac:dyDescent="0.25">
      <c r="K172" s="123" t="s">
        <v>1555</v>
      </c>
    </row>
  </sheetData>
  <autoFilter ref="B1:J171" xr:uid="{3E061F8F-54AE-475D-ACBE-F60A85768E71}"/>
  <conditionalFormatting sqref="A1:A82 A85:A105 A107:A1048574">
    <cfRule type="expression" dxfId="12" priority="1">
      <formula>$K2="V"</formula>
    </cfRule>
    <cfRule type="expression" priority="2">
      <formula>$K2="V"</formula>
    </cfRule>
  </conditionalFormatting>
  <conditionalFormatting sqref="A83:A84 A1048575:A1048576">
    <cfRule type="expression" dxfId="11" priority="13">
      <formula>$K85="V"</formula>
    </cfRule>
    <cfRule type="expression" priority="14">
      <formula>$K85="V"</formula>
    </cfRule>
  </conditionalFormatting>
  <conditionalFormatting sqref="A106">
    <cfRule type="expression" dxfId="10" priority="15">
      <formula>#REF!="V"</formula>
    </cfRule>
    <cfRule type="expression" priority="16">
      <formula>#REF!="V"</formula>
    </cfRule>
  </conditionalFormatting>
  <conditionalFormatting sqref="B1:J1048576">
    <cfRule type="cellIs" dxfId="9" priority="8" operator="equal">
      <formula>4</formula>
    </cfRule>
    <cfRule type="cellIs" dxfId="8" priority="9" operator="equal">
      <formula>3</formula>
    </cfRule>
    <cfRule type="cellIs" dxfId="7" priority="10" operator="equal">
      <formula>1</formula>
    </cfRule>
    <cfRule type="cellIs" dxfId="6" priority="11" operator="equal">
      <formula>2</formula>
    </cfRule>
  </conditionalFormatting>
  <conditionalFormatting sqref="B1:M1048576">
    <cfRule type="cellIs" dxfId="5" priority="3" operator="equal">
      <formula>5</formula>
    </cfRule>
  </conditionalFormatting>
  <conditionalFormatting sqref="G13">
    <cfRule type="cellIs" dxfId="4" priority="12" operator="equal">
      <formula>1</formula>
    </cfRule>
  </conditionalFormatting>
  <conditionalFormatting sqref="L1:L1048576"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1</formula>
    </cfRule>
    <cfRule type="cellIs" dxfId="0" priority="7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Resident Code info</vt:lpstr>
      <vt:lpstr>labels_meaning</vt:lpstr>
      <vt:lpstr>raz_tags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Laufer Shlomi</cp:lastModifiedBy>
  <cp:revision/>
  <dcterms:created xsi:type="dcterms:W3CDTF">2015-06-05T18:17:20Z</dcterms:created>
  <dcterms:modified xsi:type="dcterms:W3CDTF">2025-09-14T14:23:32Z</dcterms:modified>
  <cp:category/>
  <cp:contentStatus/>
</cp:coreProperties>
</file>