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zgonyaevm/Desktop/Информатика/Отчёты/"/>
    </mc:Choice>
  </mc:AlternateContent>
  <xr:revisionPtr revIDLastSave="0" documentId="8_{F29F5D3F-22F3-934C-BDC8-F7567F053F2B}" xr6:coauthVersionLast="47" xr6:coauthVersionMax="47" xr10:uidLastSave="{00000000-0000-0000-0000-000000000000}"/>
  <bookViews>
    <workbookView xWindow="3580" yWindow="2720" windowWidth="28240" windowHeight="17240" xr2:uid="{37628A02-0E73-344B-A11A-A7FBF6C9677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1" i="1" l="1"/>
  <c r="K82" i="1" s="1"/>
  <c r="K83" i="1" s="1"/>
  <c r="P81" i="1"/>
  <c r="P82" i="1" s="1"/>
  <c r="P83" i="1" s="1"/>
  <c r="U81" i="1"/>
  <c r="K80" i="1"/>
  <c r="P80" i="1"/>
  <c r="U80" i="1"/>
  <c r="U82" i="1"/>
  <c r="U83" i="1" s="1"/>
  <c r="K71" i="1"/>
  <c r="K72" i="1" s="1"/>
  <c r="K73" i="1" s="1"/>
  <c r="P71" i="1"/>
  <c r="P72" i="1" s="1"/>
  <c r="P73" i="1" s="1"/>
  <c r="U71" i="1"/>
  <c r="U72" i="1" s="1"/>
  <c r="U73" i="1" s="1"/>
  <c r="K70" i="1"/>
  <c r="P70" i="1"/>
  <c r="U70" i="1"/>
  <c r="K61" i="1"/>
  <c r="K62" i="1" s="1"/>
  <c r="K63" i="1" s="1"/>
  <c r="P61" i="1"/>
  <c r="P62" i="1" s="1"/>
  <c r="P63" i="1" s="1"/>
  <c r="U61" i="1"/>
  <c r="U62" i="1" s="1"/>
  <c r="U63" i="1" s="1"/>
  <c r="K60" i="1"/>
  <c r="P60" i="1"/>
  <c r="U60" i="1"/>
  <c r="K51" i="1"/>
  <c r="K52" i="1" s="1"/>
  <c r="K53" i="1" s="1"/>
  <c r="P51" i="1"/>
  <c r="P52" i="1" s="1"/>
  <c r="P53" i="1" s="1"/>
  <c r="U51" i="1"/>
  <c r="U52" i="1" s="1"/>
  <c r="U53" i="1" s="1"/>
  <c r="K50" i="1"/>
  <c r="P50" i="1"/>
  <c r="U50" i="1"/>
  <c r="K41" i="1"/>
  <c r="K42" i="1" s="1"/>
  <c r="K43" i="1" s="1"/>
  <c r="P41" i="1"/>
  <c r="P42" i="1" s="1"/>
  <c r="P43" i="1" s="1"/>
  <c r="U41" i="1"/>
  <c r="U42" i="1" s="1"/>
  <c r="U43" i="1" s="1"/>
  <c r="K40" i="1"/>
  <c r="P40" i="1"/>
  <c r="U40" i="1"/>
  <c r="K31" i="1"/>
  <c r="K32" i="1" s="1"/>
  <c r="K33" i="1" s="1"/>
  <c r="P31" i="1"/>
  <c r="P32" i="1" s="1"/>
  <c r="P33" i="1" s="1"/>
  <c r="U31" i="1"/>
  <c r="U32" i="1" s="1"/>
  <c r="U33" i="1" s="1"/>
  <c r="K30" i="1"/>
  <c r="P30" i="1"/>
  <c r="U30" i="1"/>
  <c r="K21" i="1" l="1"/>
  <c r="K22" i="1" s="1"/>
  <c r="K23" i="1" s="1"/>
  <c r="P21" i="1"/>
  <c r="P22" i="1" s="1"/>
  <c r="P23" i="1" s="1"/>
  <c r="U21" i="1"/>
  <c r="U22" i="1" s="1"/>
  <c r="U23" i="1" s="1"/>
  <c r="K20" i="1"/>
  <c r="P20" i="1"/>
  <c r="U20" i="1"/>
  <c r="C9" i="1"/>
  <c r="C8" i="1"/>
  <c r="C10" i="1" s="1"/>
  <c r="C7" i="1"/>
  <c r="C6" i="1"/>
  <c r="C5" i="1"/>
  <c r="AD70" i="1" l="1"/>
  <c r="AD20" i="1"/>
  <c r="AD21" i="1"/>
  <c r="AD40" i="1"/>
  <c r="AD30" i="1"/>
  <c r="AD81" i="1"/>
  <c r="AD31" i="1"/>
  <c r="M10" i="1"/>
  <c r="Y10" i="1"/>
  <c r="S10" i="1"/>
  <c r="T10" i="1"/>
  <c r="V10" i="1"/>
  <c r="W10" i="1"/>
  <c r="N10" i="1"/>
  <c r="X10" i="1"/>
  <c r="O10" i="1"/>
  <c r="C16" i="1"/>
  <c r="Q10" i="1"/>
  <c r="R10" i="1"/>
  <c r="G10" i="1"/>
  <c r="H10" i="1"/>
  <c r="I10" i="1"/>
  <c r="J10" i="1"/>
  <c r="L10" i="1"/>
  <c r="R6" i="1"/>
  <c r="H6" i="1"/>
  <c r="W6" i="1"/>
  <c r="X6" i="1"/>
  <c r="G6" i="1"/>
  <c r="S6" i="1"/>
  <c r="T6" i="1"/>
  <c r="I6" i="1"/>
  <c r="M6" i="1"/>
  <c r="C12" i="1"/>
  <c r="Q6" i="1"/>
  <c r="V6" i="1"/>
  <c r="J6" i="1"/>
  <c r="L6" i="1"/>
  <c r="Y6" i="1"/>
  <c r="N6" i="1"/>
  <c r="O6" i="1"/>
  <c r="L5" i="1"/>
  <c r="L70" i="1" s="1"/>
  <c r="X5" i="1"/>
  <c r="X70" i="1" s="1"/>
  <c r="O5" i="1"/>
  <c r="O70" i="1" s="1"/>
  <c r="C11" i="1"/>
  <c r="R5" i="1"/>
  <c r="R70" i="1" s="1"/>
  <c r="G5" i="1"/>
  <c r="H5" i="1"/>
  <c r="H70" i="1" s="1"/>
  <c r="I5" i="1"/>
  <c r="J5" i="1"/>
  <c r="J70" i="1" s="1"/>
  <c r="M5" i="1"/>
  <c r="M70" i="1" s="1"/>
  <c r="Q5" i="1"/>
  <c r="Q70" i="1" s="1"/>
  <c r="Y5" i="1"/>
  <c r="Y70" i="1" s="1"/>
  <c r="T5" i="1"/>
  <c r="T70" i="1" s="1"/>
  <c r="V5" i="1"/>
  <c r="V70" i="1" s="1"/>
  <c r="N5" i="1"/>
  <c r="S5" i="1"/>
  <c r="S70" i="1" s="1"/>
  <c r="W5" i="1"/>
  <c r="W70" i="1" s="1"/>
  <c r="C13" i="1"/>
  <c r="AD61" i="1" s="1"/>
  <c r="J7" i="1"/>
  <c r="W7" i="1"/>
  <c r="M7" i="1"/>
  <c r="N7" i="1"/>
  <c r="G7" i="1"/>
  <c r="H7" i="1"/>
  <c r="I7" i="1"/>
  <c r="L7" i="1"/>
  <c r="X7" i="1"/>
  <c r="O7" i="1"/>
  <c r="Q7" i="1"/>
  <c r="R7" i="1"/>
  <c r="S7" i="1"/>
  <c r="T7" i="1"/>
  <c r="Y7" i="1"/>
  <c r="V7" i="1"/>
  <c r="O8" i="1"/>
  <c r="R8" i="1"/>
  <c r="H8" i="1"/>
  <c r="V8" i="1"/>
  <c r="J8" i="1"/>
  <c r="X8" i="1"/>
  <c r="Y8" i="1"/>
  <c r="C14" i="1"/>
  <c r="Q8" i="1"/>
  <c r="G8" i="1"/>
  <c r="N8" i="1"/>
  <c r="S8" i="1"/>
  <c r="T8" i="1"/>
  <c r="I8" i="1"/>
  <c r="W8" i="1"/>
  <c r="L8" i="1"/>
  <c r="M8" i="1"/>
  <c r="H9" i="1"/>
  <c r="T9" i="1"/>
  <c r="J9" i="1"/>
  <c r="L9" i="1"/>
  <c r="Y9" i="1"/>
  <c r="G9" i="1"/>
  <c r="I9" i="1"/>
  <c r="V9" i="1"/>
  <c r="W9" i="1"/>
  <c r="X9" i="1"/>
  <c r="M9" i="1"/>
  <c r="N9" i="1"/>
  <c r="O9" i="1"/>
  <c r="Q9" i="1"/>
  <c r="R9" i="1"/>
  <c r="C15" i="1"/>
  <c r="AD80" i="1" s="1"/>
  <c r="AD82" i="1" s="1"/>
  <c r="S9" i="1"/>
  <c r="AD32" i="1" l="1"/>
  <c r="X81" i="1"/>
  <c r="X31" i="1"/>
  <c r="G20" i="1"/>
  <c r="G70" i="1"/>
  <c r="J81" i="1"/>
  <c r="J31" i="1"/>
  <c r="N40" i="1"/>
  <c r="N30" i="1"/>
  <c r="O81" i="1"/>
  <c r="O31" i="1"/>
  <c r="I20" i="1"/>
  <c r="I70" i="1"/>
  <c r="G21" i="1"/>
  <c r="G30" i="1"/>
  <c r="G40" i="1"/>
  <c r="L40" i="1"/>
  <c r="L30" i="1"/>
  <c r="X40" i="1"/>
  <c r="X30" i="1"/>
  <c r="L81" i="1"/>
  <c r="L31" i="1"/>
  <c r="J21" i="1"/>
  <c r="J30" i="1"/>
  <c r="J40" i="1"/>
  <c r="W30" i="1"/>
  <c r="W40" i="1"/>
  <c r="I31" i="1"/>
  <c r="I81" i="1"/>
  <c r="N20" i="1"/>
  <c r="N70" i="1"/>
  <c r="V30" i="1"/>
  <c r="V40" i="1"/>
  <c r="H21" i="1"/>
  <c r="H30" i="1"/>
  <c r="H40" i="1"/>
  <c r="N16" i="1"/>
  <c r="Q81" i="1"/>
  <c r="Q31" i="1"/>
  <c r="S40" i="1"/>
  <c r="S30" i="1"/>
  <c r="Y40" i="1"/>
  <c r="Y30" i="1"/>
  <c r="V81" i="1"/>
  <c r="V31" i="1"/>
  <c r="H31" i="1"/>
  <c r="H81" i="1"/>
  <c r="AD50" i="1"/>
  <c r="AD52" i="1" s="1"/>
  <c r="AD41" i="1"/>
  <c r="AD42" i="1" s="1"/>
  <c r="Q40" i="1"/>
  <c r="Q30" i="1"/>
  <c r="R40" i="1"/>
  <c r="R30" i="1"/>
  <c r="W16" i="1"/>
  <c r="O14" i="1"/>
  <c r="Y81" i="1"/>
  <c r="Y82" i="1" s="1"/>
  <c r="Y31" i="1"/>
  <c r="Y32" i="1" s="1"/>
  <c r="G31" i="1"/>
  <c r="G81" i="1"/>
  <c r="AD71" i="1"/>
  <c r="AD72" i="1" s="1"/>
  <c r="AD60" i="1"/>
  <c r="AD62" i="1" s="1"/>
  <c r="AD51" i="1"/>
  <c r="T81" i="1"/>
  <c r="T31" i="1"/>
  <c r="N81" i="1"/>
  <c r="N31" i="1"/>
  <c r="M21" i="1"/>
  <c r="M30" i="1"/>
  <c r="M40" i="1"/>
  <c r="W15" i="1"/>
  <c r="W80" i="1" s="1"/>
  <c r="S31" i="1"/>
  <c r="S81" i="1"/>
  <c r="M31" i="1"/>
  <c r="M81" i="1"/>
  <c r="I40" i="1"/>
  <c r="I30" i="1"/>
  <c r="AD22" i="1"/>
  <c r="R81" i="1"/>
  <c r="R31" i="1"/>
  <c r="W31" i="1"/>
  <c r="W81" i="1"/>
  <c r="O40" i="1"/>
  <c r="O30" i="1"/>
  <c r="T40" i="1"/>
  <c r="T30" i="1"/>
  <c r="M15" i="1"/>
  <c r="M80" i="1" s="1"/>
  <c r="X13" i="1"/>
  <c r="X61" i="1" s="1"/>
  <c r="Y13" i="1"/>
  <c r="Y61" i="1" s="1"/>
  <c r="Q11" i="1"/>
  <c r="R20" i="1"/>
  <c r="L15" i="1"/>
  <c r="L80" i="1" s="1"/>
  <c r="T11" i="1"/>
  <c r="V20" i="1"/>
  <c r="I12" i="1"/>
  <c r="Q12" i="1"/>
  <c r="R21" i="1"/>
  <c r="Y14" i="1"/>
  <c r="X14" i="1"/>
  <c r="M11" i="1"/>
  <c r="N11" i="1"/>
  <c r="O20" i="1"/>
  <c r="X11" i="1"/>
  <c r="Y11" i="1"/>
  <c r="Y20" i="1"/>
  <c r="I15" i="1"/>
  <c r="I80" i="1" s="1"/>
  <c r="R13" i="1"/>
  <c r="R61" i="1" s="1"/>
  <c r="T13" i="1"/>
  <c r="T61" i="1" s="1"/>
  <c r="T12" i="1"/>
  <c r="V21" i="1"/>
  <c r="G15" i="1"/>
  <c r="G80" i="1" s="1"/>
  <c r="J13" i="1"/>
  <c r="J61" i="1" s="1"/>
  <c r="S13" i="1"/>
  <c r="S61" i="1" s="1"/>
  <c r="L12" i="1"/>
  <c r="O12" i="1"/>
  <c r="Q21" i="1"/>
  <c r="S11" i="1"/>
  <c r="T20" i="1"/>
  <c r="M16" i="1"/>
  <c r="V16" i="1"/>
  <c r="V14" i="1"/>
  <c r="O13" i="1"/>
  <c r="O61" i="1" s="1"/>
  <c r="O11" i="1"/>
  <c r="Q20" i="1"/>
  <c r="H12" i="1"/>
  <c r="I21" i="1"/>
  <c r="T16" i="1"/>
  <c r="R15" i="1"/>
  <c r="R80" i="1" s="1"/>
  <c r="H14" i="1"/>
  <c r="N13" i="1"/>
  <c r="N61" i="1" s="1"/>
  <c r="G12" i="1"/>
  <c r="N12" i="1"/>
  <c r="O21" i="1"/>
  <c r="G14" i="1"/>
  <c r="M12" i="1"/>
  <c r="N21" i="1"/>
  <c r="R12" i="1"/>
  <c r="S21" i="1"/>
  <c r="H15" i="1"/>
  <c r="H80" i="1" s="1"/>
  <c r="Q15" i="1"/>
  <c r="Q80" i="1" s="1"/>
  <c r="R14" i="1"/>
  <c r="Q14" i="1"/>
  <c r="X12" i="1"/>
  <c r="Y12" i="1"/>
  <c r="Y21" i="1"/>
  <c r="Y22" i="1" s="1"/>
  <c r="Q16" i="1"/>
  <c r="S16" i="1"/>
  <c r="Y16" i="1"/>
  <c r="X16" i="1"/>
  <c r="R11" i="1"/>
  <c r="S20" i="1"/>
  <c r="V12" i="1"/>
  <c r="W21" i="1"/>
  <c r="N15" i="1"/>
  <c r="N80" i="1" s="1"/>
  <c r="S15" i="1"/>
  <c r="S80" i="1" s="1"/>
  <c r="M13" i="1"/>
  <c r="M61" i="1" s="1"/>
  <c r="L14" i="1"/>
  <c r="L13" i="1"/>
  <c r="L61" i="1" s="1"/>
  <c r="J16" i="1"/>
  <c r="V15" i="1"/>
  <c r="V80" i="1" s="1"/>
  <c r="W14" i="1"/>
  <c r="Q13" i="1"/>
  <c r="Q61" i="1" s="1"/>
  <c r="V13" i="1"/>
  <c r="V61" i="1" s="1"/>
  <c r="W11" i="1"/>
  <c r="X20" i="1"/>
  <c r="I16" i="1"/>
  <c r="T15" i="1"/>
  <c r="T80" i="1" s="1"/>
  <c r="I13" i="1"/>
  <c r="I61" i="1" s="1"/>
  <c r="J11" i="1"/>
  <c r="L20" i="1"/>
  <c r="H16" i="1"/>
  <c r="T14" i="1"/>
  <c r="H11" i="1"/>
  <c r="L11" i="1"/>
  <c r="M20" i="1"/>
  <c r="S12" i="1"/>
  <c r="T21" i="1"/>
  <c r="S14" i="1"/>
  <c r="W13" i="1"/>
  <c r="W61" i="1" s="1"/>
  <c r="I11" i="1"/>
  <c r="J20" i="1"/>
  <c r="R16" i="1"/>
  <c r="Y15" i="1"/>
  <c r="Y80" i="1" s="1"/>
  <c r="X15" i="1"/>
  <c r="X80" i="1" s="1"/>
  <c r="O15" i="1"/>
  <c r="O80" i="1" s="1"/>
  <c r="J15" i="1"/>
  <c r="J80" i="1" s="1"/>
  <c r="J14" i="1"/>
  <c r="M14" i="1"/>
  <c r="I14" i="1"/>
  <c r="N14" i="1"/>
  <c r="G13" i="1"/>
  <c r="G61" i="1" s="1"/>
  <c r="H13" i="1"/>
  <c r="H61" i="1" s="1"/>
  <c r="V11" i="1"/>
  <c r="W20" i="1"/>
  <c r="G11" i="1"/>
  <c r="H20" i="1"/>
  <c r="J12" i="1"/>
  <c r="L21" i="1"/>
  <c r="W12" i="1"/>
  <c r="X21" i="1"/>
  <c r="O16" i="1"/>
  <c r="G16" i="1"/>
  <c r="L16" i="1"/>
  <c r="G71" i="1" l="1"/>
  <c r="G60" i="1"/>
  <c r="G51" i="1"/>
  <c r="N50" i="1"/>
  <c r="N41" i="1"/>
  <c r="I41" i="1"/>
  <c r="I50" i="1"/>
  <c r="R41" i="1"/>
  <c r="R50" i="1"/>
  <c r="M41" i="1"/>
  <c r="M50" i="1"/>
  <c r="Q41" i="1"/>
  <c r="Q50" i="1"/>
  <c r="W51" i="1"/>
  <c r="W71" i="1"/>
  <c r="W60" i="1"/>
  <c r="J41" i="1"/>
  <c r="J50" i="1"/>
  <c r="T71" i="1"/>
  <c r="T51" i="1"/>
  <c r="T60" i="1"/>
  <c r="S41" i="1"/>
  <c r="S50" i="1"/>
  <c r="J71" i="1"/>
  <c r="J51" i="1"/>
  <c r="J60" i="1"/>
  <c r="R71" i="1"/>
  <c r="R60" i="1"/>
  <c r="R51" i="1"/>
  <c r="S71" i="1"/>
  <c r="S60" i="1"/>
  <c r="S51" i="1"/>
  <c r="Q71" i="1"/>
  <c r="Q60" i="1"/>
  <c r="Q51" i="1"/>
  <c r="G41" i="1"/>
  <c r="G50" i="1"/>
  <c r="M51" i="1"/>
  <c r="M71" i="1"/>
  <c r="M60" i="1"/>
  <c r="H71" i="1"/>
  <c r="H51" i="1"/>
  <c r="H60" i="1"/>
  <c r="O71" i="1"/>
  <c r="O60" i="1"/>
  <c r="O51" i="1"/>
  <c r="X19" i="1"/>
  <c r="W19" i="1" s="1"/>
  <c r="V19" i="1" s="1"/>
  <c r="T19" i="1" s="1"/>
  <c r="S19" i="1" s="1"/>
  <c r="R19" i="1" s="1"/>
  <c r="I71" i="1"/>
  <c r="I60" i="1"/>
  <c r="I51" i="1"/>
  <c r="L50" i="1"/>
  <c r="L41" i="1"/>
  <c r="W41" i="1"/>
  <c r="W50" i="1"/>
  <c r="Y71" i="1"/>
  <c r="Y60" i="1"/>
  <c r="X59" i="1" s="1"/>
  <c r="Y51" i="1"/>
  <c r="L71" i="1"/>
  <c r="L60" i="1"/>
  <c r="L51" i="1"/>
  <c r="Y50" i="1"/>
  <c r="Y41" i="1"/>
  <c r="Y42" i="1" s="1"/>
  <c r="X29" i="1"/>
  <c r="W29" i="1" s="1"/>
  <c r="V29" i="1" s="1"/>
  <c r="U29" i="1" s="1"/>
  <c r="V50" i="1"/>
  <c r="V41" i="1"/>
  <c r="X79" i="1"/>
  <c r="W79" i="1" s="1"/>
  <c r="V79" i="1" s="1"/>
  <c r="T79" i="1" s="1"/>
  <c r="T82" i="1" s="1"/>
  <c r="H41" i="1"/>
  <c r="H50" i="1"/>
  <c r="X60" i="1"/>
  <c r="W59" i="1" s="1"/>
  <c r="X51" i="1"/>
  <c r="X71" i="1"/>
  <c r="O50" i="1"/>
  <c r="O41" i="1"/>
  <c r="X50" i="1"/>
  <c r="X41" i="1"/>
  <c r="T50" i="1"/>
  <c r="T41" i="1"/>
  <c r="V71" i="1"/>
  <c r="V60" i="1"/>
  <c r="V51" i="1"/>
  <c r="N60" i="1"/>
  <c r="N51" i="1"/>
  <c r="N71" i="1"/>
  <c r="X82" i="1" l="1"/>
  <c r="X49" i="1"/>
  <c r="X62" i="1"/>
  <c r="W32" i="1"/>
  <c r="U79" i="1"/>
  <c r="P85" i="1" s="1"/>
  <c r="Y62" i="1"/>
  <c r="V59" i="1"/>
  <c r="T59" i="1" s="1"/>
  <c r="T62" i="1" s="1"/>
  <c r="S59" i="1"/>
  <c r="S62" i="1" s="1"/>
  <c r="X52" i="1"/>
  <c r="S79" i="1"/>
  <c r="Q19" i="1"/>
  <c r="O19" i="1" s="1"/>
  <c r="N19" i="1" s="1"/>
  <c r="M19" i="1" s="1"/>
  <c r="L19" i="1" s="1"/>
  <c r="R22" i="1"/>
  <c r="Y72" i="1"/>
  <c r="X69" i="1"/>
  <c r="W69" i="1" s="1"/>
  <c r="V69" i="1" s="1"/>
  <c r="T69" i="1" s="1"/>
  <c r="T72" i="1" s="1"/>
  <c r="X32" i="1"/>
  <c r="X72" i="1"/>
  <c r="V32" i="1"/>
  <c r="V42" i="1"/>
  <c r="V72" i="1"/>
  <c r="U69" i="1"/>
  <c r="P75" i="1" s="1"/>
  <c r="T29" i="1"/>
  <c r="P35" i="1"/>
  <c r="S69" i="1"/>
  <c r="R69" i="1" s="1"/>
  <c r="Q69" i="1" s="1"/>
  <c r="O69" i="1" s="1"/>
  <c r="O72" i="1" s="1"/>
  <c r="X22" i="1"/>
  <c r="X39" i="1"/>
  <c r="W39" i="1" s="1"/>
  <c r="V39" i="1" s="1"/>
  <c r="U39" i="1" s="1"/>
  <c r="V62" i="1"/>
  <c r="W82" i="1"/>
  <c r="V82" i="1"/>
  <c r="Y52" i="1"/>
  <c r="W62" i="1"/>
  <c r="W49" i="1"/>
  <c r="W52" i="1" s="1"/>
  <c r="Q22" i="1"/>
  <c r="N22" i="1"/>
  <c r="P19" i="1"/>
  <c r="W22" i="1"/>
  <c r="U19" i="1"/>
  <c r="P25" i="1" s="1"/>
  <c r="S22" i="1"/>
  <c r="V22" i="1"/>
  <c r="T22" i="1"/>
  <c r="R59" i="1" l="1"/>
  <c r="R62" i="1" s="1"/>
  <c r="U59" i="1"/>
  <c r="P65" i="1" s="1"/>
  <c r="W42" i="1"/>
  <c r="O22" i="1"/>
  <c r="X42" i="1"/>
  <c r="S82" i="1"/>
  <c r="R79" i="1"/>
  <c r="W72" i="1"/>
  <c r="S29" i="1"/>
  <c r="T32" i="1"/>
  <c r="S72" i="1"/>
  <c r="Q59" i="1"/>
  <c r="V49" i="1"/>
  <c r="Q72" i="1"/>
  <c r="N69" i="1"/>
  <c r="T39" i="1"/>
  <c r="P45" i="1"/>
  <c r="P69" i="1"/>
  <c r="M22" i="1"/>
  <c r="R72" i="1"/>
  <c r="J19" i="1"/>
  <c r="K19" i="1"/>
  <c r="L22" i="1"/>
  <c r="M25" i="1"/>
  <c r="Q79" i="1" l="1"/>
  <c r="R82" i="1"/>
  <c r="S39" i="1"/>
  <c r="T42" i="1"/>
  <c r="O59" i="1"/>
  <c r="Q62" i="1"/>
  <c r="P59" i="1"/>
  <c r="M69" i="1"/>
  <c r="N72" i="1"/>
  <c r="R29" i="1"/>
  <c r="S32" i="1"/>
  <c r="M75" i="1"/>
  <c r="U49" i="1"/>
  <c r="V52" i="1"/>
  <c r="I19" i="1"/>
  <c r="J22" i="1"/>
  <c r="O79" i="1" l="1"/>
  <c r="P79" i="1"/>
  <c r="Q82" i="1"/>
  <c r="M85" i="1" s="1"/>
  <c r="L69" i="1"/>
  <c r="M72" i="1"/>
  <c r="T49" i="1"/>
  <c r="P55" i="1"/>
  <c r="M65" i="1"/>
  <c r="Q29" i="1"/>
  <c r="R32" i="1"/>
  <c r="O62" i="1"/>
  <c r="N59" i="1"/>
  <c r="R39" i="1"/>
  <c r="S42" i="1"/>
  <c r="H19" i="1"/>
  <c r="I22" i="1"/>
  <c r="N79" i="1" l="1"/>
  <c r="O82" i="1"/>
  <c r="Q39" i="1"/>
  <c r="R42" i="1"/>
  <c r="N62" i="1"/>
  <c r="M59" i="1"/>
  <c r="S49" i="1"/>
  <c r="T52" i="1"/>
  <c r="P29" i="1"/>
  <c r="O29" i="1" s="1"/>
  <c r="Q32" i="1"/>
  <c r="J69" i="1"/>
  <c r="L72" i="1"/>
  <c r="K69" i="1"/>
  <c r="G19" i="1"/>
  <c r="H22" i="1"/>
  <c r="M79" i="1" l="1"/>
  <c r="N82" i="1"/>
  <c r="I69" i="1"/>
  <c r="J72" i="1"/>
  <c r="M62" i="1"/>
  <c r="L59" i="1"/>
  <c r="M35" i="1"/>
  <c r="N29" i="1"/>
  <c r="O32" i="1"/>
  <c r="R49" i="1"/>
  <c r="S52" i="1"/>
  <c r="P39" i="1"/>
  <c r="O39" i="1" s="1"/>
  <c r="Q42" i="1"/>
  <c r="F19" i="1"/>
  <c r="G22" i="1"/>
  <c r="L79" i="1" l="1"/>
  <c r="M82" i="1"/>
  <c r="M45" i="1"/>
  <c r="J59" i="1"/>
  <c r="L62" i="1"/>
  <c r="K59" i="1"/>
  <c r="Q49" i="1"/>
  <c r="R52" i="1"/>
  <c r="N39" i="1"/>
  <c r="O42" i="1"/>
  <c r="I72" i="1"/>
  <c r="H69" i="1"/>
  <c r="M29" i="1"/>
  <c r="N32" i="1"/>
  <c r="G23" i="1"/>
  <c r="Y23" i="1"/>
  <c r="AA22" i="1"/>
  <c r="V25" i="1"/>
  <c r="R23" i="1"/>
  <c r="X23" i="1"/>
  <c r="M23" i="1"/>
  <c r="V23" i="1"/>
  <c r="O23" i="1"/>
  <c r="N23" i="1"/>
  <c r="W23" i="1"/>
  <c r="T23" i="1"/>
  <c r="S23" i="1"/>
  <c r="Q23" i="1"/>
  <c r="L23" i="1"/>
  <c r="J23" i="1"/>
  <c r="I23" i="1"/>
  <c r="Y25" i="1"/>
  <c r="J25" i="1"/>
  <c r="H23" i="1"/>
  <c r="J79" i="1" l="1"/>
  <c r="K79" i="1"/>
  <c r="L82" i="1"/>
  <c r="H72" i="1"/>
  <c r="G69" i="1"/>
  <c r="P49" i="1"/>
  <c r="O49" i="1" s="1"/>
  <c r="Q52" i="1"/>
  <c r="M39" i="1"/>
  <c r="N42" i="1"/>
  <c r="L29" i="1"/>
  <c r="M32" i="1"/>
  <c r="J62" i="1"/>
  <c r="I59" i="1"/>
  <c r="S25" i="1"/>
  <c r="AG22" i="1"/>
  <c r="J82" i="1" l="1"/>
  <c r="I79" i="1"/>
  <c r="K29" i="1"/>
  <c r="J29" i="1" s="1"/>
  <c r="L32" i="1"/>
  <c r="L39" i="1"/>
  <c r="M42" i="1"/>
  <c r="M55" i="1"/>
  <c r="F69" i="1"/>
  <c r="G72" i="1"/>
  <c r="Y73" i="1" s="1"/>
  <c r="I62" i="1"/>
  <c r="H59" i="1"/>
  <c r="N49" i="1"/>
  <c r="O52" i="1"/>
  <c r="I82" i="1" l="1"/>
  <c r="H79" i="1"/>
  <c r="G73" i="1"/>
  <c r="V75" i="1"/>
  <c r="O73" i="1"/>
  <c r="W73" i="1"/>
  <c r="T73" i="1"/>
  <c r="V73" i="1"/>
  <c r="X73" i="1"/>
  <c r="S73" i="1"/>
  <c r="R73" i="1"/>
  <c r="Q73" i="1"/>
  <c r="N73" i="1"/>
  <c r="M73" i="1"/>
  <c r="L73" i="1"/>
  <c r="J73" i="1"/>
  <c r="I73" i="1"/>
  <c r="Y75" i="1"/>
  <c r="J75" i="1"/>
  <c r="K39" i="1"/>
  <c r="J39" i="1" s="1"/>
  <c r="L42" i="1"/>
  <c r="H73" i="1"/>
  <c r="M49" i="1"/>
  <c r="N52" i="1"/>
  <c r="H62" i="1"/>
  <c r="G59" i="1"/>
  <c r="I29" i="1"/>
  <c r="J32" i="1"/>
  <c r="AA72" i="1" l="1"/>
  <c r="S75" i="1" s="1"/>
  <c r="G79" i="1"/>
  <c r="H82" i="1"/>
  <c r="H29" i="1"/>
  <c r="I32" i="1"/>
  <c r="G62" i="1"/>
  <c r="F59" i="1"/>
  <c r="H63" i="1"/>
  <c r="L49" i="1"/>
  <c r="M52" i="1"/>
  <c r="I39" i="1"/>
  <c r="J42" i="1"/>
  <c r="F79" i="1" l="1"/>
  <c r="G82" i="1"/>
  <c r="AG72" i="1"/>
  <c r="H83" i="1"/>
  <c r="K49" i="1"/>
  <c r="J49" i="1" s="1"/>
  <c r="L52" i="1"/>
  <c r="Y65" i="1"/>
  <c r="AG62" i="1" s="1"/>
  <c r="J65" i="1"/>
  <c r="H39" i="1"/>
  <c r="I42" i="1"/>
  <c r="G63" i="1"/>
  <c r="AA62" i="1"/>
  <c r="S65" i="1" s="1"/>
  <c r="V65" i="1"/>
  <c r="Y63" i="1"/>
  <c r="T63" i="1"/>
  <c r="X63" i="1"/>
  <c r="S63" i="1"/>
  <c r="V63" i="1"/>
  <c r="R63" i="1"/>
  <c r="W63" i="1"/>
  <c r="Q63" i="1"/>
  <c r="O63" i="1"/>
  <c r="N63" i="1"/>
  <c r="M63" i="1"/>
  <c r="L63" i="1"/>
  <c r="J63" i="1"/>
  <c r="I63" i="1"/>
  <c r="G29" i="1"/>
  <c r="H32" i="1"/>
  <c r="Q83" i="1" l="1"/>
  <c r="R83" i="1"/>
  <c r="G83" i="1"/>
  <c r="V83" i="1"/>
  <c r="V85" i="1"/>
  <c r="O83" i="1"/>
  <c r="AA82" i="1"/>
  <c r="S85" i="1" s="1"/>
  <c r="N83" i="1"/>
  <c r="Y83" i="1"/>
  <c r="M83" i="1"/>
  <c r="T83" i="1"/>
  <c r="L83" i="1"/>
  <c r="X83" i="1"/>
  <c r="J83" i="1"/>
  <c r="S83" i="1"/>
  <c r="I83" i="1"/>
  <c r="W83" i="1"/>
  <c r="J85" i="1"/>
  <c r="Y85" i="1"/>
  <c r="G39" i="1"/>
  <c r="H42" i="1"/>
  <c r="F29" i="1"/>
  <c r="G32" i="1"/>
  <c r="I49" i="1"/>
  <c r="J52" i="1"/>
  <c r="AG82" i="1" l="1"/>
  <c r="Y35" i="1"/>
  <c r="AG32" i="1" s="1"/>
  <c r="J35" i="1"/>
  <c r="H49" i="1"/>
  <c r="I52" i="1"/>
  <c r="G33" i="1"/>
  <c r="V35" i="1"/>
  <c r="Y33" i="1"/>
  <c r="W33" i="1"/>
  <c r="V33" i="1"/>
  <c r="X33" i="1"/>
  <c r="T33" i="1"/>
  <c r="S33" i="1"/>
  <c r="R33" i="1"/>
  <c r="Q33" i="1"/>
  <c r="O33" i="1"/>
  <c r="N33" i="1"/>
  <c r="M33" i="1"/>
  <c r="L33" i="1"/>
  <c r="J33" i="1"/>
  <c r="I33" i="1"/>
  <c r="F39" i="1"/>
  <c r="G42" i="1"/>
  <c r="H33" i="1"/>
  <c r="AA32" i="1" l="1"/>
  <c r="S35" i="1" s="1"/>
  <c r="AA42" i="1"/>
  <c r="S45" i="1" s="1"/>
  <c r="V45" i="1"/>
  <c r="G43" i="1"/>
  <c r="Y43" i="1"/>
  <c r="W43" i="1"/>
  <c r="V43" i="1"/>
  <c r="X43" i="1"/>
  <c r="T43" i="1"/>
  <c r="S43" i="1"/>
  <c r="R43" i="1"/>
  <c r="Q43" i="1"/>
  <c r="O43" i="1"/>
  <c r="N43" i="1"/>
  <c r="M43" i="1"/>
  <c r="L43" i="1"/>
  <c r="J43" i="1"/>
  <c r="I43" i="1"/>
  <c r="G49" i="1"/>
  <c r="H52" i="1"/>
  <c r="H43" i="1"/>
  <c r="J45" i="1"/>
  <c r="Y45" i="1"/>
  <c r="AG42" i="1" l="1"/>
  <c r="F49" i="1"/>
  <c r="G52" i="1"/>
  <c r="V55" i="1" l="1"/>
  <c r="G53" i="1"/>
  <c r="X53" i="1"/>
  <c r="W53" i="1"/>
  <c r="Y53" i="1"/>
  <c r="V53" i="1"/>
  <c r="T53" i="1"/>
  <c r="S53" i="1"/>
  <c r="R53" i="1"/>
  <c r="Q53" i="1"/>
  <c r="O53" i="1"/>
  <c r="N53" i="1"/>
  <c r="M53" i="1"/>
  <c r="L53" i="1"/>
  <c r="J53" i="1"/>
  <c r="I53" i="1"/>
  <c r="Y55" i="1"/>
  <c r="J55" i="1"/>
  <c r="H53" i="1"/>
  <c r="AA52" i="1" l="1"/>
  <c r="S55" i="1" s="1"/>
  <c r="AG52" i="1" l="1"/>
</calcChain>
</file>

<file path=xl/sharedStrings.xml><?xml version="1.0" encoding="utf-8"?>
<sst xmlns="http://schemas.openxmlformats.org/spreadsheetml/2006/main" count="200" uniqueCount="76">
  <si>
    <t>A =</t>
  </si>
  <si>
    <t>C =</t>
  </si>
  <si>
    <t>X1 =</t>
  </si>
  <si>
    <t>X2 =</t>
  </si>
  <si>
    <t>X3 =</t>
  </si>
  <si>
    <t>A + C =</t>
  </si>
  <si>
    <t>X4 =</t>
  </si>
  <si>
    <t>A + C + C =</t>
  </si>
  <si>
    <t>X5 =</t>
  </si>
  <si>
    <t>C - A =</t>
  </si>
  <si>
    <t>X6 =</t>
  </si>
  <si>
    <t>65536 - X4 =</t>
  </si>
  <si>
    <t>X7 =</t>
  </si>
  <si>
    <t>-X1 =</t>
  </si>
  <si>
    <t>X8 =</t>
  </si>
  <si>
    <t>-X2 =</t>
  </si>
  <si>
    <t>-X3 =</t>
  </si>
  <si>
    <t>-X4 =</t>
  </si>
  <si>
    <t>-X5 =</t>
  </si>
  <si>
    <t>-X6 =</t>
  </si>
  <si>
    <t>X9 =</t>
  </si>
  <si>
    <t>X10 =</t>
  </si>
  <si>
    <t>X11 =</t>
  </si>
  <si>
    <t>X12 =</t>
  </si>
  <si>
    <t>B1 =</t>
  </si>
  <si>
    <t>B2 =</t>
  </si>
  <si>
    <t>B3 =</t>
  </si>
  <si>
    <t>B4 =</t>
  </si>
  <si>
    <t>B5 =</t>
  </si>
  <si>
    <t>B6 =</t>
  </si>
  <si>
    <t>B7 =</t>
  </si>
  <si>
    <t>-B1 =</t>
  </si>
  <si>
    <t>-B2 =</t>
  </si>
  <si>
    <t>-B3 =</t>
  </si>
  <si>
    <t>-B4 =</t>
  </si>
  <si>
    <t>-B5 =</t>
  </si>
  <si>
    <t>-B6 =</t>
  </si>
  <si>
    <t>B8 =</t>
  </si>
  <si>
    <t>B9 =</t>
  </si>
  <si>
    <t>B10 =</t>
  </si>
  <si>
    <t>B11 =</t>
  </si>
  <si>
    <t>B12 =</t>
  </si>
  <si>
    <t>.</t>
  </si>
  <si>
    <t>Обратный код можно построить по алгоритму: инвертировать все биты левее самой правой единицы, не включая ее (единицу инвертировать не нужно)</t>
  </si>
  <si>
    <r>
      <t>B1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</si>
  <si>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B2</t>
    </r>
    <r>
      <rPr>
        <vertAlign val="subscript"/>
        <sz val="12"/>
        <color theme="1"/>
        <rFont val="Calibri"/>
        <family val="2"/>
        <scheme val="minor"/>
      </rPr>
      <t>(2)</t>
    </r>
  </si>
  <si>
    <t>+</t>
  </si>
  <si>
    <t>CF =</t>
  </si>
  <si>
    <t>PF =</t>
  </si>
  <si>
    <t>AF =</t>
  </si>
  <si>
    <t>ZF =</t>
  </si>
  <si>
    <t>SF =</t>
  </si>
  <si>
    <t>OF =</t>
  </si>
  <si>
    <r>
      <t>(2)</t>
    </r>
    <r>
      <rPr>
        <sz val="12"/>
        <color theme="1"/>
        <rFont val="Calibri"/>
        <family val="2"/>
        <scheme val="minor"/>
      </rPr>
      <t>=</t>
    </r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</si>
  <si>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</si>
  <si>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2"/>
        <color theme="1"/>
        <rFont val="Calibri"/>
        <family val="2"/>
        <charset val="204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2"/>
        <color theme="1"/>
        <rFont val="Calibri"/>
        <family val="2"/>
        <charset val="204"/>
        <scheme val="minor"/>
      </rPr>
      <t>-1]</t>
    </r>
  </si>
  <si>
    <t>Перенос</t>
  </si>
  <si>
    <t>Перевод из доп кода</t>
  </si>
  <si>
    <t>(10)</t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</si>
  <si>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</si>
  <si>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</si>
  <si>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</si>
  <si>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</si>
  <si>
    <t>Разгоняев Максим. Вариант 11</t>
  </si>
  <si>
    <r>
      <t>B3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</si>
  <si>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B7</t>
    </r>
    <r>
      <rPr>
        <vertAlign val="subscript"/>
        <sz val="12"/>
        <color theme="1"/>
        <rFont val="Calibri"/>
        <family val="2"/>
        <scheme val="minor"/>
      </rPr>
      <t>(2)</t>
    </r>
  </si>
  <si>
    <r>
      <t>B8</t>
    </r>
    <r>
      <rPr>
        <vertAlign val="subscript"/>
        <sz val="12"/>
        <color theme="1"/>
        <rFont val="Calibri"/>
        <family val="2"/>
        <scheme val="minor"/>
      </rPr>
      <t>(2)</t>
    </r>
  </si>
  <si>
    <r>
      <t>X1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</si>
  <si>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X2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</si>
  <si>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X3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</si>
  <si>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X7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</si>
  <si>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X8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</si>
  <si>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B9</t>
    </r>
    <r>
      <rPr>
        <vertAlign val="subscript"/>
        <sz val="12"/>
        <color theme="1"/>
        <rFont val="Calibri"/>
        <family val="2"/>
        <scheme val="minor"/>
      </rPr>
      <t>(2)</t>
    </r>
  </si>
  <si>
    <r>
      <t>X9</t>
    </r>
    <r>
      <rPr>
        <vertAlign val="subscript"/>
        <sz val="12"/>
        <color theme="1"/>
        <rFont val="Calibri"/>
        <family val="2"/>
        <scheme val="minor"/>
      </rPr>
      <t>(10)</t>
    </r>
  </si>
  <si>
    <r>
      <t>B11</t>
    </r>
    <r>
      <rPr>
        <vertAlign val="subscript"/>
        <sz val="12"/>
        <color theme="1"/>
        <rFont val="Calibri"/>
        <family val="2"/>
        <scheme val="minor"/>
      </rPr>
      <t>(2)</t>
    </r>
  </si>
  <si>
    <r>
      <t>X11</t>
    </r>
    <r>
      <rPr>
        <vertAlign val="subscript"/>
        <sz val="12"/>
        <color theme="1"/>
        <rFont val="Calibri"/>
        <family val="2"/>
        <scheme val="minor"/>
      </rPr>
      <t>(10)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</si>
</sst>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2"/>
      <color theme="2" tint="-0.24997711111789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quotePrefix="1" applyFont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5" fillId="0" borderId="0" xfId="0" applyFont="1"/>
    <xf numFmtId="0" fontId="6" fillId="0" borderId="0" xfId="0" applyFont="1"/>
  </cellXfs>
  <cellStyles count="1">
    <cellStyle name="Обычный" xfId="0" builtinId="0"/>
  </cellStyles>
  <dxfs count="4">
    <dxf>
      <fill>
        <patternFill>
          <bgColor theme="4" tint="0.59996337778862885"/>
        </patternFill>
      </fill>
    </dxf>
    <dxf>
      <fill>
        <patternFill>
          <fgColor theme="4" tint="0.59996337778862885"/>
        </patternFill>
      </fill>
    </dxf>
    <dxf>
      <font>
        <b val="0"/>
        <i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627-6846-9A4D-B0FA-38FBF81D32B1}">
  <dimension ref="A1:AG85"/>
  <sheetViews>
    <sheetView tabSelected="1" zoomScale="89" zoomScaleNormal="140" workbookViewId="0">
      <selection activeCell="Y10" sqref="Y10"/>
    </sheetView>
  </sheetViews>
  <sheetFormatPr baseColWidth="10" defaultRowHeight="16" x14ac:dyDescent="0.2"/>
  <cols>
    <col min="2" max="2" width="11.33203125" bestFit="1" customWidth="1"/>
    <col min="7" max="22" width="4.33203125" customWidth="1"/>
    <col min="23" max="23" width="4.5" bestFit="1" customWidth="1"/>
    <col min="24" max="24" width="5" bestFit="1" customWidth="1"/>
    <col min="25" max="25" width="4.5" bestFit="1" customWidth="1"/>
    <col min="26" max="26" width="4.33203125" customWidth="1"/>
  </cols>
  <sheetData>
    <row r="1" spans="1:33" x14ac:dyDescent="0.2">
      <c r="A1" s="9" t="s">
        <v>63</v>
      </c>
    </row>
    <row r="2" spans="1:33" x14ac:dyDescent="0.2">
      <c r="B2" t="s">
        <v>0</v>
      </c>
      <c r="C2">
        <v>5811</v>
      </c>
    </row>
    <row r="3" spans="1:33" x14ac:dyDescent="0.2">
      <c r="B3" t="s">
        <v>1</v>
      </c>
      <c r="C3">
        <v>15553</v>
      </c>
      <c r="G3" t="s">
        <v>43</v>
      </c>
      <c r="AG3" s="8" t="s">
        <v>59</v>
      </c>
    </row>
    <row r="4" spans="1:33" x14ac:dyDescent="0.2">
      <c r="G4" s="4">
        <v>15</v>
      </c>
      <c r="H4" s="4">
        <v>14</v>
      </c>
      <c r="I4" s="4">
        <v>13</v>
      </c>
      <c r="J4" s="4">
        <v>12</v>
      </c>
      <c r="K4" s="4"/>
      <c r="L4" s="4">
        <v>11</v>
      </c>
      <c r="M4" s="4">
        <v>10</v>
      </c>
      <c r="N4" s="4">
        <v>9</v>
      </c>
      <c r="O4" s="4">
        <v>8</v>
      </c>
      <c r="P4" s="4"/>
      <c r="Q4" s="4">
        <v>7</v>
      </c>
      <c r="R4" s="4">
        <v>6</v>
      </c>
      <c r="S4" s="4">
        <v>5</v>
      </c>
      <c r="T4" s="4">
        <v>4</v>
      </c>
      <c r="U4" s="4"/>
      <c r="V4" s="4">
        <v>3</v>
      </c>
      <c r="W4" s="4">
        <v>2</v>
      </c>
      <c r="X4" s="4">
        <v>1</v>
      </c>
      <c r="Y4" s="4">
        <v>0</v>
      </c>
      <c r="AG4" s="8" t="s">
        <v>60</v>
      </c>
    </row>
    <row r="5" spans="1:33" ht="17" x14ac:dyDescent="0.2">
      <c r="A5" t="s">
        <v>2</v>
      </c>
      <c r="B5" t="s">
        <v>0</v>
      </c>
      <c r="C5">
        <f>C2</f>
        <v>5811</v>
      </c>
      <c r="E5" t="s">
        <v>24</v>
      </c>
      <c r="G5">
        <f t="shared" ref="G5:I10" si="0">MOD(QUOTIENT($C5,2^G$4),2)</f>
        <v>0</v>
      </c>
      <c r="H5">
        <f t="shared" si="0"/>
        <v>0</v>
      </c>
      <c r="I5">
        <f t="shared" si="0"/>
        <v>0</v>
      </c>
      <c r="J5">
        <f t="shared" ref="J5:J10" si="1">MOD(QUOTIENT($C5,2^J$4),2)</f>
        <v>1</v>
      </c>
      <c r="K5" t="s">
        <v>42</v>
      </c>
      <c r="L5">
        <f t="shared" ref="L5:N10" si="2">MOD(QUOTIENT($C5,2^L$4),2)</f>
        <v>0</v>
      </c>
      <c r="M5">
        <f t="shared" si="2"/>
        <v>1</v>
      </c>
      <c r="N5">
        <f t="shared" si="2"/>
        <v>1</v>
      </c>
      <c r="O5">
        <f t="shared" ref="O5:O10" si="3">MOD(QUOTIENT($C5,2^O$4),2)</f>
        <v>0</v>
      </c>
      <c r="P5" t="s">
        <v>42</v>
      </c>
      <c r="Q5">
        <f t="shared" ref="Q5:S10" si="4">MOD(QUOTIENT($C5,2^Q$4),2)</f>
        <v>1</v>
      </c>
      <c r="R5">
        <f t="shared" si="4"/>
        <v>0</v>
      </c>
      <c r="S5">
        <f t="shared" si="4"/>
        <v>1</v>
      </c>
      <c r="T5">
        <f t="shared" ref="T5:Y10" si="5">MOD(QUOTIENT($C5,2^T$4),2)</f>
        <v>1</v>
      </c>
      <c r="U5" t="s">
        <v>42</v>
      </c>
      <c r="V5">
        <f t="shared" si="5"/>
        <v>0</v>
      </c>
      <c r="W5">
        <f t="shared" si="5"/>
        <v>0</v>
      </c>
      <c r="X5">
        <f t="shared" si="5"/>
        <v>1</v>
      </c>
      <c r="Y5">
        <f>MOD(QUOTIENT($C5,2^Y$4),2)</f>
        <v>1</v>
      </c>
      <c r="AB5" t="s">
        <v>54</v>
      </c>
      <c r="AC5" t="s">
        <v>55</v>
      </c>
      <c r="AG5" s="8" t="s">
        <v>61</v>
      </c>
    </row>
    <row r="6" spans="1:33" x14ac:dyDescent="0.2">
      <c r="A6" t="s">
        <v>3</v>
      </c>
      <c r="B6" t="s">
        <v>1</v>
      </c>
      <c r="C6">
        <f>C3</f>
        <v>15553</v>
      </c>
      <c r="E6" t="s">
        <v>25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1"/>
        <v>1</v>
      </c>
      <c r="K6" t="s">
        <v>42</v>
      </c>
      <c r="L6">
        <f t="shared" si="2"/>
        <v>1</v>
      </c>
      <c r="M6">
        <f t="shared" si="2"/>
        <v>1</v>
      </c>
      <c r="N6">
        <f t="shared" si="2"/>
        <v>0</v>
      </c>
      <c r="O6">
        <f t="shared" si="3"/>
        <v>0</v>
      </c>
      <c r="P6" t="s">
        <v>42</v>
      </c>
      <c r="Q6">
        <f t="shared" si="4"/>
        <v>1</v>
      </c>
      <c r="R6">
        <f t="shared" si="4"/>
        <v>1</v>
      </c>
      <c r="S6">
        <f t="shared" si="4"/>
        <v>0</v>
      </c>
      <c r="T6">
        <f t="shared" si="5"/>
        <v>0</v>
      </c>
      <c r="U6" t="s">
        <v>42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1</v>
      </c>
      <c r="AG6" s="8" t="s">
        <v>62</v>
      </c>
    </row>
    <row r="7" spans="1:33" x14ac:dyDescent="0.2">
      <c r="A7" t="s">
        <v>4</v>
      </c>
      <c r="B7" t="s">
        <v>5</v>
      </c>
      <c r="C7">
        <f>C2+C3</f>
        <v>21364</v>
      </c>
      <c r="E7" t="s">
        <v>26</v>
      </c>
      <c r="G7">
        <f t="shared" si="0"/>
        <v>0</v>
      </c>
      <c r="H7">
        <f t="shared" si="0"/>
        <v>1</v>
      </c>
      <c r="I7">
        <f t="shared" si="0"/>
        <v>0</v>
      </c>
      <c r="J7">
        <f t="shared" si="1"/>
        <v>1</v>
      </c>
      <c r="K7" t="s">
        <v>42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3"/>
        <v>1</v>
      </c>
      <c r="P7" t="s">
        <v>42</v>
      </c>
      <c r="Q7">
        <f t="shared" si="4"/>
        <v>0</v>
      </c>
      <c r="R7">
        <f t="shared" si="4"/>
        <v>1</v>
      </c>
      <c r="S7">
        <f t="shared" si="4"/>
        <v>1</v>
      </c>
      <c r="T7">
        <f t="shared" si="5"/>
        <v>1</v>
      </c>
      <c r="U7" t="s">
        <v>42</v>
      </c>
      <c r="V7">
        <f t="shared" si="5"/>
        <v>0</v>
      </c>
      <c r="W7">
        <f t="shared" si="5"/>
        <v>1</v>
      </c>
      <c r="X7">
        <f t="shared" si="5"/>
        <v>0</v>
      </c>
      <c r="Y7">
        <f t="shared" si="5"/>
        <v>0</v>
      </c>
    </row>
    <row r="8" spans="1:33" x14ac:dyDescent="0.2">
      <c r="A8" t="s">
        <v>6</v>
      </c>
      <c r="B8" t="s">
        <v>7</v>
      </c>
      <c r="C8">
        <f>C2+C3+C3</f>
        <v>36917</v>
      </c>
      <c r="E8" t="s">
        <v>27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1"/>
        <v>1</v>
      </c>
      <c r="K8" t="s">
        <v>42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3"/>
        <v>0</v>
      </c>
      <c r="P8" t="s">
        <v>42</v>
      </c>
      <c r="Q8">
        <f t="shared" si="4"/>
        <v>0</v>
      </c>
      <c r="R8">
        <f t="shared" si="4"/>
        <v>0</v>
      </c>
      <c r="S8">
        <f t="shared" si="4"/>
        <v>1</v>
      </c>
      <c r="T8">
        <f t="shared" si="5"/>
        <v>1</v>
      </c>
      <c r="U8" t="s">
        <v>42</v>
      </c>
      <c r="V8">
        <f t="shared" si="5"/>
        <v>0</v>
      </c>
      <c r="W8">
        <f t="shared" si="5"/>
        <v>1</v>
      </c>
      <c r="X8">
        <f t="shared" si="5"/>
        <v>0</v>
      </c>
      <c r="Y8">
        <f t="shared" si="5"/>
        <v>1</v>
      </c>
    </row>
    <row r="9" spans="1:33" x14ac:dyDescent="0.2">
      <c r="A9" t="s">
        <v>8</v>
      </c>
      <c r="B9" t="s">
        <v>9</v>
      </c>
      <c r="C9">
        <f>C3-C2</f>
        <v>9742</v>
      </c>
      <c r="E9" t="s">
        <v>28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1"/>
        <v>0</v>
      </c>
      <c r="K9" t="s">
        <v>42</v>
      </c>
      <c r="L9">
        <f t="shared" si="2"/>
        <v>0</v>
      </c>
      <c r="M9">
        <f t="shared" si="2"/>
        <v>1</v>
      </c>
      <c r="N9">
        <f t="shared" si="2"/>
        <v>1</v>
      </c>
      <c r="O9">
        <f t="shared" si="3"/>
        <v>0</v>
      </c>
      <c r="P9" t="s">
        <v>42</v>
      </c>
      <c r="Q9">
        <f t="shared" si="4"/>
        <v>0</v>
      </c>
      <c r="R9">
        <f t="shared" si="4"/>
        <v>0</v>
      </c>
      <c r="S9">
        <f t="shared" si="4"/>
        <v>0</v>
      </c>
      <c r="T9">
        <f t="shared" si="5"/>
        <v>0</v>
      </c>
      <c r="U9" t="s">
        <v>42</v>
      </c>
      <c r="V9">
        <f t="shared" si="5"/>
        <v>1</v>
      </c>
      <c r="W9">
        <f t="shared" si="5"/>
        <v>1</v>
      </c>
      <c r="X9">
        <f t="shared" si="5"/>
        <v>1</v>
      </c>
      <c r="Y9">
        <f t="shared" si="5"/>
        <v>0</v>
      </c>
    </row>
    <row r="10" spans="1:33" x14ac:dyDescent="0.2">
      <c r="A10" t="s">
        <v>10</v>
      </c>
      <c r="B10" t="s">
        <v>11</v>
      </c>
      <c r="C10">
        <f>65536-C8</f>
        <v>28619</v>
      </c>
      <c r="E10" t="s">
        <v>29</v>
      </c>
      <c r="G10">
        <f t="shared" si="0"/>
        <v>0</v>
      </c>
      <c r="H10">
        <f t="shared" si="0"/>
        <v>1</v>
      </c>
      <c r="I10">
        <f t="shared" si="0"/>
        <v>1</v>
      </c>
      <c r="J10">
        <f t="shared" si="1"/>
        <v>0</v>
      </c>
      <c r="K10" t="s">
        <v>42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3"/>
        <v>1</v>
      </c>
      <c r="P10" t="s">
        <v>42</v>
      </c>
      <c r="Q10">
        <f t="shared" si="4"/>
        <v>1</v>
      </c>
      <c r="R10">
        <f t="shared" si="4"/>
        <v>1</v>
      </c>
      <c r="S10">
        <f t="shared" si="4"/>
        <v>0</v>
      </c>
      <c r="T10">
        <f t="shared" si="5"/>
        <v>0</v>
      </c>
      <c r="U10" t="s">
        <v>42</v>
      </c>
      <c r="V10">
        <f t="shared" si="5"/>
        <v>1</v>
      </c>
      <c r="W10">
        <f t="shared" si="5"/>
        <v>0</v>
      </c>
      <c r="X10">
        <f t="shared" si="5"/>
        <v>1</v>
      </c>
      <c r="Y10">
        <f t="shared" si="5"/>
        <v>1</v>
      </c>
    </row>
    <row r="11" spans="1:33" x14ac:dyDescent="0.2">
      <c r="A11" t="s">
        <v>12</v>
      </c>
      <c r="B11" s="1" t="s">
        <v>13</v>
      </c>
      <c r="C11">
        <f>-C5</f>
        <v>-5811</v>
      </c>
      <c r="E11" t="s">
        <v>30</v>
      </c>
      <c r="F11" s="1" t="s">
        <v>31</v>
      </c>
      <c r="G11">
        <f>IF(SUM(H5:$Y5)=0,G5,IF(G5=0,1,0))</f>
        <v>1</v>
      </c>
      <c r="H11">
        <f>IF(SUM(I5:$Y5)=0,H5,IF(H5=0,1,0))</f>
        <v>1</v>
      </c>
      <c r="I11">
        <f>IF(SUM(J5:$Y5)=0,I5,IF(I5=0,1,0))</f>
        <v>1</v>
      </c>
      <c r="J11">
        <f>IF(SUM(K5:$Y5)=0,J5,IF(J5=0,1,0))</f>
        <v>0</v>
      </c>
      <c r="K11" t="s">
        <v>42</v>
      </c>
      <c r="L11">
        <f>IF(SUM(M5:$Y5)=0,L5,IF(L5=0,1,0))</f>
        <v>1</v>
      </c>
      <c r="M11">
        <f>IF(SUM(N5:$Y5)=0,M5,IF(M5=0,1,0))</f>
        <v>0</v>
      </c>
      <c r="N11">
        <f>IF(SUM(O5:$Y5)=0,N5,IF(N5=0,1,0))</f>
        <v>0</v>
      </c>
      <c r="O11">
        <f>IF(SUM(P5:$Y5)=0,O5,IF(O5=0,1,0))</f>
        <v>1</v>
      </c>
      <c r="P11" t="s">
        <v>42</v>
      </c>
      <c r="Q11">
        <f>IF(SUM(R5:$Y5)=0,Q5,IF(Q5=0,1,0))</f>
        <v>0</v>
      </c>
      <c r="R11">
        <f>IF(SUM(S5:$Y5)=0,R5,IF(R5=0,1,0))</f>
        <v>1</v>
      </c>
      <c r="S11">
        <f>IF(SUM(T5:$Y5)=0,S5,IF(S5=0,1,0))</f>
        <v>0</v>
      </c>
      <c r="T11">
        <f>IF(SUM(U5:$Y5)=0,T5,IF(T5=0,1,0))</f>
        <v>0</v>
      </c>
      <c r="U11" t="s">
        <v>42</v>
      </c>
      <c r="V11">
        <f>IF(SUM(W5:$Y5)=0,V5,IF(V5=0,1,0))</f>
        <v>1</v>
      </c>
      <c r="W11">
        <f>IF(SUM(X5:$Y5)=0,W5,IF(W5=0,1,0))</f>
        <v>1</v>
      </c>
      <c r="X11">
        <f>IF(SUM(Y5:$Y5)=0,X5,IF(X5=0,1,0))</f>
        <v>0</v>
      </c>
      <c r="Y11">
        <f>Y5</f>
        <v>1</v>
      </c>
    </row>
    <row r="12" spans="1:33" x14ac:dyDescent="0.2">
      <c r="A12" t="s">
        <v>14</v>
      </c>
      <c r="B12" s="1" t="s">
        <v>15</v>
      </c>
      <c r="C12">
        <f t="shared" ref="C12:C16" si="6">-C6</f>
        <v>-15553</v>
      </c>
      <c r="E12" t="s">
        <v>37</v>
      </c>
      <c r="F12" s="1" t="s">
        <v>32</v>
      </c>
      <c r="G12">
        <f>IF(SUM(H6:$Y6)=0,G6,IF(G6=0,1,0))</f>
        <v>1</v>
      </c>
      <c r="H12">
        <f>IF(SUM(I6:$Y6)=0,H6,IF(H6=0,1,0))</f>
        <v>1</v>
      </c>
      <c r="I12">
        <f>IF(SUM(J6:$Y6)=0,I6,IF(I6=0,1,0))</f>
        <v>0</v>
      </c>
      <c r="J12">
        <f>IF(SUM(K6:$Y6)=0,J6,IF(J6=0,1,0))</f>
        <v>0</v>
      </c>
      <c r="K12" t="s">
        <v>42</v>
      </c>
      <c r="L12">
        <f>IF(SUM(M6:$Y6)=0,L6,IF(L6=0,1,0))</f>
        <v>0</v>
      </c>
      <c r="M12">
        <f>IF(SUM(N6:$Y6)=0,M6,IF(M6=0,1,0))</f>
        <v>0</v>
      </c>
      <c r="N12">
        <f>IF(SUM(O6:$Y6)=0,N6,IF(N6=0,1,0))</f>
        <v>1</v>
      </c>
      <c r="O12">
        <f>IF(SUM(P6:$Y6)=0,O6,IF(O6=0,1,0))</f>
        <v>1</v>
      </c>
      <c r="P12" t="s">
        <v>42</v>
      </c>
      <c r="Q12">
        <f>IF(SUM(R6:$Y6)=0,Q6,IF(Q6=0,1,0))</f>
        <v>0</v>
      </c>
      <c r="R12">
        <f>IF(SUM(S6:$Y6)=0,R6,IF(R6=0,1,0))</f>
        <v>0</v>
      </c>
      <c r="S12">
        <f>IF(SUM(T6:$Y6)=0,S6,IF(S6=0,1,0))</f>
        <v>1</v>
      </c>
      <c r="T12">
        <f>IF(SUM(U6:$Y6)=0,T6,IF(T6=0,1,0))</f>
        <v>1</v>
      </c>
      <c r="U12" t="s">
        <v>42</v>
      </c>
      <c r="V12">
        <f>IF(SUM(W6:$Y6)=0,V6,IF(V6=0,1,0))</f>
        <v>1</v>
      </c>
      <c r="W12">
        <f>IF(SUM(X6:$Y6)=0,W6,IF(W6=0,1,0))</f>
        <v>1</v>
      </c>
      <c r="X12">
        <f>IF(SUM(Y6:$Y6)=0,X6,IF(X6=0,1,0))</f>
        <v>1</v>
      </c>
      <c r="Y12">
        <f t="shared" ref="Y12:Y16" si="7">Y6</f>
        <v>1</v>
      </c>
    </row>
    <row r="13" spans="1:33" x14ac:dyDescent="0.2">
      <c r="A13" t="s">
        <v>20</v>
      </c>
      <c r="B13" s="1" t="s">
        <v>16</v>
      </c>
      <c r="C13">
        <f t="shared" si="6"/>
        <v>-21364</v>
      </c>
      <c r="E13" t="s">
        <v>38</v>
      </c>
      <c r="F13" s="1" t="s">
        <v>33</v>
      </c>
      <c r="G13">
        <f>IF(SUM(H7:$Y7)=0,G7,IF(G7=0,1,0))</f>
        <v>1</v>
      </c>
      <c r="H13">
        <f>IF(SUM(I7:$Y7)=0,H7,IF(H7=0,1,0))</f>
        <v>0</v>
      </c>
      <c r="I13">
        <f>IF(SUM(J7:$Y7)=0,I7,IF(I7=0,1,0))</f>
        <v>1</v>
      </c>
      <c r="J13">
        <f>IF(SUM(K7:$Y7)=0,J7,IF(J7=0,1,0))</f>
        <v>0</v>
      </c>
      <c r="K13" t="s">
        <v>42</v>
      </c>
      <c r="L13">
        <f>IF(SUM(M7:$Y7)=0,L7,IF(L7=0,1,0))</f>
        <v>1</v>
      </c>
      <c r="M13">
        <f>IF(SUM(N7:$Y7)=0,M7,IF(M7=0,1,0))</f>
        <v>1</v>
      </c>
      <c r="N13">
        <f>IF(SUM(O7:$Y7)=0,N7,IF(N7=0,1,0))</f>
        <v>0</v>
      </c>
      <c r="O13">
        <f>IF(SUM(P7:$Y7)=0,O7,IF(O7=0,1,0))</f>
        <v>0</v>
      </c>
      <c r="P13" t="s">
        <v>42</v>
      </c>
      <c r="Q13">
        <f>IF(SUM(R7:$Y7)=0,Q7,IF(Q7=0,1,0))</f>
        <v>1</v>
      </c>
      <c r="R13">
        <f>IF(SUM(S7:$Y7)=0,R7,IF(R7=0,1,0))</f>
        <v>0</v>
      </c>
      <c r="S13">
        <f>IF(SUM(T7:$Y7)=0,S7,IF(S7=0,1,0))</f>
        <v>0</v>
      </c>
      <c r="T13">
        <f>IF(SUM(U7:$Y7)=0,T7,IF(T7=0,1,0))</f>
        <v>0</v>
      </c>
      <c r="U13" t="s">
        <v>42</v>
      </c>
      <c r="V13">
        <f>IF(SUM(W7:$Y7)=0,V7,IF(V7=0,1,0))</f>
        <v>1</v>
      </c>
      <c r="W13">
        <f>IF(SUM(X7:$Y7)=0,W7,IF(W7=0,1,0))</f>
        <v>1</v>
      </c>
      <c r="X13">
        <f>IF(SUM(Y7:$Y7)=0,X7,IF(X7=0,1,0))</f>
        <v>0</v>
      </c>
      <c r="Y13">
        <f t="shared" si="7"/>
        <v>0</v>
      </c>
    </row>
    <row r="14" spans="1:33" x14ac:dyDescent="0.2">
      <c r="A14" t="s">
        <v>21</v>
      </c>
      <c r="B14" s="1" t="s">
        <v>17</v>
      </c>
      <c r="C14">
        <f t="shared" si="6"/>
        <v>-36917</v>
      </c>
      <c r="E14" t="s">
        <v>39</v>
      </c>
      <c r="F14" s="1" t="s">
        <v>34</v>
      </c>
      <c r="G14">
        <f>IF(SUM(H8:$Y8)=0,G8,IF(G8=0,1,0))</f>
        <v>0</v>
      </c>
      <c r="H14">
        <f>IF(SUM(I8:$Y8)=0,H8,IF(H8=0,1,0))</f>
        <v>1</v>
      </c>
      <c r="I14">
        <f>IF(SUM(J8:$Y8)=0,I8,IF(I8=0,1,0))</f>
        <v>1</v>
      </c>
      <c r="J14">
        <f>IF(SUM(K8:$Y8)=0,J8,IF(J8=0,1,0))</f>
        <v>0</v>
      </c>
      <c r="K14" t="s">
        <v>42</v>
      </c>
      <c r="L14">
        <f>IF(SUM(M8:$Y8)=0,L8,IF(L8=0,1,0))</f>
        <v>1</v>
      </c>
      <c r="M14">
        <f>IF(SUM(N8:$Y8)=0,M8,IF(M8=0,1,0))</f>
        <v>1</v>
      </c>
      <c r="N14">
        <f>IF(SUM(O8:$Y8)=0,N8,IF(N8=0,1,0))</f>
        <v>1</v>
      </c>
      <c r="O14">
        <f>IF(SUM(P8:$Y8)=0,O8,IF(O8=0,1,0))</f>
        <v>1</v>
      </c>
      <c r="P14" t="s">
        <v>42</v>
      </c>
      <c r="Q14">
        <f>IF(SUM(R8:$Y8)=0,Q8,IF(Q8=0,1,0))</f>
        <v>1</v>
      </c>
      <c r="R14">
        <f>IF(SUM(S8:$Y8)=0,R8,IF(R8=0,1,0))</f>
        <v>1</v>
      </c>
      <c r="S14">
        <f>IF(SUM(T8:$Y8)=0,S8,IF(S8=0,1,0))</f>
        <v>0</v>
      </c>
      <c r="T14">
        <f>IF(SUM(U8:$Y8)=0,T8,IF(T8=0,1,0))</f>
        <v>0</v>
      </c>
      <c r="U14" t="s">
        <v>42</v>
      </c>
      <c r="V14">
        <f>IF(SUM(W8:$Y8)=0,V8,IF(V8=0,1,0))</f>
        <v>1</v>
      </c>
      <c r="W14">
        <f>IF(SUM(X8:$Y8)=0,W8,IF(W8=0,1,0))</f>
        <v>0</v>
      </c>
      <c r="X14">
        <f>IF(SUM(Y8:$Y8)=0,X8,IF(X8=0,1,0))</f>
        <v>1</v>
      </c>
      <c r="Y14">
        <f t="shared" si="7"/>
        <v>1</v>
      </c>
    </row>
    <row r="15" spans="1:33" x14ac:dyDescent="0.2">
      <c r="A15" t="s">
        <v>22</v>
      </c>
      <c r="B15" s="1" t="s">
        <v>18</v>
      </c>
      <c r="C15">
        <f t="shared" si="6"/>
        <v>-9742</v>
      </c>
      <c r="E15" t="s">
        <v>40</v>
      </c>
      <c r="F15" s="1" t="s">
        <v>35</v>
      </c>
      <c r="G15">
        <f>IF(SUM(H9:$Y9)=0,G9,IF(G9=0,1,0))</f>
        <v>1</v>
      </c>
      <c r="H15">
        <f>IF(SUM(I9:$Y9)=0,H9,IF(H9=0,1,0))</f>
        <v>1</v>
      </c>
      <c r="I15">
        <f>IF(SUM(J9:$Y9)=0,I9,IF(I9=0,1,0))</f>
        <v>0</v>
      </c>
      <c r="J15">
        <f>IF(SUM(K9:$Y9)=0,J9,IF(J9=0,1,0))</f>
        <v>1</v>
      </c>
      <c r="K15" t="s">
        <v>42</v>
      </c>
      <c r="L15">
        <f>IF(SUM(M9:$Y9)=0,L9,IF(L9=0,1,0))</f>
        <v>1</v>
      </c>
      <c r="M15">
        <f>IF(SUM(N9:$Y9)=0,M9,IF(M9=0,1,0))</f>
        <v>0</v>
      </c>
      <c r="N15">
        <f>IF(SUM(O9:$Y9)=0,N9,IF(N9=0,1,0))</f>
        <v>0</v>
      </c>
      <c r="O15">
        <f>IF(SUM(P9:$Y9)=0,O9,IF(O9=0,1,0))</f>
        <v>1</v>
      </c>
      <c r="P15" t="s">
        <v>42</v>
      </c>
      <c r="Q15">
        <f>IF(SUM(R9:$Y9)=0,Q9,IF(Q9=0,1,0))</f>
        <v>1</v>
      </c>
      <c r="R15">
        <f>IF(SUM(S9:$Y9)=0,R9,IF(R9=0,1,0))</f>
        <v>1</v>
      </c>
      <c r="S15">
        <f>IF(SUM(T9:$Y9)=0,S9,IF(S9=0,1,0))</f>
        <v>1</v>
      </c>
      <c r="T15">
        <f>IF(SUM(U9:$Y9)=0,T9,IF(T9=0,1,0))</f>
        <v>1</v>
      </c>
      <c r="U15" t="s">
        <v>42</v>
      </c>
      <c r="V15">
        <f>IF(SUM(W9:$Y9)=0,V9,IF(V9=0,1,0))</f>
        <v>0</v>
      </c>
      <c r="W15">
        <f>IF(SUM(X9:$Y9)=0,W9,IF(W9=0,1,0))</f>
        <v>0</v>
      </c>
      <c r="X15">
        <f>IF(SUM(Y9:$Y9)=0,X9,IF(X9=0,1,0))</f>
        <v>1</v>
      </c>
      <c r="Y15">
        <f t="shared" si="7"/>
        <v>0</v>
      </c>
    </row>
    <row r="16" spans="1:33" x14ac:dyDescent="0.2">
      <c r="A16" t="s">
        <v>23</v>
      </c>
      <c r="B16" s="1" t="s">
        <v>19</v>
      </c>
      <c r="C16">
        <f t="shared" si="6"/>
        <v>-28619</v>
      </c>
      <c r="E16" t="s">
        <v>41</v>
      </c>
      <c r="F16" s="1" t="s">
        <v>36</v>
      </c>
      <c r="G16">
        <f>IF(SUM(H10:$Y10)=0,G10,IF(G10=0,1,0))</f>
        <v>1</v>
      </c>
      <c r="H16">
        <f>IF(SUM(I10:$Y10)=0,H10,IF(H10=0,1,0))</f>
        <v>0</v>
      </c>
      <c r="I16">
        <f>IF(SUM(J10:$Y10)=0,I10,IF(I10=0,1,0))</f>
        <v>0</v>
      </c>
      <c r="J16">
        <f>IF(SUM(K10:$Y10)=0,J10,IF(J10=0,1,0))</f>
        <v>1</v>
      </c>
      <c r="K16" t="s">
        <v>42</v>
      </c>
      <c r="L16">
        <f>IF(SUM(M10:$Y10)=0,L10,IF(L10=0,1,0))</f>
        <v>0</v>
      </c>
      <c r="M16">
        <f>IF(SUM(N10:$Y10)=0,M10,IF(M10=0,1,0))</f>
        <v>0</v>
      </c>
      <c r="N16">
        <f>IF(SUM(O10:$Y10)=0,N10,IF(N10=0,1,0))</f>
        <v>0</v>
      </c>
      <c r="O16">
        <f>IF(SUM(P10:$Y10)=0,O10,IF(O10=0,1,0))</f>
        <v>0</v>
      </c>
      <c r="P16" t="s">
        <v>42</v>
      </c>
      <c r="Q16">
        <f>IF(SUM(R10:$Y10)=0,Q10,IF(Q10=0,1,0))</f>
        <v>0</v>
      </c>
      <c r="R16">
        <f>IF(SUM(S10:$Y10)=0,R10,IF(R10=0,1,0))</f>
        <v>0</v>
      </c>
      <c r="S16">
        <f>IF(SUM(T10:$Y10)=0,S10,IF(S10=0,1,0))</f>
        <v>1</v>
      </c>
      <c r="T16">
        <f>IF(SUM(U10:$Y10)=0,T10,IF(T10=0,1,0))</f>
        <v>1</v>
      </c>
      <c r="U16" t="s">
        <v>42</v>
      </c>
      <c r="V16">
        <f>IF(SUM(W10:$Y10)=0,V10,IF(V10=0,1,0))</f>
        <v>0</v>
      </c>
      <c r="W16">
        <f>IF(SUM(X10:$Y10)=0,W10,IF(W10=0,1,0))</f>
        <v>1</v>
      </c>
      <c r="X16">
        <f>IF(SUM(Y10:$Y10)=0,X10,IF(X10=0,1,0))</f>
        <v>0</v>
      </c>
      <c r="Y16">
        <f t="shared" si="7"/>
        <v>1</v>
      </c>
    </row>
    <row r="19" spans="4:33" x14ac:dyDescent="0.2">
      <c r="E19" t="s">
        <v>56</v>
      </c>
      <c r="F19" s="4">
        <f t="shared" ref="F19:W19" si="8">IF(G20&lt;&gt;".",QUOTIENT(G21+G20+G19,2),QUOTIENT(H19+H20+H21,2))</f>
        <v>0</v>
      </c>
      <c r="G19" s="4">
        <f t="shared" si="8"/>
        <v>0</v>
      </c>
      <c r="H19" s="4">
        <f t="shared" si="8"/>
        <v>1</v>
      </c>
      <c r="I19" s="4">
        <f t="shared" si="8"/>
        <v>1</v>
      </c>
      <c r="J19" s="4">
        <f t="shared" si="8"/>
        <v>1</v>
      </c>
      <c r="K19" s="4">
        <f t="shared" si="8"/>
        <v>1</v>
      </c>
      <c r="L19" s="4">
        <f t="shared" si="8"/>
        <v>1</v>
      </c>
      <c r="M19" s="4">
        <f t="shared" si="8"/>
        <v>0</v>
      </c>
      <c r="N19" s="4">
        <f t="shared" si="8"/>
        <v>0</v>
      </c>
      <c r="O19" s="4">
        <f t="shared" si="8"/>
        <v>1</v>
      </c>
      <c r="P19" s="4">
        <f t="shared" si="8"/>
        <v>1</v>
      </c>
      <c r="Q19" s="4">
        <f t="shared" si="8"/>
        <v>0</v>
      </c>
      <c r="R19" s="4">
        <f t="shared" si="8"/>
        <v>0</v>
      </c>
      <c r="S19" s="4">
        <f t="shared" si="8"/>
        <v>0</v>
      </c>
      <c r="T19" s="4">
        <f t="shared" si="8"/>
        <v>0</v>
      </c>
      <c r="U19" s="4">
        <f t="shared" si="8"/>
        <v>0</v>
      </c>
      <c r="V19" s="4">
        <f t="shared" si="8"/>
        <v>0</v>
      </c>
      <c r="W19" s="4">
        <f t="shared" si="8"/>
        <v>1</v>
      </c>
      <c r="X19" s="4">
        <f>IF(Y20&lt;&gt;".",QUOTIENT(Y21+Y20+Y19,2),QUOTIENT(Z19+Z20+Z21,2))</f>
        <v>1</v>
      </c>
      <c r="Y19" s="4">
        <v>0</v>
      </c>
    </row>
    <row r="20" spans="4:33" ht="18" x14ac:dyDescent="0.25">
      <c r="E20" s="1" t="s">
        <v>44</v>
      </c>
      <c r="G20">
        <f>G5</f>
        <v>0</v>
      </c>
      <c r="H20">
        <f>H5</f>
        <v>0</v>
      </c>
      <c r="I20">
        <f>I5</f>
        <v>0</v>
      </c>
      <c r="J20">
        <f>J5</f>
        <v>1</v>
      </c>
      <c r="K20" t="str">
        <f>K5</f>
        <v>.</v>
      </c>
      <c r="L20">
        <f>L5</f>
        <v>0</v>
      </c>
      <c r="M20">
        <f>M5</f>
        <v>1</v>
      </c>
      <c r="N20">
        <f>N5</f>
        <v>1</v>
      </c>
      <c r="O20">
        <f>O5</f>
        <v>0</v>
      </c>
      <c r="P20" t="str">
        <f>P5</f>
        <v>.</v>
      </c>
      <c r="Q20">
        <f>Q5</f>
        <v>1</v>
      </c>
      <c r="R20">
        <f>R5</f>
        <v>0</v>
      </c>
      <c r="S20">
        <f>S5</f>
        <v>1</v>
      </c>
      <c r="T20">
        <f>T5</f>
        <v>1</v>
      </c>
      <c r="U20" t="str">
        <f>U5</f>
        <v>.</v>
      </c>
      <c r="V20">
        <f>V5</f>
        <v>0</v>
      </c>
      <c r="W20">
        <f>W5</f>
        <v>0</v>
      </c>
      <c r="X20">
        <f>X5</f>
        <v>1</v>
      </c>
      <c r="Y20">
        <f>Y5</f>
        <v>1</v>
      </c>
      <c r="AC20" s="2" t="s">
        <v>67</v>
      </c>
      <c r="AD20">
        <f>C5</f>
        <v>5811</v>
      </c>
    </row>
    <row r="21" spans="4:33" ht="18" x14ac:dyDescent="0.2">
      <c r="D21" t="s">
        <v>46</v>
      </c>
      <c r="E21" s="2" t="s">
        <v>45</v>
      </c>
      <c r="G21" s="6">
        <f>G6</f>
        <v>0</v>
      </c>
      <c r="H21" s="6">
        <f>H6</f>
        <v>0</v>
      </c>
      <c r="I21" s="6">
        <f>I6</f>
        <v>1</v>
      </c>
      <c r="J21" s="6">
        <f>J6</f>
        <v>1</v>
      </c>
      <c r="K21" s="6" t="str">
        <f>K6</f>
        <v>.</v>
      </c>
      <c r="L21" s="6">
        <f>L6</f>
        <v>1</v>
      </c>
      <c r="M21" s="6">
        <f>M6</f>
        <v>1</v>
      </c>
      <c r="N21" s="6">
        <f>N6</f>
        <v>0</v>
      </c>
      <c r="O21" s="6">
        <f>O6</f>
        <v>0</v>
      </c>
      <c r="P21" s="6" t="str">
        <f>P6</f>
        <v>.</v>
      </c>
      <c r="Q21" s="6">
        <f>Q6</f>
        <v>1</v>
      </c>
      <c r="R21" s="6">
        <f>R6</f>
        <v>1</v>
      </c>
      <c r="S21" s="6">
        <f>S6</f>
        <v>0</v>
      </c>
      <c r="T21" s="6">
        <f>T6</f>
        <v>0</v>
      </c>
      <c r="U21" s="6" t="str">
        <f>U6</f>
        <v>.</v>
      </c>
      <c r="V21" s="6">
        <f>V6</f>
        <v>0</v>
      </c>
      <c r="W21" s="6">
        <f>W6</f>
        <v>0</v>
      </c>
      <c r="X21" s="6">
        <f>X6</f>
        <v>0</v>
      </c>
      <c r="Y21" s="6">
        <f>Y6</f>
        <v>1</v>
      </c>
      <c r="AB21" t="s">
        <v>46</v>
      </c>
      <c r="AC21" s="7" t="s">
        <v>68</v>
      </c>
      <c r="AD21" s="6">
        <f>C6</f>
        <v>15553</v>
      </c>
    </row>
    <row r="22" spans="4:33" ht="18" x14ac:dyDescent="0.2">
      <c r="G22">
        <f t="shared" ref="G22:X22" si="9">IF(G21&lt;&gt;".",MOD(G19+G20+G21,2),".")</f>
        <v>0</v>
      </c>
      <c r="H22">
        <f t="shared" si="9"/>
        <v>1</v>
      </c>
      <c r="I22">
        <f t="shared" si="9"/>
        <v>0</v>
      </c>
      <c r="J22">
        <f t="shared" si="9"/>
        <v>1</v>
      </c>
      <c r="K22" t="str">
        <f t="shared" si="9"/>
        <v>.</v>
      </c>
      <c r="L22">
        <f t="shared" si="9"/>
        <v>0</v>
      </c>
      <c r="M22">
        <f t="shared" si="9"/>
        <v>0</v>
      </c>
      <c r="N22">
        <f t="shared" si="9"/>
        <v>1</v>
      </c>
      <c r="O22">
        <f t="shared" si="9"/>
        <v>1</v>
      </c>
      <c r="P22" t="str">
        <f t="shared" si="9"/>
        <v>.</v>
      </c>
      <c r="Q22">
        <f t="shared" si="9"/>
        <v>0</v>
      </c>
      <c r="R22">
        <f t="shared" si="9"/>
        <v>1</v>
      </c>
      <c r="S22">
        <f t="shared" si="9"/>
        <v>1</v>
      </c>
      <c r="T22">
        <f t="shared" si="9"/>
        <v>1</v>
      </c>
      <c r="U22" t="str">
        <f t="shared" si="9"/>
        <v>.</v>
      </c>
      <c r="V22">
        <f t="shared" si="9"/>
        <v>0</v>
      </c>
      <c r="W22">
        <f t="shared" si="9"/>
        <v>1</v>
      </c>
      <c r="X22">
        <f t="shared" si="9"/>
        <v>0</v>
      </c>
      <c r="Y22">
        <f>IF(Y21&lt;&gt;".",MOD(Y19+Y20+Y21,2),".")</f>
        <v>0</v>
      </c>
      <c r="Z22" s="3" t="s">
        <v>53</v>
      </c>
      <c r="AA22" s="1">
        <f>IF(G22=0,Y22*2^Y$4+X22*2^X$4+W22*2^W$4+V22*2^V$4+T22*2^T$4+S22*2^S$4+R22*2^R$4+Q22*2^Q$4+O22*2^O$4+N22*2^N$4+M22*2^M$4+L22*2^L$4+J22*2^J$4+I22*2^I$4+H22*2^H$4+G22*2^G$4,G23*2^G$4+H23*2^H$4+I23*2^I$4+J23*2^J$4+L23*2^L$4+M23*2^M$4+N23*2^N$4+O23*2^O$4+Q23*2^Q$4+R23*2^R$4+S23*2^S$4+T23*2^T$4+V23*2^V$4+W23*2^W$4+X23*2^X$4+Y23*2^Y$4*-1)</f>
        <v>21364</v>
      </c>
      <c r="AB22" s="5" t="s">
        <v>58</v>
      </c>
      <c r="AD22">
        <f>AD20+AD21</f>
        <v>21364</v>
      </c>
      <c r="AG22" t="str">
        <f>IF(Y25=0,IF(AND(AA22=AD22,J25=0),$AG$3,$AG$5),IF(G22=0,$AG$6,$AG$4))</f>
        <v>Результат корректный</v>
      </c>
    </row>
    <row r="23" spans="4:33" x14ac:dyDescent="0.2">
      <c r="E23" t="s">
        <v>57</v>
      </c>
      <c r="G23" t="str">
        <f>IF(G22&lt;&gt;".",IF($G$22=1,IF(SUM(H22:$Y22)=0,G22,IF(G22=1,0,1)),""),".")</f>
        <v/>
      </c>
      <c r="H23" t="str">
        <f>IF(H22&lt;&gt;".",IF($G$22=1,IF(SUM(I22:$Y22)=0,H22,IF(H22=1,0,1)),""),".")</f>
        <v/>
      </c>
      <c r="I23" t="str">
        <f>IF(I22&lt;&gt;".",IF($G$22=1,IF(SUM(J22:$Y22)=0,I22,IF(I22=1,0,1)),""),".")</f>
        <v/>
      </c>
      <c r="J23" t="str">
        <f>IF(J22&lt;&gt;".",IF($G$22=1,IF(SUM(K22:$Y22)=0,J22,IF(J22=1,0,1)),""),".")</f>
        <v/>
      </c>
      <c r="K23" t="str">
        <f>IF(K22&lt;&gt;".",IF($G$22=1,IF(SUM(L22:$Y22)=0,K22,IF(K22=1,0,1)),""),".")</f>
        <v>.</v>
      </c>
      <c r="L23" t="str">
        <f>IF(L22&lt;&gt;".",IF($G$22=1,IF(SUM(M22:$Y22)=0,L22,IF(L22=1,0,1)),""),".")</f>
        <v/>
      </c>
      <c r="M23" t="str">
        <f>IF(M22&lt;&gt;".",IF($G$22=1,IF(SUM(N22:$Y22)=0,M22,IF(M22=1,0,1)),""),".")</f>
        <v/>
      </c>
      <c r="N23" t="str">
        <f>IF(N22&lt;&gt;".",IF($G$22=1,IF(SUM(O22:$Y22)=0,N22,IF(N22=1,0,1)),""),".")</f>
        <v/>
      </c>
      <c r="O23" t="str">
        <f>IF(O22&lt;&gt;".",IF($G$22=1,IF(SUM(P22:$Y22)=0,O22,IF(O22=1,0,1)),""),".")</f>
        <v/>
      </c>
      <c r="P23" t="str">
        <f>IF(P22&lt;&gt;".",IF($G$22=1,IF(SUM(Q22:$Y22)=0,P22,IF(P22=1,0,1)),""),".")</f>
        <v>.</v>
      </c>
      <c r="Q23" t="str">
        <f>IF(Q22&lt;&gt;".",IF($G$22=1,IF(SUM(R22:$Y22)=0,Q22,IF(Q22=1,0,1)),""),".")</f>
        <v/>
      </c>
      <c r="R23" t="str">
        <f>IF(R22&lt;&gt;".",IF($G$22=1,IF(SUM(S22:$Y22)=0,R22,IF(R22=1,0,1)),""),".")</f>
        <v/>
      </c>
      <c r="S23" t="str">
        <f>IF(S22&lt;&gt;".",IF($G$22=1,IF(SUM(T22:$Y22)=0,S22,IF(S22=1,0,1)),""),".")</f>
        <v/>
      </c>
      <c r="T23" t="str">
        <f>IF(T22&lt;&gt;".",IF($G$22=1,IF(SUM(U22:$Y22)=0,T22,IF(T22=1,0,1)),""),".")</f>
        <v/>
      </c>
      <c r="U23" t="str">
        <f>IF(U22&lt;&gt;".",IF($G$22=1,IF(SUM(V22:$Y22)=0,U22,IF(U22=1,0,1)),""),".")</f>
        <v>.</v>
      </c>
      <c r="V23" t="str">
        <f>IF(V22&lt;&gt;".",IF($G$22=1,IF(SUM(W22:$Y22)=0,V22,IF(V22=1,0,1)),""),".")</f>
        <v/>
      </c>
      <c r="W23" t="str">
        <f>IF(W22&lt;&gt;".",IF($G$22=1,IF(SUM(X22:$Y22)=0,W22,IF(W22=1,0,1)),""),".")</f>
        <v/>
      </c>
      <c r="X23" t="str">
        <f>IF(X22&lt;&gt;".",IF($G$22=1,IF(SUM(Y22:$Y22)=0,X22,IF(X22=1,0,1)),""),".")</f>
        <v/>
      </c>
      <c r="Y23" t="str">
        <f>IF(Y22&lt;&gt;".",IF($G$22=1,Y22,""),".")</f>
        <v/>
      </c>
    </row>
    <row r="25" spans="4:33" x14ac:dyDescent="0.2">
      <c r="I25" t="s">
        <v>47</v>
      </c>
      <c r="J25">
        <f>F19</f>
        <v>0</v>
      </c>
      <c r="L25" t="s">
        <v>48</v>
      </c>
      <c r="M25">
        <f>IF(MOD(Q22+R22+S22+T22+V22+W22+X22+Y22,2)=0,1,0)</f>
        <v>1</v>
      </c>
      <c r="O25" t="s">
        <v>49</v>
      </c>
      <c r="P25">
        <f>U19</f>
        <v>0</v>
      </c>
      <c r="R25" t="s">
        <v>50</v>
      </c>
      <c r="S25">
        <f>IF(AA22=0,1,0)</f>
        <v>0</v>
      </c>
      <c r="U25" t="s">
        <v>51</v>
      </c>
      <c r="V25">
        <f>G22</f>
        <v>0</v>
      </c>
      <c r="X25" t="s">
        <v>52</v>
      </c>
      <c r="Y25">
        <f>MOD(F19+G19,2)</f>
        <v>0</v>
      </c>
    </row>
    <row r="29" spans="4:33" x14ac:dyDescent="0.2">
      <c r="E29" t="s">
        <v>56</v>
      </c>
      <c r="F29" s="4">
        <f t="shared" ref="F29" si="10">IF(G30&lt;&gt;".",QUOTIENT(G31+G30+G29,2),QUOTIENT(H29+H30+H31,2))</f>
        <v>0</v>
      </c>
      <c r="G29" s="4">
        <f t="shared" ref="G29" si="11">IF(H30&lt;&gt;".",QUOTIENT(H31+H30+H29,2),QUOTIENT(I29+I30+I31,2))</f>
        <v>1</v>
      </c>
      <c r="H29" s="4">
        <f t="shared" ref="H29" si="12">IF(I30&lt;&gt;".",QUOTIENT(I31+I30+I29,2),QUOTIENT(J29+J30+J31,2))</f>
        <v>1</v>
      </c>
      <c r="I29" s="4">
        <f t="shared" ref="I29" si="13">IF(J30&lt;&gt;".",QUOTIENT(J31+J30+J29,2),QUOTIENT(K29+K30+K31,2))</f>
        <v>1</v>
      </c>
      <c r="J29" s="4">
        <f t="shared" ref="J29" si="14">IF(K30&lt;&gt;".",QUOTIENT(K31+K30+K29,2),QUOTIENT(L29+L30+L31,2))</f>
        <v>1</v>
      </c>
      <c r="K29" s="4">
        <f t="shared" ref="K29" si="15">IF(L30&lt;&gt;".",QUOTIENT(L31+L30+L29,2),QUOTIENT(M29+M30+M31,2))</f>
        <v>1</v>
      </c>
      <c r="L29" s="4">
        <f t="shared" ref="L29" si="16">IF(M30&lt;&gt;".",QUOTIENT(M31+M30+M29,2),QUOTIENT(N29+N30+N31,2))</f>
        <v>1</v>
      </c>
      <c r="M29" s="4">
        <f t="shared" ref="M29" si="17">IF(N30&lt;&gt;".",QUOTIENT(N31+N30+N29,2),QUOTIENT(O29+O30+O31,2))</f>
        <v>1</v>
      </c>
      <c r="N29" s="4">
        <f t="shared" ref="N29" si="18">IF(O30&lt;&gt;".",QUOTIENT(O31+O30+O29,2),QUOTIENT(P29+P30+P31,2))</f>
        <v>1</v>
      </c>
      <c r="O29" s="4">
        <f t="shared" ref="O29" si="19">IF(P30&lt;&gt;".",QUOTIENT(P31+P30+P29,2),QUOTIENT(Q29+Q30+Q31,2))</f>
        <v>1</v>
      </c>
      <c r="P29" s="4">
        <f t="shared" ref="P29" si="20">IF(Q30&lt;&gt;".",QUOTIENT(Q31+Q30+Q29,2),QUOTIENT(R29+R30+R31,2))</f>
        <v>1</v>
      </c>
      <c r="Q29" s="4">
        <f t="shared" ref="Q29" si="21">IF(R30&lt;&gt;".",QUOTIENT(R31+R30+R29,2),QUOTIENT(S29+S30+S31,2))</f>
        <v>1</v>
      </c>
      <c r="R29" s="4">
        <f t="shared" ref="R29" si="22">IF(S30&lt;&gt;".",QUOTIENT(S31+S30+S29,2),QUOTIENT(T29+T30+T31,2))</f>
        <v>0</v>
      </c>
      <c r="S29" s="4">
        <f t="shared" ref="S29" si="23">IF(T30&lt;&gt;".",QUOTIENT(T31+T30+T29,2),QUOTIENT(U29+U30+U31,2))</f>
        <v>0</v>
      </c>
      <c r="T29" s="4">
        <f t="shared" ref="T29" si="24">IF(U30&lt;&gt;".",QUOTIENT(U31+U30+U29,2),QUOTIENT(V29+V30+V31,2))</f>
        <v>0</v>
      </c>
      <c r="U29" s="4">
        <f t="shared" ref="U29" si="25">IF(V30&lt;&gt;".",QUOTIENT(V31+V30+V29,2),QUOTIENT(W29+W30+W31,2))</f>
        <v>0</v>
      </c>
      <c r="V29" s="4">
        <f t="shared" ref="V29" si="26">IF(W30&lt;&gt;".",QUOTIENT(W31+W30+W29,2),QUOTIENT(X29+X30+X31,2))</f>
        <v>0</v>
      </c>
      <c r="W29" s="4">
        <f t="shared" ref="W29" si="27">IF(X30&lt;&gt;".",QUOTIENT(X31+X30+X29,2),QUOTIENT(Y29+Y30+Y31,2))</f>
        <v>0</v>
      </c>
      <c r="X29" s="4">
        <f>IF(Y30&lt;&gt;".",QUOTIENT(Y31+Y30+Y29,2),QUOTIENT(Z29+Z30+Z31,2))</f>
        <v>0</v>
      </c>
      <c r="Y29" s="4">
        <v>0</v>
      </c>
    </row>
    <row r="30" spans="4:33" ht="18" x14ac:dyDescent="0.25">
      <c r="E30" s="1" t="s">
        <v>45</v>
      </c>
      <c r="G30">
        <f>G6</f>
        <v>0</v>
      </c>
      <c r="H30">
        <f t="shared" ref="H30:Y30" si="28">H6</f>
        <v>0</v>
      </c>
      <c r="I30">
        <f t="shared" si="28"/>
        <v>1</v>
      </c>
      <c r="J30">
        <f t="shared" si="28"/>
        <v>1</v>
      </c>
      <c r="K30" t="str">
        <f t="shared" si="28"/>
        <v>.</v>
      </c>
      <c r="L30">
        <f t="shared" si="28"/>
        <v>1</v>
      </c>
      <c r="M30">
        <f t="shared" si="28"/>
        <v>1</v>
      </c>
      <c r="N30">
        <f t="shared" si="28"/>
        <v>0</v>
      </c>
      <c r="O30">
        <f t="shared" si="28"/>
        <v>0</v>
      </c>
      <c r="P30" t="str">
        <f t="shared" si="28"/>
        <v>.</v>
      </c>
      <c r="Q30">
        <f t="shared" si="28"/>
        <v>1</v>
      </c>
      <c r="R30">
        <f t="shared" si="28"/>
        <v>1</v>
      </c>
      <c r="S30">
        <f t="shared" si="28"/>
        <v>0</v>
      </c>
      <c r="T30">
        <f t="shared" si="28"/>
        <v>0</v>
      </c>
      <c r="U30" t="str">
        <f t="shared" si="28"/>
        <v>.</v>
      </c>
      <c r="V30">
        <f t="shared" si="28"/>
        <v>0</v>
      </c>
      <c r="W30">
        <f t="shared" si="28"/>
        <v>0</v>
      </c>
      <c r="X30">
        <f t="shared" si="28"/>
        <v>0</v>
      </c>
      <c r="Y30">
        <f t="shared" si="28"/>
        <v>1</v>
      </c>
      <c r="AC30" s="2" t="s">
        <v>68</v>
      </c>
      <c r="AD30">
        <f>C6</f>
        <v>15553</v>
      </c>
    </row>
    <row r="31" spans="4:33" ht="18" x14ac:dyDescent="0.2">
      <c r="D31" t="s">
        <v>46</v>
      </c>
      <c r="E31" s="2" t="s">
        <v>64</v>
      </c>
      <c r="G31" s="6">
        <f>G7</f>
        <v>0</v>
      </c>
      <c r="H31" s="6">
        <f t="shared" ref="H31:Y31" si="29">H7</f>
        <v>1</v>
      </c>
      <c r="I31" s="6">
        <f t="shared" si="29"/>
        <v>0</v>
      </c>
      <c r="J31" s="6">
        <f t="shared" si="29"/>
        <v>1</v>
      </c>
      <c r="K31" s="6" t="str">
        <f t="shared" si="29"/>
        <v>.</v>
      </c>
      <c r="L31" s="6">
        <f t="shared" si="29"/>
        <v>0</v>
      </c>
      <c r="M31" s="6">
        <f t="shared" si="29"/>
        <v>0</v>
      </c>
      <c r="N31" s="6">
        <f t="shared" si="29"/>
        <v>1</v>
      </c>
      <c r="O31" s="6">
        <f t="shared" si="29"/>
        <v>1</v>
      </c>
      <c r="P31" s="6" t="str">
        <f t="shared" si="29"/>
        <v>.</v>
      </c>
      <c r="Q31" s="6">
        <f t="shared" si="29"/>
        <v>0</v>
      </c>
      <c r="R31" s="6">
        <f t="shared" si="29"/>
        <v>1</v>
      </c>
      <c r="S31" s="6">
        <f t="shared" si="29"/>
        <v>1</v>
      </c>
      <c r="T31" s="6">
        <f t="shared" si="29"/>
        <v>1</v>
      </c>
      <c r="U31" s="6" t="str">
        <f t="shared" si="29"/>
        <v>.</v>
      </c>
      <c r="V31" s="6">
        <f t="shared" si="29"/>
        <v>0</v>
      </c>
      <c r="W31" s="6">
        <f t="shared" si="29"/>
        <v>1</v>
      </c>
      <c r="X31" s="6">
        <f t="shared" si="29"/>
        <v>0</v>
      </c>
      <c r="Y31" s="6">
        <f t="shared" si="29"/>
        <v>0</v>
      </c>
      <c r="AB31" t="s">
        <v>46</v>
      </c>
      <c r="AC31" s="7" t="s">
        <v>69</v>
      </c>
      <c r="AD31" s="6">
        <f>C7</f>
        <v>21364</v>
      </c>
    </row>
    <row r="32" spans="4:33" ht="18" x14ac:dyDescent="0.2">
      <c r="G32">
        <f t="shared" ref="G32:X32" si="30">IF(G31&lt;&gt;".",MOD(G29+G30+G31,2),".")</f>
        <v>1</v>
      </c>
      <c r="H32">
        <f t="shared" si="30"/>
        <v>0</v>
      </c>
      <c r="I32">
        <f t="shared" si="30"/>
        <v>0</v>
      </c>
      <c r="J32">
        <f t="shared" si="30"/>
        <v>1</v>
      </c>
      <c r="K32" t="str">
        <f t="shared" si="30"/>
        <v>.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 t="str">
        <f t="shared" si="30"/>
        <v>.</v>
      </c>
      <c r="Q32">
        <f t="shared" si="30"/>
        <v>0</v>
      </c>
      <c r="R32">
        <f t="shared" si="30"/>
        <v>0</v>
      </c>
      <c r="S32">
        <f t="shared" si="30"/>
        <v>1</v>
      </c>
      <c r="T32">
        <f t="shared" si="30"/>
        <v>1</v>
      </c>
      <c r="U32" t="str">
        <f t="shared" si="30"/>
        <v>.</v>
      </c>
      <c r="V32">
        <f t="shared" si="30"/>
        <v>0</v>
      </c>
      <c r="W32">
        <f t="shared" si="30"/>
        <v>1</v>
      </c>
      <c r="X32">
        <f t="shared" si="30"/>
        <v>0</v>
      </c>
      <c r="Y32">
        <f>IF(Y31&lt;&gt;".",MOD(Y29+Y30+Y31,2),".")</f>
        <v>1</v>
      </c>
      <c r="Z32" s="3" t="s">
        <v>53</v>
      </c>
      <c r="AA32" s="1">
        <f>IF(G32=0,Y32*2^Y$4+X32*2^X$4+W32*2^W$4+V32*2^V$4+T32*2^T$4+S32*2^S$4+R32*2^R$4+Q32*2^Q$4+O32*2^O$4+N32*2^N$4+M32*2^M$4+L32*2^L$4+J32*2^J$4+I32*2^I$4+H32*2^H$4+G32*2^G$4,(G33*2^G$4+H33*2^H$4+I33*2^I$4+J33*2^J$4+L33*2^L$4+M33*2^M$4+N33*2^N$4+O33*2^O$4+Q33*2^Q$4+R33*2^R$4+S33*2^S$4+T33*2^T$4+V33*2^V$4+W33*2^W$4+X33*2^X$4+Y33*2^Y$4)*-1)</f>
        <v>-28619</v>
      </c>
      <c r="AB32" s="5" t="s">
        <v>58</v>
      </c>
      <c r="AD32">
        <f>AD30+AD31</f>
        <v>36917</v>
      </c>
      <c r="AG32" t="str">
        <f>IF(Y35=0,IF(AND(AA32=AD32,J35=0),$AG$3,$AG$5),IF(G32=0,$AG$6,$AG$4))</f>
        <v>При сложении положительных чисел получен отрицательный результат ПЕРЕПОЛНЕНИЕ!</v>
      </c>
    </row>
    <row r="33" spans="4:33" x14ac:dyDescent="0.2">
      <c r="E33" t="s">
        <v>57</v>
      </c>
      <c r="G33">
        <f>IF(G32&lt;&gt;".",IF($G$32=1,IF(SUM(H32:$Y32)=0,G32,IF(G32=1,0,1)),""),".")</f>
        <v>0</v>
      </c>
      <c r="H33">
        <f>IF(H32&lt;&gt;".",IF($G$32=1,IF(SUM(I32:$Y32)=0,H32,IF(H32=1,0,1)),""),".")</f>
        <v>1</v>
      </c>
      <c r="I33">
        <f>IF(I32&lt;&gt;".",IF($G$32=1,IF(SUM(J32:$Y32)=0,I32,IF(I32=1,0,1)),""),".")</f>
        <v>1</v>
      </c>
      <c r="J33">
        <f>IF(J32&lt;&gt;".",IF($G$32=1,IF(SUM(K32:$Y32)=0,J32,IF(J32=1,0,1)),""),".")</f>
        <v>0</v>
      </c>
      <c r="K33" t="str">
        <f>IF(K32&lt;&gt;".",IF($G$32=1,IF(SUM(L32:$Y32)=0,K32,IF(K32=1,0,1)),""),".")</f>
        <v>.</v>
      </c>
      <c r="L33">
        <f>IF(L32&lt;&gt;".",IF($G$32=1,IF(SUM(M32:$Y32)=0,L32,IF(L32=1,0,1)),""),".")</f>
        <v>1</v>
      </c>
      <c r="M33">
        <f>IF(M32&lt;&gt;".",IF($G$32=1,IF(SUM(N32:$Y32)=0,M32,IF(M32=1,0,1)),""),".")</f>
        <v>1</v>
      </c>
      <c r="N33">
        <f>IF(N32&lt;&gt;".",IF($G$32=1,IF(SUM(O32:$Y32)=0,N32,IF(N32=1,0,1)),""),".")</f>
        <v>1</v>
      </c>
      <c r="O33">
        <f>IF(O32&lt;&gt;".",IF($G$32=1,IF(SUM(P32:$Y32)=0,O32,IF(O32=1,0,1)),""),".")</f>
        <v>1</v>
      </c>
      <c r="P33" t="str">
        <f>IF(P32&lt;&gt;".",IF($G$32=1,IF(SUM(Q32:$Y32)=0,P32,IF(P32=1,0,1)),""),".")</f>
        <v>.</v>
      </c>
      <c r="Q33">
        <f>IF(Q32&lt;&gt;".",IF($G$32=1,IF(SUM(R32:$Y32)=0,Q32,IF(Q32=1,0,1)),""),".")</f>
        <v>1</v>
      </c>
      <c r="R33">
        <f>IF(R32&lt;&gt;".",IF($G$32=1,IF(SUM(S32:$Y32)=0,R32,IF(R32=1,0,1)),""),".")</f>
        <v>1</v>
      </c>
      <c r="S33">
        <f>IF(S32&lt;&gt;".",IF($G$32=1,IF(SUM(T32:$Y32)=0,S32,IF(S32=1,0,1)),""),".")</f>
        <v>0</v>
      </c>
      <c r="T33">
        <f>IF(T32&lt;&gt;".",IF($G$32=1,IF(SUM(U32:$Y32)=0,T32,IF(T32=1,0,1)),""),".")</f>
        <v>0</v>
      </c>
      <c r="U33" t="str">
        <f>IF(U32&lt;&gt;".",IF($G$32=1,IF(SUM(V32:$Y32)=0,U32,IF(U32=1,0,1)),""),".")</f>
        <v>.</v>
      </c>
      <c r="V33">
        <f>IF(V32&lt;&gt;".",IF($G$32=1,IF(SUM(W32:$Y32)=0,V32,IF(V32=1,0,1)),""),".")</f>
        <v>1</v>
      </c>
      <c r="W33">
        <f>IF(W32&lt;&gt;".",IF($G$32=1,IF(SUM(X32:$Y32)=0,W32,IF(W32=1,0,1)),""),".")</f>
        <v>0</v>
      </c>
      <c r="X33">
        <f>IF(X32&lt;&gt;".",IF($G$32=1,IF(SUM(Y32:$Y32)=0,X32,IF(X32=1,0,1)),""),".")</f>
        <v>1</v>
      </c>
      <c r="Y33">
        <f>IF(Y32&lt;&gt;".",IF($G$32=1,Y32,""),".")</f>
        <v>1</v>
      </c>
    </row>
    <row r="35" spans="4:33" x14ac:dyDescent="0.2">
      <c r="I35" t="s">
        <v>47</v>
      </c>
      <c r="J35">
        <f>F29</f>
        <v>0</v>
      </c>
      <c r="L35" t="s">
        <v>48</v>
      </c>
      <c r="M35">
        <f>IF(MOD(Q32+R32+S32+T32+V32+W32+X32+Y32,2)=0,1,0)</f>
        <v>1</v>
      </c>
      <c r="O35" t="s">
        <v>49</v>
      </c>
      <c r="P35">
        <f>U29</f>
        <v>0</v>
      </c>
      <c r="R35" t="s">
        <v>50</v>
      </c>
      <c r="S35">
        <f>IF(AA32=0,1,0)</f>
        <v>0</v>
      </c>
      <c r="U35" t="s">
        <v>51</v>
      </c>
      <c r="V35">
        <f>G32</f>
        <v>1</v>
      </c>
      <c r="X35" t="s">
        <v>52</v>
      </c>
      <c r="Y35">
        <f>MOD(F29+G29,2)</f>
        <v>1</v>
      </c>
    </row>
    <row r="39" spans="4:33" x14ac:dyDescent="0.2">
      <c r="E39" t="s">
        <v>56</v>
      </c>
      <c r="F39" s="4">
        <f t="shared" ref="F39" si="31">IF(G40&lt;&gt;".",QUOTIENT(G41+G40+G39,2),QUOTIENT(H39+H40+H41,2))</f>
        <v>1</v>
      </c>
      <c r="G39" s="4">
        <f t="shared" ref="G39" si="32">IF(H40&lt;&gt;".",QUOTIENT(H41+H40+H39,2),QUOTIENT(I39+I40+I41,2))</f>
        <v>1</v>
      </c>
      <c r="H39" s="4">
        <f t="shared" ref="H39" si="33">IF(I40&lt;&gt;".",QUOTIENT(I41+I40+I39,2),QUOTIENT(J39+J40+J41,2))</f>
        <v>1</v>
      </c>
      <c r="I39" s="4">
        <f t="shared" ref="I39" si="34">IF(J40&lt;&gt;".",QUOTIENT(J41+J40+J39,2),QUOTIENT(K39+K40+K41,2))</f>
        <v>1</v>
      </c>
      <c r="J39" s="4">
        <f t="shared" ref="J39" si="35">IF(K40&lt;&gt;".",QUOTIENT(K41+K40+K39,2),QUOTIENT(L39+L40+L41,2))</f>
        <v>1</v>
      </c>
      <c r="K39" s="4">
        <f t="shared" ref="K39" si="36">IF(L40&lt;&gt;".",QUOTIENT(L41+L40+L39,2),QUOTIENT(M39+M40+M41,2))</f>
        <v>1</v>
      </c>
      <c r="L39" s="4">
        <f t="shared" ref="L39" si="37">IF(M40&lt;&gt;".",QUOTIENT(M41+M40+M39,2),QUOTIENT(N39+N40+N41,2))</f>
        <v>0</v>
      </c>
      <c r="M39" s="4">
        <f t="shared" ref="M39" si="38">IF(N40&lt;&gt;".",QUOTIENT(N41+N40+N39,2),QUOTIENT(O39+O40+O41,2))</f>
        <v>0</v>
      </c>
      <c r="N39" s="4">
        <f t="shared" ref="N39" si="39">IF(O40&lt;&gt;".",QUOTIENT(O41+O40+O39,2),QUOTIENT(P39+P40+P41,2))</f>
        <v>1</v>
      </c>
      <c r="O39" s="4">
        <f t="shared" ref="O39" si="40">IF(P40&lt;&gt;".",QUOTIENT(P41+P40+P39,2),QUOTIENT(Q39+Q40+Q41,2))</f>
        <v>1</v>
      </c>
      <c r="P39" s="4">
        <f t="shared" ref="P39" si="41">IF(Q40&lt;&gt;".",QUOTIENT(Q41+Q40+Q39,2),QUOTIENT(R39+R40+R41,2))</f>
        <v>1</v>
      </c>
      <c r="Q39" s="4">
        <f t="shared" ref="Q39" si="42">IF(R40&lt;&gt;".",QUOTIENT(R41+R40+R39,2),QUOTIENT(S39+S40+S41,2))</f>
        <v>1</v>
      </c>
      <c r="R39" s="4">
        <f t="shared" ref="R39" si="43">IF(S40&lt;&gt;".",QUOTIENT(S41+S40+S39,2),QUOTIENT(T39+T40+T41,2))</f>
        <v>0</v>
      </c>
      <c r="S39" s="4">
        <f t="shared" ref="S39" si="44">IF(T40&lt;&gt;".",QUOTIENT(T41+T40+T39,2),QUOTIENT(U39+U40+U41,2))</f>
        <v>0</v>
      </c>
      <c r="T39" s="4">
        <f t="shared" ref="T39" si="45">IF(U40&lt;&gt;".",QUOTIENT(U41+U40+U39,2),QUOTIENT(V39+V40+V41,2))</f>
        <v>0</v>
      </c>
      <c r="U39" s="4">
        <f t="shared" ref="U39" si="46">IF(V40&lt;&gt;".",QUOTIENT(V41+V40+V39,2),QUOTIENT(W39+W40+W41,2))</f>
        <v>0</v>
      </c>
      <c r="V39" s="4">
        <f t="shared" ref="V39" si="47">IF(W40&lt;&gt;".",QUOTIENT(W41+W40+W39,2),QUOTIENT(X39+X40+X41,2))</f>
        <v>0</v>
      </c>
      <c r="W39" s="4">
        <f t="shared" ref="W39" si="48">IF(X40&lt;&gt;".",QUOTIENT(X41+X40+X39,2),QUOTIENT(Y39+Y40+Y41,2))</f>
        <v>0</v>
      </c>
      <c r="X39" s="4">
        <f>IF(Y40&lt;&gt;".",QUOTIENT(Y41+Y40+Y39,2),QUOTIENT(Z39+Z40+Z41,2))</f>
        <v>1</v>
      </c>
      <c r="Y39" s="4">
        <v>0</v>
      </c>
    </row>
    <row r="40" spans="4:33" ht="18" x14ac:dyDescent="0.25">
      <c r="E40" s="1" t="s">
        <v>45</v>
      </c>
      <c r="G40">
        <f>G6</f>
        <v>0</v>
      </c>
      <c r="H40">
        <f t="shared" ref="H40:Y40" si="49">H6</f>
        <v>0</v>
      </c>
      <c r="I40">
        <f t="shared" si="49"/>
        <v>1</v>
      </c>
      <c r="J40">
        <f t="shared" si="49"/>
        <v>1</v>
      </c>
      <c r="K40" t="str">
        <f t="shared" si="49"/>
        <v>.</v>
      </c>
      <c r="L40">
        <f t="shared" si="49"/>
        <v>1</v>
      </c>
      <c r="M40">
        <f t="shared" si="49"/>
        <v>1</v>
      </c>
      <c r="N40">
        <f t="shared" si="49"/>
        <v>0</v>
      </c>
      <c r="O40">
        <f t="shared" si="49"/>
        <v>0</v>
      </c>
      <c r="P40" t="str">
        <f t="shared" si="49"/>
        <v>.</v>
      </c>
      <c r="Q40">
        <f t="shared" si="49"/>
        <v>1</v>
      </c>
      <c r="R40">
        <f t="shared" si="49"/>
        <v>1</v>
      </c>
      <c r="S40">
        <f t="shared" si="49"/>
        <v>0</v>
      </c>
      <c r="T40">
        <f t="shared" si="49"/>
        <v>0</v>
      </c>
      <c r="U40" t="str">
        <f t="shared" si="49"/>
        <v>.</v>
      </c>
      <c r="V40">
        <f t="shared" si="49"/>
        <v>0</v>
      </c>
      <c r="W40">
        <f t="shared" si="49"/>
        <v>0</v>
      </c>
      <c r="X40">
        <f t="shared" si="49"/>
        <v>0</v>
      </c>
      <c r="Y40">
        <f t="shared" si="49"/>
        <v>1</v>
      </c>
      <c r="AC40" s="2" t="s">
        <v>68</v>
      </c>
      <c r="AD40">
        <f>C6</f>
        <v>15553</v>
      </c>
    </row>
    <row r="41" spans="4:33" ht="18" x14ac:dyDescent="0.2">
      <c r="D41" t="s">
        <v>46</v>
      </c>
      <c r="E41" s="2" t="s">
        <v>65</v>
      </c>
      <c r="G41" s="6">
        <f>G11</f>
        <v>1</v>
      </c>
      <c r="H41" s="6">
        <f t="shared" ref="H41:Y41" si="50">H11</f>
        <v>1</v>
      </c>
      <c r="I41" s="6">
        <f t="shared" si="50"/>
        <v>1</v>
      </c>
      <c r="J41" s="6">
        <f t="shared" si="50"/>
        <v>0</v>
      </c>
      <c r="K41" s="6" t="str">
        <f t="shared" si="50"/>
        <v>.</v>
      </c>
      <c r="L41" s="6">
        <f t="shared" si="50"/>
        <v>1</v>
      </c>
      <c r="M41" s="6">
        <f t="shared" si="50"/>
        <v>0</v>
      </c>
      <c r="N41" s="6">
        <f t="shared" si="50"/>
        <v>0</v>
      </c>
      <c r="O41" s="6">
        <f t="shared" si="50"/>
        <v>1</v>
      </c>
      <c r="P41" s="6" t="str">
        <f t="shared" si="50"/>
        <v>.</v>
      </c>
      <c r="Q41" s="6">
        <f t="shared" si="50"/>
        <v>0</v>
      </c>
      <c r="R41" s="6">
        <f t="shared" si="50"/>
        <v>1</v>
      </c>
      <c r="S41" s="6">
        <f t="shared" si="50"/>
        <v>0</v>
      </c>
      <c r="T41" s="6">
        <f t="shared" si="50"/>
        <v>0</v>
      </c>
      <c r="U41" s="6" t="str">
        <f t="shared" si="50"/>
        <v>.</v>
      </c>
      <c r="V41" s="6">
        <f t="shared" si="50"/>
        <v>1</v>
      </c>
      <c r="W41" s="6">
        <f t="shared" si="50"/>
        <v>1</v>
      </c>
      <c r="X41" s="6">
        <f t="shared" si="50"/>
        <v>0</v>
      </c>
      <c r="Y41" s="6">
        <f t="shared" si="50"/>
        <v>1</v>
      </c>
      <c r="AB41" t="s">
        <v>46</v>
      </c>
      <c r="AC41" s="7" t="s">
        <v>70</v>
      </c>
      <c r="AD41" s="6">
        <f>C11</f>
        <v>-5811</v>
      </c>
    </row>
    <row r="42" spans="4:33" ht="18" x14ac:dyDescent="0.2">
      <c r="G42">
        <f t="shared" ref="G42" si="51">IF(G41&lt;&gt;".",MOD(G39+G40+G41,2),".")</f>
        <v>0</v>
      </c>
      <c r="H42">
        <f t="shared" ref="H42" si="52">IF(H41&lt;&gt;".",MOD(H39+H40+H41,2),".")</f>
        <v>0</v>
      </c>
      <c r="I42">
        <f t="shared" ref="I42" si="53">IF(I41&lt;&gt;".",MOD(I39+I40+I41,2),".")</f>
        <v>1</v>
      </c>
      <c r="J42">
        <f t="shared" ref="J42" si="54">IF(J41&lt;&gt;".",MOD(J39+J40+J41,2),".")</f>
        <v>0</v>
      </c>
      <c r="K42" t="str">
        <f t="shared" ref="K42" si="55">IF(K41&lt;&gt;".",MOD(K39+K40+K41,2),".")</f>
        <v>.</v>
      </c>
      <c r="L42">
        <f t="shared" ref="L42" si="56">IF(L41&lt;&gt;".",MOD(L39+L40+L41,2),".")</f>
        <v>0</v>
      </c>
      <c r="M42">
        <f t="shared" ref="M42" si="57">IF(M41&lt;&gt;".",MOD(M39+M40+M41,2),".")</f>
        <v>1</v>
      </c>
      <c r="N42">
        <f t="shared" ref="N42" si="58">IF(N41&lt;&gt;".",MOD(N39+N40+N41,2),".")</f>
        <v>1</v>
      </c>
      <c r="O42">
        <f t="shared" ref="O42" si="59">IF(O41&lt;&gt;".",MOD(O39+O40+O41,2),".")</f>
        <v>0</v>
      </c>
      <c r="P42" t="str">
        <f t="shared" ref="P42" si="60">IF(P41&lt;&gt;".",MOD(P39+P40+P41,2),".")</f>
        <v>.</v>
      </c>
      <c r="Q42">
        <f t="shared" ref="Q42" si="61">IF(Q41&lt;&gt;".",MOD(Q39+Q40+Q41,2),".")</f>
        <v>0</v>
      </c>
      <c r="R42">
        <f t="shared" ref="R42" si="62">IF(R41&lt;&gt;".",MOD(R39+R40+R41,2),".")</f>
        <v>0</v>
      </c>
      <c r="S42">
        <f t="shared" ref="S42" si="63">IF(S41&lt;&gt;".",MOD(S39+S40+S41,2),".")</f>
        <v>0</v>
      </c>
      <c r="T42">
        <f t="shared" ref="T42" si="64">IF(T41&lt;&gt;".",MOD(T39+T40+T41,2),".")</f>
        <v>0</v>
      </c>
      <c r="U42" t="str">
        <f t="shared" ref="U42" si="65">IF(U41&lt;&gt;".",MOD(U39+U40+U41,2),".")</f>
        <v>.</v>
      </c>
      <c r="V42">
        <f t="shared" ref="V42" si="66">IF(V41&lt;&gt;".",MOD(V39+V40+V41,2),".")</f>
        <v>1</v>
      </c>
      <c r="W42">
        <f t="shared" ref="W42" si="67">IF(W41&lt;&gt;".",MOD(W39+W40+W41,2),".")</f>
        <v>1</v>
      </c>
      <c r="X42">
        <f t="shared" ref="X42" si="68">IF(X41&lt;&gt;".",MOD(X39+X40+X41,2),".")</f>
        <v>1</v>
      </c>
      <c r="Y42">
        <f t="shared" ref="Y42" si="69">IF(Y41&lt;&gt;".",MOD(Y39+Y40+Y41,2),".")</f>
        <v>0</v>
      </c>
      <c r="Z42" s="3" t="s">
        <v>53</v>
      </c>
      <c r="AA42" s="1">
        <f>IF(G42=0,Y42*2^Y$4+X42*2^X$4+W42*2^W$4+V42*2^V$4+T42*2^T$4+S42*2^S$4+R42*2^R$4+Q42*2^Q$4+O42*2^O$4+N42*2^N$4+M42*2^M$4+L42*2^L$4+J42*2^J$4+I42*2^I$4+H42*2^H$4+G42*2^G$4,(G43*2^G$4+H43*2^H$4+I43*2^I$4+J43*2^J$4+L43*2^L$4+M43*2^M$4+N43*2^N$4+O43*2^O$4+Q43*2^Q$4+R43*2^R$4+S43*2^S$4+T43*2^T$4+V43*2^V$4+W43*2^W$4+X43*2^X$4+Y43*2^Y$4)*-1)</f>
        <v>9742</v>
      </c>
      <c r="AB42" s="5" t="s">
        <v>58</v>
      </c>
      <c r="AD42">
        <f>AD40+AD41</f>
        <v>9742</v>
      </c>
      <c r="AG42" t="str">
        <f>IF(Y45=0,IF(AND(AA42=AD42,J45=0),$AG$3,$AG$5),IF(G42=0,$AG$6,$AG$4))</f>
        <v>Результат корректный. Перенос из старшего разряда не учитывается</v>
      </c>
    </row>
    <row r="43" spans="4:33" x14ac:dyDescent="0.2">
      <c r="E43" t="s">
        <v>57</v>
      </c>
      <c r="G43" t="str">
        <f>IF(G42&lt;&gt;".",IF($G$42=1,IF(SUM(H42:$Y42)=0,G42,IF(G42=1,0,1)),""),".")</f>
        <v/>
      </c>
      <c r="H43" t="str">
        <f>IF(H42&lt;&gt;".",IF($G$42=1,IF(SUM(I42:$Y42)=0,H42,IF(H42=1,0,1)),""),".")</f>
        <v/>
      </c>
      <c r="I43" t="str">
        <f>IF(I42&lt;&gt;".",IF($G$42=1,IF(SUM(J42:$Y42)=0,I42,IF(I42=1,0,1)),""),".")</f>
        <v/>
      </c>
      <c r="J43" t="str">
        <f>IF(J42&lt;&gt;".",IF($G$42=1,IF(SUM(K42:$Y42)=0,J42,IF(J42=1,0,1)),""),".")</f>
        <v/>
      </c>
      <c r="K43" t="str">
        <f>IF(K42&lt;&gt;".",IF($G$42=1,IF(SUM(L42:$Y42)=0,K42,IF(K42=1,0,1)),""),".")</f>
        <v>.</v>
      </c>
      <c r="L43" t="str">
        <f>IF(L42&lt;&gt;".",IF($G$42=1,IF(SUM(M42:$Y42)=0,L42,IF(L42=1,0,1)),""),".")</f>
        <v/>
      </c>
      <c r="M43" t="str">
        <f>IF(M42&lt;&gt;".",IF($G$42=1,IF(SUM(N42:$Y42)=0,M42,IF(M42=1,0,1)),""),".")</f>
        <v/>
      </c>
      <c r="N43" t="str">
        <f>IF(N42&lt;&gt;".",IF($G$42=1,IF(SUM(O42:$Y42)=0,N42,IF(N42=1,0,1)),""),".")</f>
        <v/>
      </c>
      <c r="O43" t="str">
        <f>IF(O42&lt;&gt;".",IF($G$42=1,IF(SUM(P42:$Y42)=0,O42,IF(O42=1,0,1)),""),".")</f>
        <v/>
      </c>
      <c r="P43" t="str">
        <f>IF(P42&lt;&gt;".",IF($G$42=1,IF(SUM(Q42:$Y42)=0,P42,IF(P42=1,0,1)),""),".")</f>
        <v>.</v>
      </c>
      <c r="Q43" t="str">
        <f>IF(Q42&lt;&gt;".",IF($G$42=1,IF(SUM(R42:$Y42)=0,Q42,IF(Q42=1,0,1)),""),".")</f>
        <v/>
      </c>
      <c r="R43" t="str">
        <f>IF(R42&lt;&gt;".",IF($G$42=1,IF(SUM(S42:$Y42)=0,R42,IF(R42=1,0,1)),""),".")</f>
        <v/>
      </c>
      <c r="S43" t="str">
        <f>IF(S42&lt;&gt;".",IF($G$42=1,IF(SUM(T42:$Y42)=0,S42,IF(S42=1,0,1)),""),".")</f>
        <v/>
      </c>
      <c r="T43" t="str">
        <f>IF(T42&lt;&gt;".",IF($G$42=1,IF(SUM(U42:$Y42)=0,T42,IF(T42=1,0,1)),""),".")</f>
        <v/>
      </c>
      <c r="U43" t="str">
        <f>IF(U42&lt;&gt;".",IF($G$42=1,IF(SUM(V42:$Y42)=0,U42,IF(U42=1,0,1)),""),".")</f>
        <v>.</v>
      </c>
      <c r="V43" t="str">
        <f>IF(V42&lt;&gt;".",IF($G$42=1,IF(SUM(W42:$Y42)=0,V42,IF(V42=1,0,1)),""),".")</f>
        <v/>
      </c>
      <c r="W43" t="str">
        <f>IF(W42&lt;&gt;".",IF($G$42=1,IF(SUM(X42:$Y42)=0,W42,IF(W42=1,0,1)),""),".")</f>
        <v/>
      </c>
      <c r="X43" t="str">
        <f>IF(X42&lt;&gt;".",IF($G$42=1,IF(SUM(Y42:$Y42)=0,X42,IF(X42=1,0,1)),""),".")</f>
        <v/>
      </c>
      <c r="Y43" t="str">
        <f>IF(Y42&lt;&gt;".",IF($G$42=1,Y42,""),".")</f>
        <v/>
      </c>
    </row>
    <row r="45" spans="4:33" x14ac:dyDescent="0.2">
      <c r="I45" t="s">
        <v>47</v>
      </c>
      <c r="J45">
        <f>F39</f>
        <v>1</v>
      </c>
      <c r="L45" t="s">
        <v>48</v>
      </c>
      <c r="M45">
        <f>IF(MOD(Q42+R42+S42+T42+V42+W42+X42+Y42,2)=0,1,0)</f>
        <v>0</v>
      </c>
      <c r="O45" t="s">
        <v>49</v>
      </c>
      <c r="P45">
        <f>U39</f>
        <v>0</v>
      </c>
      <c r="R45" t="s">
        <v>50</v>
      </c>
      <c r="S45">
        <f>IF(AA42=0,1,0)</f>
        <v>0</v>
      </c>
      <c r="U45" t="s">
        <v>51</v>
      </c>
      <c r="V45">
        <f>G42</f>
        <v>0</v>
      </c>
      <c r="X45" t="s">
        <v>52</v>
      </c>
      <c r="Y45">
        <f>MOD(F39+G39,2)</f>
        <v>0</v>
      </c>
    </row>
    <row r="49" spans="4:33" x14ac:dyDescent="0.2">
      <c r="E49" t="s">
        <v>56</v>
      </c>
      <c r="F49" s="4">
        <f t="shared" ref="F49" si="70">IF(G50&lt;&gt;".",QUOTIENT(G51+G50+G49,2),QUOTIENT(H49+H50+H51,2))</f>
        <v>1</v>
      </c>
      <c r="G49" s="4">
        <f t="shared" ref="G49" si="71">IF(H50&lt;&gt;".",QUOTIENT(H51+H50+H49,2),QUOTIENT(I49+I50+I51,2))</f>
        <v>1</v>
      </c>
      <c r="H49" s="4">
        <f t="shared" ref="H49" si="72">IF(I50&lt;&gt;".",QUOTIENT(I51+I50+I49,2),QUOTIENT(J49+J50+J51,2))</f>
        <v>0</v>
      </c>
      <c r="I49" s="4">
        <f t="shared" ref="I49" si="73">IF(J50&lt;&gt;".",QUOTIENT(J51+J50+J49,2),QUOTIENT(K49+K50+K51,2))</f>
        <v>0</v>
      </c>
      <c r="J49" s="4">
        <f t="shared" ref="J49" si="74">IF(K50&lt;&gt;".",QUOTIENT(K51+K50+K49,2),QUOTIENT(L49+L50+L51,2))</f>
        <v>0</v>
      </c>
      <c r="K49" s="4">
        <f t="shared" ref="K49" si="75">IF(L50&lt;&gt;".",QUOTIENT(L51+L50+L49,2),QUOTIENT(M49+M50+M51,2))</f>
        <v>0</v>
      </c>
      <c r="L49" s="4">
        <f t="shared" ref="L49" si="76">IF(M50&lt;&gt;".",QUOTIENT(M51+M50+M49,2),QUOTIENT(N49+N50+N51,2))</f>
        <v>0</v>
      </c>
      <c r="M49" s="4">
        <f t="shared" ref="M49" si="77">IF(N50&lt;&gt;".",QUOTIENT(N51+N50+N49,2),QUOTIENT(O49+O50+O51,2))</f>
        <v>1</v>
      </c>
      <c r="N49" s="4">
        <f t="shared" ref="N49" si="78">IF(O50&lt;&gt;".",QUOTIENT(O51+O50+O49,2),QUOTIENT(P49+P50+P51,2))</f>
        <v>1</v>
      </c>
      <c r="O49" s="4">
        <f t="shared" ref="O49" si="79">IF(P50&lt;&gt;".",QUOTIENT(P51+P50+P49,2),QUOTIENT(Q49+Q50+Q51,2))</f>
        <v>0</v>
      </c>
      <c r="P49" s="4">
        <f t="shared" ref="P49" si="80">IF(Q50&lt;&gt;".",QUOTIENT(Q51+Q50+Q49,2),QUOTIENT(R49+R50+R51,2))</f>
        <v>0</v>
      </c>
      <c r="Q49" s="4">
        <f t="shared" ref="Q49" si="81">IF(R50&lt;&gt;".",QUOTIENT(R51+R50+R49,2),QUOTIENT(S49+S50+S51,2))</f>
        <v>1</v>
      </c>
      <c r="R49" s="4">
        <f t="shared" ref="R49" si="82">IF(S50&lt;&gt;".",QUOTIENT(S51+S50+S49,2),QUOTIENT(T49+T50+T51,2))</f>
        <v>1</v>
      </c>
      <c r="S49" s="4">
        <f t="shared" ref="S49" si="83">IF(T50&lt;&gt;".",QUOTIENT(T51+T50+T49,2),QUOTIENT(U49+U50+U51,2))</f>
        <v>1</v>
      </c>
      <c r="T49" s="4">
        <f t="shared" ref="T49" si="84">IF(U50&lt;&gt;".",QUOTIENT(U51+U50+U49,2),QUOTIENT(V49+V50+V51,2))</f>
        <v>1</v>
      </c>
      <c r="U49" s="4">
        <f t="shared" ref="U49" si="85">IF(V50&lt;&gt;".",QUOTIENT(V51+V50+V49,2),QUOTIENT(W49+W50+W51,2))</f>
        <v>1</v>
      </c>
      <c r="V49" s="4">
        <f t="shared" ref="V49" si="86">IF(W50&lt;&gt;".",QUOTIENT(W51+W50+W49,2),QUOTIENT(X49+X50+X51,2))</f>
        <v>1</v>
      </c>
      <c r="W49" s="4">
        <f t="shared" ref="W49" si="87">IF(X50&lt;&gt;".",QUOTIENT(X51+X50+X49,2),QUOTIENT(Y49+Y50+Y51,2))</f>
        <v>1</v>
      </c>
      <c r="X49" s="4">
        <f>IF(Y50&lt;&gt;".",QUOTIENT(Y51+Y50+Y49,2),QUOTIENT(Z49+Z50+Z51,2))</f>
        <v>1</v>
      </c>
      <c r="Y49" s="4">
        <v>0</v>
      </c>
    </row>
    <row r="50" spans="4:33" ht="18" x14ac:dyDescent="0.2">
      <c r="E50" s="2" t="s">
        <v>65</v>
      </c>
      <c r="G50">
        <f>G11</f>
        <v>1</v>
      </c>
      <c r="H50">
        <f t="shared" ref="H50:Y50" si="88">H11</f>
        <v>1</v>
      </c>
      <c r="I50">
        <f t="shared" si="88"/>
        <v>1</v>
      </c>
      <c r="J50">
        <f t="shared" si="88"/>
        <v>0</v>
      </c>
      <c r="K50" t="str">
        <f t="shared" si="88"/>
        <v>.</v>
      </c>
      <c r="L50">
        <f t="shared" si="88"/>
        <v>1</v>
      </c>
      <c r="M50">
        <f t="shared" si="88"/>
        <v>0</v>
      </c>
      <c r="N50">
        <f t="shared" si="88"/>
        <v>0</v>
      </c>
      <c r="O50">
        <f t="shared" si="88"/>
        <v>1</v>
      </c>
      <c r="P50" t="str">
        <f t="shared" si="88"/>
        <v>.</v>
      </c>
      <c r="Q50">
        <f t="shared" si="88"/>
        <v>0</v>
      </c>
      <c r="R50">
        <f t="shared" si="88"/>
        <v>1</v>
      </c>
      <c r="S50">
        <f t="shared" si="88"/>
        <v>0</v>
      </c>
      <c r="T50">
        <f t="shared" si="88"/>
        <v>0</v>
      </c>
      <c r="U50" t="str">
        <f t="shared" si="88"/>
        <v>.</v>
      </c>
      <c r="V50">
        <f t="shared" si="88"/>
        <v>1</v>
      </c>
      <c r="W50">
        <f t="shared" si="88"/>
        <v>1</v>
      </c>
      <c r="X50">
        <f t="shared" si="88"/>
        <v>0</v>
      </c>
      <c r="Y50">
        <f t="shared" si="88"/>
        <v>1</v>
      </c>
      <c r="AC50" s="2" t="s">
        <v>70</v>
      </c>
      <c r="AD50">
        <f>C11</f>
        <v>-5811</v>
      </c>
    </row>
    <row r="51" spans="4:33" ht="18" x14ac:dyDescent="0.25">
      <c r="D51" t="s">
        <v>46</v>
      </c>
      <c r="E51" s="1" t="s">
        <v>66</v>
      </c>
      <c r="G51" s="6">
        <f>G12</f>
        <v>1</v>
      </c>
      <c r="H51" s="6">
        <f t="shared" ref="H51:Y51" si="89">H12</f>
        <v>1</v>
      </c>
      <c r="I51" s="6">
        <f t="shared" si="89"/>
        <v>0</v>
      </c>
      <c r="J51" s="6">
        <f t="shared" si="89"/>
        <v>0</v>
      </c>
      <c r="K51" s="6" t="str">
        <f t="shared" si="89"/>
        <v>.</v>
      </c>
      <c r="L51" s="6">
        <f t="shared" si="89"/>
        <v>0</v>
      </c>
      <c r="M51" s="6">
        <f t="shared" si="89"/>
        <v>0</v>
      </c>
      <c r="N51" s="6">
        <f t="shared" si="89"/>
        <v>1</v>
      </c>
      <c r="O51" s="6">
        <f t="shared" si="89"/>
        <v>1</v>
      </c>
      <c r="P51" s="6" t="str">
        <f t="shared" si="89"/>
        <v>.</v>
      </c>
      <c r="Q51" s="6">
        <f t="shared" si="89"/>
        <v>0</v>
      </c>
      <c r="R51" s="6">
        <f t="shared" si="89"/>
        <v>0</v>
      </c>
      <c r="S51" s="6">
        <f t="shared" si="89"/>
        <v>1</v>
      </c>
      <c r="T51" s="6">
        <f t="shared" si="89"/>
        <v>1</v>
      </c>
      <c r="U51" s="6" t="str">
        <f t="shared" si="89"/>
        <v>.</v>
      </c>
      <c r="V51" s="6">
        <f t="shared" si="89"/>
        <v>1</v>
      </c>
      <c r="W51" s="6">
        <f t="shared" si="89"/>
        <v>1</v>
      </c>
      <c r="X51" s="6">
        <f t="shared" si="89"/>
        <v>1</v>
      </c>
      <c r="Y51" s="6">
        <f t="shared" si="89"/>
        <v>1</v>
      </c>
      <c r="AB51" t="s">
        <v>46</v>
      </c>
      <c r="AC51" s="7" t="s">
        <v>71</v>
      </c>
      <c r="AD51" s="6">
        <f>C12</f>
        <v>-15553</v>
      </c>
    </row>
    <row r="52" spans="4:33" ht="18" x14ac:dyDescent="0.2">
      <c r="G52">
        <f t="shared" ref="G52" si="90">IF(G51&lt;&gt;".",MOD(G49+G50+G51,2),".")</f>
        <v>1</v>
      </c>
      <c r="H52">
        <f t="shared" ref="H52" si="91">IF(H51&lt;&gt;".",MOD(H49+H50+H51,2),".")</f>
        <v>0</v>
      </c>
      <c r="I52">
        <f t="shared" ref="I52" si="92">IF(I51&lt;&gt;".",MOD(I49+I50+I51,2),".")</f>
        <v>1</v>
      </c>
      <c r="J52">
        <f t="shared" ref="J52" si="93">IF(J51&lt;&gt;".",MOD(J49+J50+J51,2),".")</f>
        <v>0</v>
      </c>
      <c r="K52" t="str">
        <f t="shared" ref="K52" si="94">IF(K51&lt;&gt;".",MOD(K49+K50+K51,2),".")</f>
        <v>.</v>
      </c>
      <c r="L52">
        <f t="shared" ref="L52" si="95">IF(L51&lt;&gt;".",MOD(L49+L50+L51,2),".")</f>
        <v>1</v>
      </c>
      <c r="M52">
        <f t="shared" ref="M52" si="96">IF(M51&lt;&gt;".",MOD(M49+M50+M51,2),".")</f>
        <v>1</v>
      </c>
      <c r="N52">
        <f t="shared" ref="N52" si="97">IF(N51&lt;&gt;".",MOD(N49+N50+N51,2),".")</f>
        <v>0</v>
      </c>
      <c r="O52">
        <f t="shared" ref="O52" si="98">IF(O51&lt;&gt;".",MOD(O49+O50+O51,2),".")</f>
        <v>0</v>
      </c>
      <c r="P52" t="str">
        <f t="shared" ref="P52" si="99">IF(P51&lt;&gt;".",MOD(P49+P50+P51,2),".")</f>
        <v>.</v>
      </c>
      <c r="Q52">
        <f t="shared" ref="Q52" si="100">IF(Q51&lt;&gt;".",MOD(Q49+Q50+Q51,2),".")</f>
        <v>1</v>
      </c>
      <c r="R52">
        <f t="shared" ref="R52" si="101">IF(R51&lt;&gt;".",MOD(R49+R50+R51,2),".")</f>
        <v>0</v>
      </c>
      <c r="S52">
        <f t="shared" ref="S52" si="102">IF(S51&lt;&gt;".",MOD(S49+S50+S51,2),".")</f>
        <v>0</v>
      </c>
      <c r="T52">
        <f t="shared" ref="T52" si="103">IF(T51&lt;&gt;".",MOD(T49+T50+T51,2),".")</f>
        <v>0</v>
      </c>
      <c r="U52" t="str">
        <f t="shared" ref="U52" si="104">IF(U51&lt;&gt;".",MOD(U49+U50+U51,2),".")</f>
        <v>.</v>
      </c>
      <c r="V52">
        <f t="shared" ref="V52" si="105">IF(V51&lt;&gt;".",MOD(V49+V50+V51,2),".")</f>
        <v>1</v>
      </c>
      <c r="W52">
        <f t="shared" ref="W52" si="106">IF(W51&lt;&gt;".",MOD(W49+W50+W51,2),".")</f>
        <v>1</v>
      </c>
      <c r="X52">
        <f t="shared" ref="X52" si="107">IF(X51&lt;&gt;".",MOD(X49+X50+X51,2),".")</f>
        <v>0</v>
      </c>
      <c r="Y52">
        <f t="shared" ref="Y52" si="108">IF(Y51&lt;&gt;".",MOD(Y49+Y50+Y51,2),".")</f>
        <v>0</v>
      </c>
      <c r="Z52" s="3" t="s">
        <v>53</v>
      </c>
      <c r="AA52" s="1">
        <f>IF(G52=0,Y52*2^Y$4+X52*2^X$4+W52*2^W$4+V52*2^V$4+T52*2^T$4+S52*2^S$4+R52*2^R$4+Q52*2^Q$4+O52*2^O$4+N52*2^N$4+M52*2^M$4+L52*2^L$4+J52*2^J$4+I52*2^I$4+H52*2^H$4+G52*2^G$4,(G53*2^G$4+H53*2^H$4+I53*2^I$4+J53*2^J$4+L53*2^L$4+M53*2^M$4+N53*2^N$4+O53*2^O$4+Q53*2^Q$4+R53*2^R$4+S53*2^S$4+T53*2^T$4+V53*2^V$4+W53*2^W$4+X53*2^X$4+Y53*2^Y$4)*-1)</f>
        <v>-21364</v>
      </c>
      <c r="AB52" s="5" t="s">
        <v>58</v>
      </c>
      <c r="AD52">
        <f>AD50+AD51</f>
        <v>-21364</v>
      </c>
      <c r="AG52" t="str">
        <f>IF(Y55=0,IF(AND(AA52=AD52,J55=0),$AG$3,$AG$5),IF(G52=0,$AG$6,$AG$4))</f>
        <v>Результат корректный. Перенос из старшего разряда не учитывается</v>
      </c>
    </row>
    <row r="53" spans="4:33" x14ac:dyDescent="0.2">
      <c r="E53" t="s">
        <v>57</v>
      </c>
      <c r="G53">
        <f>IF(G52&lt;&gt;".",IF($G$52=1,IF(SUM(H52:$Y52)=0,G52,IF(G52=1,0,1)),""),".")</f>
        <v>0</v>
      </c>
      <c r="H53">
        <f>IF(H52&lt;&gt;".",IF($G$52=1,IF(SUM(I52:$Y52)=0,H52,IF(H52=1,0,1)),""),".")</f>
        <v>1</v>
      </c>
      <c r="I53">
        <f>IF(I52&lt;&gt;".",IF($G$52=1,IF(SUM(J52:$Y52)=0,I52,IF(I52=1,0,1)),""),".")</f>
        <v>0</v>
      </c>
      <c r="J53">
        <f>IF(J52&lt;&gt;".",IF($G$52=1,IF(SUM(K52:$Y52)=0,J52,IF(J52=1,0,1)),""),".")</f>
        <v>1</v>
      </c>
      <c r="K53" t="str">
        <f>IF(K52&lt;&gt;".",IF($G$52=1,IF(SUM(L52:$Y52)=0,K52,IF(K52=1,0,1)),""),".")</f>
        <v>.</v>
      </c>
      <c r="L53">
        <f>IF(L52&lt;&gt;".",IF($G$52=1,IF(SUM(M52:$Y52)=0,L52,IF(L52=1,0,1)),""),".")</f>
        <v>0</v>
      </c>
      <c r="M53">
        <f>IF(M52&lt;&gt;".",IF($G$52=1,IF(SUM(N52:$Y52)=0,M52,IF(M52=1,0,1)),""),".")</f>
        <v>0</v>
      </c>
      <c r="N53">
        <f>IF(N52&lt;&gt;".",IF($G$52=1,IF(SUM(O52:$Y52)=0,N52,IF(N52=1,0,1)),""),".")</f>
        <v>1</v>
      </c>
      <c r="O53">
        <f>IF(O52&lt;&gt;".",IF($G$52=1,IF(SUM(P52:$Y52)=0,O52,IF(O52=1,0,1)),""),".")</f>
        <v>1</v>
      </c>
      <c r="P53" t="str">
        <f>IF(P52&lt;&gt;".",IF($G$52=1,IF(SUM(Q52:$Y52)=0,P52,IF(P52=1,0,1)),""),".")</f>
        <v>.</v>
      </c>
      <c r="Q53">
        <f>IF(Q52&lt;&gt;".",IF($G$52=1,IF(SUM(R52:$Y52)=0,Q52,IF(Q52=1,0,1)),""),".")</f>
        <v>0</v>
      </c>
      <c r="R53">
        <f>IF(R52&lt;&gt;".",IF($G$52=1,IF(SUM(S52:$Y52)=0,R52,IF(R52=1,0,1)),""),".")</f>
        <v>1</v>
      </c>
      <c r="S53">
        <f>IF(S52&lt;&gt;".",IF($G$52=1,IF(SUM(T52:$Y52)=0,S52,IF(S52=1,0,1)),""),".")</f>
        <v>1</v>
      </c>
      <c r="T53">
        <f>IF(T52&lt;&gt;".",IF($G$52=1,IF(SUM(U52:$Y52)=0,T52,IF(T52=1,0,1)),""),".")</f>
        <v>1</v>
      </c>
      <c r="U53" t="str">
        <f>IF(U52&lt;&gt;".",IF($G$52=1,IF(SUM(V52:$Y52)=0,U52,IF(U52=1,0,1)),""),".")</f>
        <v>.</v>
      </c>
      <c r="V53">
        <f>IF(V52&lt;&gt;".",IF($G$52=1,IF(SUM(W52:$Y52)=0,V52,IF(V52=1,0,1)),""),".")</f>
        <v>0</v>
      </c>
      <c r="W53">
        <f>IF(W52&lt;&gt;".",IF($G$52=1,IF(SUM(X52:$Y52)=0,W52,IF(W52=1,0,1)),""),".")</f>
        <v>1</v>
      </c>
      <c r="X53">
        <f>IF(X52&lt;&gt;".",IF($G$52=1,IF(SUM(Y52:$Y52)=0,X52,IF(X52=1,0,1)),""),".")</f>
        <v>0</v>
      </c>
      <c r="Y53">
        <f>IF(Y52&lt;&gt;".",IF($G$52=1,Y52,""),".")</f>
        <v>0</v>
      </c>
    </row>
    <row r="55" spans="4:33" x14ac:dyDescent="0.2">
      <c r="I55" t="s">
        <v>47</v>
      </c>
      <c r="J55">
        <f>F49</f>
        <v>1</v>
      </c>
      <c r="L55" t="s">
        <v>48</v>
      </c>
      <c r="M55">
        <f>IF(MOD(Q52+R52+S52+T52+V52+W52+X52+Y52,2)=0,1,0)</f>
        <v>0</v>
      </c>
      <c r="O55" t="s">
        <v>49</v>
      </c>
      <c r="P55">
        <f>U49</f>
        <v>1</v>
      </c>
      <c r="R55" t="s">
        <v>50</v>
      </c>
      <c r="S55">
        <f>IF(AA52=0,1,0)</f>
        <v>0</v>
      </c>
      <c r="U55" t="s">
        <v>51</v>
      </c>
      <c r="V55">
        <f>G52</f>
        <v>1</v>
      </c>
      <c r="X55" t="s">
        <v>52</v>
      </c>
      <c r="Y55">
        <f>MOD(F49+G49,2)</f>
        <v>0</v>
      </c>
    </row>
    <row r="59" spans="4:33" x14ac:dyDescent="0.2">
      <c r="E59" t="s">
        <v>56</v>
      </c>
      <c r="F59" s="4">
        <f t="shared" ref="F59" si="109">IF(G60&lt;&gt;".",QUOTIENT(G61+G60+G59,2),QUOTIENT(H59+H60+H61,2))</f>
        <v>1</v>
      </c>
      <c r="G59" s="4">
        <f t="shared" ref="G59" si="110">IF(H60&lt;&gt;".",QUOTIENT(H61+H60+H59,2),QUOTIENT(I59+I60+I61,2))</f>
        <v>0</v>
      </c>
      <c r="H59" s="4">
        <f t="shared" ref="H59" si="111">IF(I60&lt;&gt;".",QUOTIENT(I61+I60+I59,2),QUOTIENT(J59+J60+J61,2))</f>
        <v>0</v>
      </c>
      <c r="I59" s="4">
        <f t="shared" ref="I59" si="112">IF(J60&lt;&gt;".",QUOTIENT(J61+J60+J59,2),QUOTIENT(K59+K60+K61,2))</f>
        <v>0</v>
      </c>
      <c r="J59" s="4">
        <f t="shared" ref="J59" si="113">IF(K60&lt;&gt;".",QUOTIENT(K61+K60+K59,2),QUOTIENT(L59+L60+L61,2))</f>
        <v>0</v>
      </c>
      <c r="K59" s="4">
        <f t="shared" ref="K59" si="114">IF(L60&lt;&gt;".",QUOTIENT(L61+L60+L59,2),QUOTIENT(M59+M60+M61,2))</f>
        <v>0</v>
      </c>
      <c r="L59" s="4">
        <f t="shared" ref="L59" si="115">IF(M60&lt;&gt;".",QUOTIENT(M61+M60+M59,2),QUOTIENT(N59+N60+N61,2))</f>
        <v>0</v>
      </c>
      <c r="M59" s="4">
        <f t="shared" ref="M59" si="116">IF(N60&lt;&gt;".",QUOTIENT(N61+N60+N59,2),QUOTIENT(O59+O60+O61,2))</f>
        <v>0</v>
      </c>
      <c r="N59" s="4">
        <f t="shared" ref="N59" si="117">IF(O60&lt;&gt;".",QUOTIENT(O61+O60+O59,2),QUOTIENT(P59+P60+P61,2))</f>
        <v>0</v>
      </c>
      <c r="O59" s="4">
        <f t="shared" ref="O59" si="118">IF(P60&lt;&gt;".",QUOTIENT(P61+P60+P59,2),QUOTIENT(Q59+Q60+Q61,2))</f>
        <v>0</v>
      </c>
      <c r="P59" s="4">
        <f t="shared" ref="P59" si="119">IF(Q60&lt;&gt;".",QUOTIENT(Q61+Q60+Q59,2),QUOTIENT(R59+R60+R61,2))</f>
        <v>0</v>
      </c>
      <c r="Q59" s="4">
        <f t="shared" ref="Q59" si="120">IF(R60&lt;&gt;".",QUOTIENT(R61+R60+R59,2),QUOTIENT(S59+S60+S61,2))</f>
        <v>0</v>
      </c>
      <c r="R59" s="4">
        <f t="shared" ref="R59" si="121">IF(S60&lt;&gt;".",QUOTIENT(S61+S60+S59,2),QUOTIENT(T59+T60+T61,2))</f>
        <v>1</v>
      </c>
      <c r="S59" s="4">
        <f t="shared" ref="S59" si="122">IF(T60&lt;&gt;".",QUOTIENT(T61+T60+T59,2),QUOTIENT(U59+U60+U61,2))</f>
        <v>1</v>
      </c>
      <c r="T59" s="4">
        <f t="shared" ref="T59" si="123">IF(U60&lt;&gt;".",QUOTIENT(U61+U60+U59,2),QUOTIENT(V59+V60+V61,2))</f>
        <v>1</v>
      </c>
      <c r="U59" s="4">
        <f t="shared" ref="U59" si="124">IF(V60&lt;&gt;".",QUOTIENT(V61+V60+V59,2),QUOTIENT(W59+W60+W61,2))</f>
        <v>1</v>
      </c>
      <c r="V59" s="4">
        <f t="shared" ref="V59" si="125">IF(W60&lt;&gt;".",QUOTIENT(W61+W60+W59,2),QUOTIENT(X59+X60+X61,2))</f>
        <v>1</v>
      </c>
      <c r="W59" s="4">
        <f t="shared" ref="W59" si="126">IF(X60&lt;&gt;".",QUOTIENT(X61+X60+X59,2),QUOTIENT(Y59+Y60+Y61,2))</f>
        <v>0</v>
      </c>
      <c r="X59" s="4">
        <f>IF(Y60&lt;&gt;".",QUOTIENT(Y61+Y60+Y59,2),QUOTIENT(Z59+Z60+Z61,2))</f>
        <v>0</v>
      </c>
      <c r="Y59" s="4">
        <v>0</v>
      </c>
    </row>
    <row r="60" spans="4:33" ht="18" x14ac:dyDescent="0.25">
      <c r="E60" s="1" t="s">
        <v>66</v>
      </c>
      <c r="G60">
        <f>G12</f>
        <v>1</v>
      </c>
      <c r="H60">
        <f t="shared" ref="H60:Y60" si="127">H12</f>
        <v>1</v>
      </c>
      <c r="I60">
        <f t="shared" si="127"/>
        <v>0</v>
      </c>
      <c r="J60">
        <f t="shared" si="127"/>
        <v>0</v>
      </c>
      <c r="K60" t="str">
        <f t="shared" si="127"/>
        <v>.</v>
      </c>
      <c r="L60">
        <f t="shared" si="127"/>
        <v>0</v>
      </c>
      <c r="M60">
        <f t="shared" si="127"/>
        <v>0</v>
      </c>
      <c r="N60">
        <f t="shared" si="127"/>
        <v>1</v>
      </c>
      <c r="O60">
        <f t="shared" si="127"/>
        <v>1</v>
      </c>
      <c r="P60" t="str">
        <f t="shared" si="127"/>
        <v>.</v>
      </c>
      <c r="Q60">
        <f t="shared" si="127"/>
        <v>0</v>
      </c>
      <c r="R60">
        <f t="shared" si="127"/>
        <v>0</v>
      </c>
      <c r="S60">
        <f t="shared" si="127"/>
        <v>1</v>
      </c>
      <c r="T60">
        <f t="shared" si="127"/>
        <v>1</v>
      </c>
      <c r="U60" t="str">
        <f t="shared" si="127"/>
        <v>.</v>
      </c>
      <c r="V60">
        <f t="shared" si="127"/>
        <v>1</v>
      </c>
      <c r="W60">
        <f t="shared" si="127"/>
        <v>1</v>
      </c>
      <c r="X60">
        <f t="shared" si="127"/>
        <v>1</v>
      </c>
      <c r="Y60">
        <f t="shared" si="127"/>
        <v>1</v>
      </c>
      <c r="AC60" s="2" t="s">
        <v>71</v>
      </c>
      <c r="AD60">
        <f>C12</f>
        <v>-15553</v>
      </c>
    </row>
    <row r="61" spans="4:33" ht="18" x14ac:dyDescent="0.25">
      <c r="D61" t="s">
        <v>46</v>
      </c>
      <c r="E61" s="1" t="s">
        <v>72</v>
      </c>
      <c r="G61" s="6">
        <f>G13</f>
        <v>1</v>
      </c>
      <c r="H61" s="6">
        <f t="shared" ref="H61:Y61" si="128">H13</f>
        <v>0</v>
      </c>
      <c r="I61" s="6">
        <f t="shared" si="128"/>
        <v>1</v>
      </c>
      <c r="J61" s="6">
        <f t="shared" si="128"/>
        <v>0</v>
      </c>
      <c r="K61" s="6" t="str">
        <f t="shared" si="128"/>
        <v>.</v>
      </c>
      <c r="L61" s="6">
        <f t="shared" si="128"/>
        <v>1</v>
      </c>
      <c r="M61" s="6">
        <f t="shared" si="128"/>
        <v>1</v>
      </c>
      <c r="N61" s="6">
        <f t="shared" si="128"/>
        <v>0</v>
      </c>
      <c r="O61" s="6">
        <f t="shared" si="128"/>
        <v>0</v>
      </c>
      <c r="P61" s="6" t="str">
        <f t="shared" si="128"/>
        <v>.</v>
      </c>
      <c r="Q61" s="6">
        <f t="shared" si="128"/>
        <v>1</v>
      </c>
      <c r="R61" s="6">
        <f t="shared" si="128"/>
        <v>0</v>
      </c>
      <c r="S61" s="6">
        <f t="shared" si="128"/>
        <v>0</v>
      </c>
      <c r="T61" s="6">
        <f t="shared" si="128"/>
        <v>0</v>
      </c>
      <c r="U61" s="6" t="str">
        <f t="shared" si="128"/>
        <v>.</v>
      </c>
      <c r="V61" s="6">
        <f t="shared" si="128"/>
        <v>1</v>
      </c>
      <c r="W61" s="6">
        <f t="shared" si="128"/>
        <v>1</v>
      </c>
      <c r="X61" s="6">
        <f t="shared" si="128"/>
        <v>0</v>
      </c>
      <c r="Y61" s="6">
        <f t="shared" si="128"/>
        <v>0</v>
      </c>
      <c r="AB61" t="s">
        <v>46</v>
      </c>
      <c r="AC61" s="7" t="s">
        <v>73</v>
      </c>
      <c r="AD61" s="6">
        <f>C13</f>
        <v>-21364</v>
      </c>
    </row>
    <row r="62" spans="4:33" ht="18" x14ac:dyDescent="0.2">
      <c r="G62">
        <f t="shared" ref="G62" si="129">IF(G61&lt;&gt;".",MOD(G59+G60+G61,2),".")</f>
        <v>0</v>
      </c>
      <c r="H62">
        <f t="shared" ref="H62" si="130">IF(H61&lt;&gt;".",MOD(H59+H60+H61,2),".")</f>
        <v>1</v>
      </c>
      <c r="I62">
        <f t="shared" ref="I62" si="131">IF(I61&lt;&gt;".",MOD(I59+I60+I61,2),".")</f>
        <v>1</v>
      </c>
      <c r="J62">
        <f t="shared" ref="J62" si="132">IF(J61&lt;&gt;".",MOD(J59+J60+J61,2),".")</f>
        <v>0</v>
      </c>
      <c r="K62" t="str">
        <f t="shared" ref="K62" si="133">IF(K61&lt;&gt;".",MOD(K59+K60+K61,2),".")</f>
        <v>.</v>
      </c>
      <c r="L62">
        <f t="shared" ref="L62" si="134">IF(L61&lt;&gt;".",MOD(L59+L60+L61,2),".")</f>
        <v>1</v>
      </c>
      <c r="M62">
        <f t="shared" ref="M62" si="135">IF(M61&lt;&gt;".",MOD(M59+M60+M61,2),".")</f>
        <v>1</v>
      </c>
      <c r="N62">
        <f t="shared" ref="N62" si="136">IF(N61&lt;&gt;".",MOD(N59+N60+N61,2),".")</f>
        <v>1</v>
      </c>
      <c r="O62">
        <f t="shared" ref="O62" si="137">IF(O61&lt;&gt;".",MOD(O59+O60+O61,2),".")</f>
        <v>1</v>
      </c>
      <c r="P62" t="str">
        <f t="shared" ref="P62" si="138">IF(P61&lt;&gt;".",MOD(P59+P60+P61,2),".")</f>
        <v>.</v>
      </c>
      <c r="Q62">
        <f t="shared" ref="Q62" si="139">IF(Q61&lt;&gt;".",MOD(Q59+Q60+Q61,2),".")</f>
        <v>1</v>
      </c>
      <c r="R62">
        <f t="shared" ref="R62" si="140">IF(R61&lt;&gt;".",MOD(R59+R60+R61,2),".")</f>
        <v>1</v>
      </c>
      <c r="S62">
        <f t="shared" ref="S62" si="141">IF(S61&lt;&gt;".",MOD(S59+S60+S61,2),".")</f>
        <v>0</v>
      </c>
      <c r="T62">
        <f t="shared" ref="T62" si="142">IF(T61&lt;&gt;".",MOD(T59+T60+T61,2),".")</f>
        <v>0</v>
      </c>
      <c r="U62" t="str">
        <f t="shared" ref="U62" si="143">IF(U61&lt;&gt;".",MOD(U59+U60+U61,2),".")</f>
        <v>.</v>
      </c>
      <c r="V62">
        <f t="shared" ref="V62" si="144">IF(V61&lt;&gt;".",MOD(V59+V60+V61,2),".")</f>
        <v>1</v>
      </c>
      <c r="W62">
        <f t="shared" ref="W62" si="145">IF(W61&lt;&gt;".",MOD(W59+W60+W61,2),".")</f>
        <v>0</v>
      </c>
      <c r="X62">
        <f t="shared" ref="X62" si="146">IF(X61&lt;&gt;".",MOD(X59+X60+X61,2),".")</f>
        <v>1</v>
      </c>
      <c r="Y62">
        <f t="shared" ref="Y62" si="147">IF(Y61&lt;&gt;".",MOD(Y59+Y60+Y61,2),".")</f>
        <v>1</v>
      </c>
      <c r="Z62" s="3" t="s">
        <v>53</v>
      </c>
      <c r="AA62" s="1">
        <f>IF(G62=0,Y62*2^Y$4+X62*2^X$4+W62*2^W$4+V62*2^V$4+T62*2^T$4+S62*2^S$4+R62*2^R$4+Q62*2^Q$4+O62*2^O$4+N62*2^N$4+M62*2^M$4+L62*2^L$4+J62*2^J$4+I62*2^I$4+H62*2^H$4+G62*2^G$4,(G63*2^G$4+H63*2^H$4+I63*2^I$4+J63*2^J$4+L63*2^L$4+M63*2^M$4+N63*2^N$4+O63*2^O$4+Q63*2^Q$4+R63*2^R$4+S63*2^S$4+T63*2^T$4+V63*2^V$4+W63*2^W$4+X63*2^X$4+Y63*2^Y$4)*-1)</f>
        <v>28619</v>
      </c>
      <c r="AB62" s="5" t="s">
        <v>58</v>
      </c>
      <c r="AD62">
        <f>AD60+AD61</f>
        <v>-36917</v>
      </c>
      <c r="AG62" t="str">
        <f>IF(Y65=0,IF(AND(AA62=AD62,J65=0),$AG$3,$AG$5),IF(G62=0,$AG$6,$AG$4))</f>
        <v>При сложении отрицательных чисел получен положительный результат ПЕРЕПОЛНЕНИЕ!</v>
      </c>
    </row>
    <row r="63" spans="4:33" x14ac:dyDescent="0.2">
      <c r="E63" t="s">
        <v>57</v>
      </c>
      <c r="G63" t="str">
        <f>IF(G62&lt;&gt;".",IF($G$62=1,IF(SUM(H62:$Y62)=0,G62,IF(G62=1,0,1)),""),".")</f>
        <v/>
      </c>
      <c r="H63" t="str">
        <f>IF(H62&lt;&gt;".",IF($G$62=1,IF(SUM(I62:$Y62)=0,H62,IF(H62=1,0,1)),""),".")</f>
        <v/>
      </c>
      <c r="I63" t="str">
        <f>IF(I62&lt;&gt;".",IF($G$62=1,IF(SUM(J62:$Y62)=0,I62,IF(I62=1,0,1)),""),".")</f>
        <v/>
      </c>
      <c r="J63" t="str">
        <f>IF(J62&lt;&gt;".",IF($G$62=1,IF(SUM(K62:$Y62)=0,J62,IF(J62=1,0,1)),""),".")</f>
        <v/>
      </c>
      <c r="K63" t="str">
        <f>IF(K62&lt;&gt;".",IF($G$62=1,IF(SUM(L62:$Y62)=0,K62,IF(K62=1,0,1)),""),".")</f>
        <v>.</v>
      </c>
      <c r="L63" t="str">
        <f>IF(L62&lt;&gt;".",IF($G$62=1,IF(SUM(M62:$Y62)=0,L62,IF(L62=1,0,1)),""),".")</f>
        <v/>
      </c>
      <c r="M63" t="str">
        <f>IF(M62&lt;&gt;".",IF($G$62=1,IF(SUM(N62:$Y62)=0,M62,IF(M62=1,0,1)),""),".")</f>
        <v/>
      </c>
      <c r="N63" t="str">
        <f>IF(N62&lt;&gt;".",IF($G$62=1,IF(SUM(O62:$Y62)=0,N62,IF(N62=1,0,1)),""),".")</f>
        <v/>
      </c>
      <c r="O63" t="str">
        <f>IF(O62&lt;&gt;".",IF($G$62=1,IF(SUM(P62:$Y62)=0,O62,IF(O62=1,0,1)),""),".")</f>
        <v/>
      </c>
      <c r="P63" t="str">
        <f>IF(P62&lt;&gt;".",IF($G$62=1,IF(SUM(Q62:$Y62)=0,P62,IF(P62=1,0,1)),""),".")</f>
        <v>.</v>
      </c>
      <c r="Q63" t="str">
        <f>IF(Q62&lt;&gt;".",IF($G$62=1,IF(SUM(R62:$Y62)=0,Q62,IF(Q62=1,0,1)),""),".")</f>
        <v/>
      </c>
      <c r="R63" t="str">
        <f>IF(R62&lt;&gt;".",IF($G$62=1,IF(SUM(S62:$Y62)=0,R62,IF(R62=1,0,1)),""),".")</f>
        <v/>
      </c>
      <c r="S63" t="str">
        <f>IF(S62&lt;&gt;".",IF($G$62=1,IF(SUM(T62:$Y62)=0,S62,IF(S62=1,0,1)),""),".")</f>
        <v/>
      </c>
      <c r="T63" t="str">
        <f>IF(T62&lt;&gt;".",IF($G$62=1,IF(SUM(U62:$Y62)=0,T62,IF(T62=1,0,1)),""),".")</f>
        <v/>
      </c>
      <c r="U63" t="str">
        <f>IF(U62&lt;&gt;".",IF($G$62=1,IF(SUM(V62:$Y62)=0,U62,IF(U62=1,0,1)),""),".")</f>
        <v>.</v>
      </c>
      <c r="V63" t="str">
        <f>IF(V62&lt;&gt;".",IF($G$62=1,IF(SUM(W62:$Y62)=0,V62,IF(V62=1,0,1)),""),".")</f>
        <v/>
      </c>
      <c r="W63" t="str">
        <f>IF(W62&lt;&gt;".",IF($G$62=1,IF(SUM(X62:$Y62)=0,W62,IF(W62=1,0,1)),""),".")</f>
        <v/>
      </c>
      <c r="X63" t="str">
        <f>IF(X62&lt;&gt;".",IF($G$62=1,IF(SUM(Y62:$Y62)=0,X62,IF(X62=1,0,1)),""),".")</f>
        <v/>
      </c>
      <c r="Y63" t="str">
        <f>IF(Y62&lt;&gt;".",IF($G$62=1,Y62,""),".")</f>
        <v/>
      </c>
    </row>
    <row r="65" spans="4:33" x14ac:dyDescent="0.2">
      <c r="I65" t="s">
        <v>47</v>
      </c>
      <c r="J65">
        <f>F59</f>
        <v>1</v>
      </c>
      <c r="L65" t="s">
        <v>48</v>
      </c>
      <c r="M65">
        <f>IF(MOD(Q62+R62+S62+T62+V62+W62+X62+Y62,2)=0,1,0)</f>
        <v>0</v>
      </c>
      <c r="O65" t="s">
        <v>49</v>
      </c>
      <c r="P65">
        <f>U59</f>
        <v>1</v>
      </c>
      <c r="R65" t="s">
        <v>50</v>
      </c>
      <c r="S65">
        <f>IF(AA62=0,1,0)</f>
        <v>0</v>
      </c>
      <c r="U65" t="s">
        <v>51</v>
      </c>
      <c r="V65">
        <f>G62</f>
        <v>0</v>
      </c>
      <c r="X65" t="s">
        <v>52</v>
      </c>
      <c r="Y65">
        <f>MOD(F59+G59,2)</f>
        <v>1</v>
      </c>
    </row>
    <row r="69" spans="4:33" x14ac:dyDescent="0.2">
      <c r="E69" t="s">
        <v>56</v>
      </c>
      <c r="F69" s="4">
        <f t="shared" ref="F69" si="148">IF(G70&lt;&gt;".",QUOTIENT(G71+G70+G69,2),QUOTIENT(H69+H70+H71,2))</f>
        <v>0</v>
      </c>
      <c r="G69" s="4">
        <f t="shared" ref="G69" si="149">IF(H70&lt;&gt;".",QUOTIENT(H71+H70+H69,2),QUOTIENT(I69+I70+I71,2))</f>
        <v>0</v>
      </c>
      <c r="H69" s="4">
        <f t="shared" ref="H69" si="150">IF(I70&lt;&gt;".",QUOTIENT(I71+I70+I69,2),QUOTIENT(J69+J70+J71,2))</f>
        <v>0</v>
      </c>
      <c r="I69" s="4">
        <f t="shared" ref="I69" si="151">IF(J70&lt;&gt;".",QUOTIENT(J71+J70+J69,2),QUOTIENT(K69+K70+K71,2))</f>
        <v>0</v>
      </c>
      <c r="J69" s="4">
        <f t="shared" ref="J69" si="152">IF(K70&lt;&gt;".",QUOTIENT(K71+K70+K69,2),QUOTIENT(L69+L70+L71,2))</f>
        <v>0</v>
      </c>
      <c r="K69" s="4">
        <f t="shared" ref="K69" si="153">IF(L70&lt;&gt;".",QUOTIENT(L71+L70+L69,2),QUOTIENT(M69+M70+M71,2))</f>
        <v>0</v>
      </c>
      <c r="L69" s="4">
        <f t="shared" ref="L69" si="154">IF(M70&lt;&gt;".",QUOTIENT(M71+M70+M69,2),QUOTIENT(N69+N70+N71,2))</f>
        <v>1</v>
      </c>
      <c r="M69" s="4">
        <f t="shared" ref="M69" si="155">IF(N70&lt;&gt;".",QUOTIENT(N71+N70+N69,2),QUOTIENT(O69+O70+O71,2))</f>
        <v>1</v>
      </c>
      <c r="N69" s="4">
        <f t="shared" ref="N69" si="156">IF(O70&lt;&gt;".",QUOTIENT(O71+O70+O69,2),QUOTIENT(P69+P70+P71,2))</f>
        <v>0</v>
      </c>
      <c r="O69" s="4">
        <f t="shared" ref="O69" si="157">IF(P70&lt;&gt;".",QUOTIENT(P71+P70+P69,2),QUOTIENT(Q69+Q70+Q71,2))</f>
        <v>0</v>
      </c>
      <c r="P69" s="4">
        <f t="shared" ref="P69" si="158">IF(Q70&lt;&gt;".",QUOTIENT(Q71+Q70+Q69,2),QUOTIENT(R69+R70+R71,2))</f>
        <v>0</v>
      </c>
      <c r="Q69" s="4">
        <f t="shared" ref="Q69" si="159">IF(R70&lt;&gt;".",QUOTIENT(R71+R70+R69,2),QUOTIENT(S69+S70+S71,2))</f>
        <v>0</v>
      </c>
      <c r="R69" s="4">
        <f t="shared" ref="R69" si="160">IF(S70&lt;&gt;".",QUOTIENT(S71+S70+S69,2),QUOTIENT(T69+T70+T71,2))</f>
        <v>1</v>
      </c>
      <c r="S69" s="4">
        <f t="shared" ref="S69" si="161">IF(T70&lt;&gt;".",QUOTIENT(T71+T70+T69,2),QUOTIENT(U69+U70+U71,2))</f>
        <v>1</v>
      </c>
      <c r="T69" s="4">
        <f t="shared" ref="T69" si="162">IF(U70&lt;&gt;".",QUOTIENT(U71+U70+U69,2),QUOTIENT(V69+V70+V71,2))</f>
        <v>1</v>
      </c>
      <c r="U69" s="4">
        <f t="shared" ref="U69" si="163">IF(V70&lt;&gt;".",QUOTIENT(V71+V70+V69,2),QUOTIENT(W69+W70+W71,2))</f>
        <v>1</v>
      </c>
      <c r="V69" s="4">
        <f t="shared" ref="V69" si="164">IF(W70&lt;&gt;".",QUOTIENT(W71+W70+W69,2),QUOTIENT(X69+X70+X71,2))</f>
        <v>1</v>
      </c>
      <c r="W69" s="4">
        <f t="shared" ref="W69" si="165">IF(X70&lt;&gt;".",QUOTIENT(X71+X70+X69,2),QUOTIENT(Y69+Y70+Y71,2))</f>
        <v>1</v>
      </c>
      <c r="X69" s="4">
        <f>IF(Y70&lt;&gt;".",QUOTIENT(Y71+Y70+Y69,2),QUOTIENT(Z69+Z70+Z71,2))</f>
        <v>1</v>
      </c>
      <c r="Y69" s="4">
        <v>0</v>
      </c>
    </row>
    <row r="70" spans="4:33" ht="18" x14ac:dyDescent="0.25">
      <c r="E70" s="1" t="s">
        <v>44</v>
      </c>
      <c r="G70">
        <f>G5</f>
        <v>0</v>
      </c>
      <c r="H70">
        <f t="shared" ref="H70:Y70" si="166">H5</f>
        <v>0</v>
      </c>
      <c r="I70">
        <f t="shared" si="166"/>
        <v>0</v>
      </c>
      <c r="J70">
        <f t="shared" si="166"/>
        <v>1</v>
      </c>
      <c r="K70" t="str">
        <f t="shared" si="166"/>
        <v>.</v>
      </c>
      <c r="L70">
        <f t="shared" si="166"/>
        <v>0</v>
      </c>
      <c r="M70">
        <f t="shared" si="166"/>
        <v>1</v>
      </c>
      <c r="N70">
        <f t="shared" si="166"/>
        <v>1</v>
      </c>
      <c r="O70">
        <f t="shared" si="166"/>
        <v>0</v>
      </c>
      <c r="P70" t="str">
        <f t="shared" si="166"/>
        <v>.</v>
      </c>
      <c r="Q70">
        <f t="shared" si="166"/>
        <v>1</v>
      </c>
      <c r="R70">
        <f t="shared" si="166"/>
        <v>0</v>
      </c>
      <c r="S70">
        <f t="shared" si="166"/>
        <v>1</v>
      </c>
      <c r="T70">
        <f t="shared" si="166"/>
        <v>1</v>
      </c>
      <c r="U70" t="str">
        <f t="shared" si="166"/>
        <v>.</v>
      </c>
      <c r="V70">
        <f t="shared" si="166"/>
        <v>0</v>
      </c>
      <c r="W70">
        <f t="shared" si="166"/>
        <v>0</v>
      </c>
      <c r="X70">
        <f t="shared" si="166"/>
        <v>1</v>
      </c>
      <c r="Y70">
        <f t="shared" si="166"/>
        <v>1</v>
      </c>
      <c r="AC70" s="2" t="s">
        <v>67</v>
      </c>
      <c r="AD70">
        <f>C5</f>
        <v>5811</v>
      </c>
    </row>
    <row r="71" spans="4:33" ht="18" x14ac:dyDescent="0.25">
      <c r="D71" t="s">
        <v>46</v>
      </c>
      <c r="E71" s="1" t="s">
        <v>66</v>
      </c>
      <c r="G71" s="6">
        <f>G12</f>
        <v>1</v>
      </c>
      <c r="H71" s="6">
        <f t="shared" ref="H71:Y71" si="167">H12</f>
        <v>1</v>
      </c>
      <c r="I71" s="6">
        <f t="shared" si="167"/>
        <v>0</v>
      </c>
      <c r="J71" s="6">
        <f t="shared" si="167"/>
        <v>0</v>
      </c>
      <c r="K71" s="6" t="str">
        <f t="shared" si="167"/>
        <v>.</v>
      </c>
      <c r="L71" s="6">
        <f t="shared" si="167"/>
        <v>0</v>
      </c>
      <c r="M71" s="6">
        <f t="shared" si="167"/>
        <v>0</v>
      </c>
      <c r="N71" s="6">
        <f t="shared" si="167"/>
        <v>1</v>
      </c>
      <c r="O71" s="6">
        <f t="shared" si="167"/>
        <v>1</v>
      </c>
      <c r="P71" s="6" t="str">
        <f t="shared" si="167"/>
        <v>.</v>
      </c>
      <c r="Q71" s="6">
        <f t="shared" si="167"/>
        <v>0</v>
      </c>
      <c r="R71" s="6">
        <f t="shared" si="167"/>
        <v>0</v>
      </c>
      <c r="S71" s="6">
        <f t="shared" si="167"/>
        <v>1</v>
      </c>
      <c r="T71" s="6">
        <f t="shared" si="167"/>
        <v>1</v>
      </c>
      <c r="U71" s="6" t="str">
        <f t="shared" si="167"/>
        <v>.</v>
      </c>
      <c r="V71" s="6">
        <f t="shared" si="167"/>
        <v>1</v>
      </c>
      <c r="W71" s="6">
        <f t="shared" si="167"/>
        <v>1</v>
      </c>
      <c r="X71" s="6">
        <f t="shared" si="167"/>
        <v>1</v>
      </c>
      <c r="Y71" s="6">
        <f t="shared" si="167"/>
        <v>1</v>
      </c>
      <c r="AB71" t="s">
        <v>46</v>
      </c>
      <c r="AC71" s="7" t="s">
        <v>71</v>
      </c>
      <c r="AD71" s="6">
        <f>C12</f>
        <v>-15553</v>
      </c>
    </row>
    <row r="72" spans="4:33" ht="18" x14ac:dyDescent="0.2">
      <c r="G72">
        <f t="shared" ref="G72" si="168">IF(G71&lt;&gt;".",MOD(G69+G70+G71,2),".")</f>
        <v>1</v>
      </c>
      <c r="H72">
        <f t="shared" ref="H72" si="169">IF(H71&lt;&gt;".",MOD(H69+H70+H71,2),".")</f>
        <v>1</v>
      </c>
      <c r="I72">
        <f t="shared" ref="I72" si="170">IF(I71&lt;&gt;".",MOD(I69+I70+I71,2),".")</f>
        <v>0</v>
      </c>
      <c r="J72">
        <f t="shared" ref="J72" si="171">IF(J71&lt;&gt;".",MOD(J69+J70+J71,2),".")</f>
        <v>1</v>
      </c>
      <c r="K72" t="str">
        <f t="shared" ref="K72" si="172">IF(K71&lt;&gt;".",MOD(K69+K70+K71,2),".")</f>
        <v>.</v>
      </c>
      <c r="L72">
        <f t="shared" ref="L72" si="173">IF(L71&lt;&gt;".",MOD(L69+L70+L71,2),".")</f>
        <v>1</v>
      </c>
      <c r="M72">
        <f t="shared" ref="M72" si="174">IF(M71&lt;&gt;".",MOD(M69+M70+M71,2),".")</f>
        <v>0</v>
      </c>
      <c r="N72">
        <f t="shared" ref="N72" si="175">IF(N71&lt;&gt;".",MOD(N69+N70+N71,2),".")</f>
        <v>0</v>
      </c>
      <c r="O72">
        <f t="shared" ref="O72" si="176">IF(O71&lt;&gt;".",MOD(O69+O70+O71,2),".")</f>
        <v>1</v>
      </c>
      <c r="P72" t="str">
        <f t="shared" ref="P72" si="177">IF(P71&lt;&gt;".",MOD(P69+P70+P71,2),".")</f>
        <v>.</v>
      </c>
      <c r="Q72">
        <f t="shared" ref="Q72" si="178">IF(Q71&lt;&gt;".",MOD(Q69+Q70+Q71,2),".")</f>
        <v>1</v>
      </c>
      <c r="R72">
        <f t="shared" ref="R72" si="179">IF(R71&lt;&gt;".",MOD(R69+R70+R71,2),".")</f>
        <v>1</v>
      </c>
      <c r="S72">
        <f t="shared" ref="S72" si="180">IF(S71&lt;&gt;".",MOD(S69+S70+S71,2),".")</f>
        <v>1</v>
      </c>
      <c r="T72">
        <f t="shared" ref="T72" si="181">IF(T71&lt;&gt;".",MOD(T69+T70+T71,2),".")</f>
        <v>1</v>
      </c>
      <c r="U72" t="str">
        <f t="shared" ref="U72" si="182">IF(U71&lt;&gt;".",MOD(U69+U70+U71,2),".")</f>
        <v>.</v>
      </c>
      <c r="V72">
        <f t="shared" ref="V72" si="183">IF(V71&lt;&gt;".",MOD(V69+V70+V71,2),".")</f>
        <v>0</v>
      </c>
      <c r="W72">
        <f t="shared" ref="W72" si="184">IF(W71&lt;&gt;".",MOD(W69+W70+W71,2),".")</f>
        <v>0</v>
      </c>
      <c r="X72">
        <f t="shared" ref="X72" si="185">IF(X71&lt;&gt;".",MOD(X69+X70+X71,2),".")</f>
        <v>1</v>
      </c>
      <c r="Y72">
        <f t="shared" ref="Y72" si="186">IF(Y71&lt;&gt;".",MOD(Y69+Y70+Y71,2),".")</f>
        <v>0</v>
      </c>
      <c r="Z72" s="3" t="s">
        <v>53</v>
      </c>
      <c r="AA72" s="1">
        <f>IF(G72=0,Y72*2^Y$4+X72*2^X$4+W72*2^W$4+V72*2^V$4+T72*2^T$4+S72*2^S$4+R72*2^R$4+Q72*2^Q$4+O72*2^O$4+N72*2^N$4+M72*2^M$4+L72*2^L$4+J72*2^J$4+I72*2^I$4+H72*2^H$4+G72*2^G$4,(G73*2^G$4+H73*2^H$4+I73*2^I$4+J73*2^J$4+L73*2^L$4+M73*2^M$4+N73*2^N$4+O73*2^O$4+Q73*2^Q$4+R73*2^R$4+S73*2^S$4+T73*2^T$4+V73*2^V$4+W73*2^W$4+X73*2^X$4+Y73*2^Y$4)*-1)</f>
        <v>-9742</v>
      </c>
      <c r="AB72" s="5" t="s">
        <v>58</v>
      </c>
      <c r="AD72">
        <f>AD70+AD71</f>
        <v>-9742</v>
      </c>
      <c r="AG72" t="str">
        <f>IF(Y75=0,IF(AND(AA72=AD72,J75=0),$AG$3,$AG$5),IF(G72=0,$AG$6,$AG$4))</f>
        <v>Результат корректный</v>
      </c>
    </row>
    <row r="73" spans="4:33" x14ac:dyDescent="0.2">
      <c r="E73" t="s">
        <v>57</v>
      </c>
      <c r="G73">
        <f>IF(G72&lt;&gt;".",IF($G$72=1,IF(SUM(H72:$Y72)=0,G72,IF(G72=1,0,1)),""),".")</f>
        <v>0</v>
      </c>
      <c r="H73">
        <f>IF(H72&lt;&gt;".",IF($G$72=1,IF(SUM(I72:$Y72)=0,H72,IF(H72=1,0,1)),""),".")</f>
        <v>0</v>
      </c>
      <c r="I73">
        <f>IF(I72&lt;&gt;".",IF($G$72=1,IF(SUM(J72:$Y72)=0,I72,IF(I72=1,0,1)),""),".")</f>
        <v>1</v>
      </c>
      <c r="J73">
        <f>IF(J72&lt;&gt;".",IF($G$72=1,IF(SUM(K72:$Y72)=0,J72,IF(J72=1,0,1)),""),".")</f>
        <v>0</v>
      </c>
      <c r="K73" t="str">
        <f>IF(K72&lt;&gt;".",IF($G$72=1,IF(SUM(L72:$Y72)=0,K72,IF(K72=1,0,1)),""),".")</f>
        <v>.</v>
      </c>
      <c r="L73">
        <f>IF(L72&lt;&gt;".",IF($G$72=1,IF(SUM(M72:$Y72)=0,L72,IF(L72=1,0,1)),""),".")</f>
        <v>0</v>
      </c>
      <c r="M73">
        <f>IF(M72&lt;&gt;".",IF($G$72=1,IF(SUM(N72:$Y72)=0,M72,IF(M72=1,0,1)),""),".")</f>
        <v>1</v>
      </c>
      <c r="N73">
        <f>IF(N72&lt;&gt;".",IF($G$72=1,IF(SUM(O72:$Y72)=0,N72,IF(N72=1,0,1)),""),".")</f>
        <v>1</v>
      </c>
      <c r="O73">
        <f>IF(O72&lt;&gt;".",IF($G$72=1,IF(SUM(P72:$Y72)=0,O72,IF(O72=1,0,1)),""),".")</f>
        <v>0</v>
      </c>
      <c r="P73" t="str">
        <f>IF(P72&lt;&gt;".",IF($G$72=1,IF(SUM(Q72:$Y72)=0,P72,IF(P72=1,0,1)),""),".")</f>
        <v>.</v>
      </c>
      <c r="Q73">
        <f>IF(Q72&lt;&gt;".",IF($G$72=1,IF(SUM(R72:$Y72)=0,Q72,IF(Q72=1,0,1)),""),".")</f>
        <v>0</v>
      </c>
      <c r="R73">
        <f>IF(R72&lt;&gt;".",IF($G$72=1,IF(SUM(S72:$Y72)=0,R72,IF(R72=1,0,1)),""),".")</f>
        <v>0</v>
      </c>
      <c r="S73">
        <f>IF(S72&lt;&gt;".",IF($G$72=1,IF(SUM(T72:$Y72)=0,S72,IF(S72=1,0,1)),""),".")</f>
        <v>0</v>
      </c>
      <c r="T73">
        <f>IF(T72&lt;&gt;".",IF($G$72=1,IF(SUM(U72:$Y72)=0,T72,IF(T72=1,0,1)),""),".")</f>
        <v>0</v>
      </c>
      <c r="U73" t="str">
        <f>IF(U72&lt;&gt;".",IF($G$72=1,IF(SUM(V72:$Y72)=0,U72,IF(U72=1,0,1)),""),".")</f>
        <v>.</v>
      </c>
      <c r="V73">
        <f>IF(V72&lt;&gt;".",IF($G$72=1,IF(SUM(W72:$Y72)=0,V72,IF(V72=1,0,1)),""),".")</f>
        <v>1</v>
      </c>
      <c r="W73">
        <f>IF(W72&lt;&gt;".",IF($G$72=1,IF(SUM(X72:$Y72)=0,W72,IF(W72=1,0,1)),""),".")</f>
        <v>1</v>
      </c>
      <c r="X73">
        <f>IF(X72&lt;&gt;".",IF($G$72=1,IF(SUM(Y72:$Y72)=0,X72,IF(X72=1,0,1)),""),".")</f>
        <v>1</v>
      </c>
      <c r="Y73">
        <f>IF(Y72&lt;&gt;".",IF($G$72=1,Y72,""),".")</f>
        <v>0</v>
      </c>
    </row>
    <row r="75" spans="4:33" x14ac:dyDescent="0.2">
      <c r="I75" t="s">
        <v>47</v>
      </c>
      <c r="J75">
        <f>F69</f>
        <v>0</v>
      </c>
      <c r="L75" t="s">
        <v>48</v>
      </c>
      <c r="M75">
        <f>IF(MOD(Q72+R72+S72+T72+V72+W72+X72+Y72,2)=0,1,0)</f>
        <v>0</v>
      </c>
      <c r="O75" t="s">
        <v>49</v>
      </c>
      <c r="P75">
        <f>U69</f>
        <v>1</v>
      </c>
      <c r="R75" t="s">
        <v>50</v>
      </c>
      <c r="S75">
        <f>IF(AA72=0,1,0)</f>
        <v>0</v>
      </c>
      <c r="U75" t="s">
        <v>51</v>
      </c>
      <c r="V75">
        <f>G72</f>
        <v>1</v>
      </c>
      <c r="X75" t="s">
        <v>52</v>
      </c>
      <c r="Y75">
        <f>MOD(F69+G69,2)</f>
        <v>0</v>
      </c>
    </row>
    <row r="79" spans="4:33" x14ac:dyDescent="0.2">
      <c r="E79" t="s">
        <v>56</v>
      </c>
      <c r="F79" s="4">
        <f t="shared" ref="F79" si="187">IF(G80&lt;&gt;".",QUOTIENT(G81+G80+G79,2),QUOTIENT(H79+H80+H81,2))</f>
        <v>1</v>
      </c>
      <c r="G79" s="4">
        <f t="shared" ref="G79" si="188">IF(H80&lt;&gt;".",QUOTIENT(H81+H80+H79,2),QUOTIENT(I79+I80+I81,2))</f>
        <v>1</v>
      </c>
      <c r="H79" s="4">
        <f t="shared" ref="H79" si="189">IF(I80&lt;&gt;".",QUOTIENT(I81+I80+I79,2),QUOTIENT(J79+J80+J81,2))</f>
        <v>0</v>
      </c>
      <c r="I79" s="4">
        <f t="shared" ref="I79" si="190">IF(J80&lt;&gt;".",QUOTIENT(J81+J80+J79,2),QUOTIENT(K79+K80+K81,2))</f>
        <v>1</v>
      </c>
      <c r="J79" s="4">
        <f t="shared" ref="J79" si="191">IF(K80&lt;&gt;".",QUOTIENT(K81+K80+K79,2),QUOTIENT(L79+L80+L81,2))</f>
        <v>0</v>
      </c>
      <c r="K79" s="4">
        <f t="shared" ref="K79" si="192">IF(L80&lt;&gt;".",QUOTIENT(L81+L80+L79,2),QUOTIENT(M79+M80+M81,2))</f>
        <v>0</v>
      </c>
      <c r="L79" s="4">
        <f t="shared" ref="L79" si="193">IF(M80&lt;&gt;".",QUOTIENT(M81+M80+M79,2),QUOTIENT(N79+N80+N81,2))</f>
        <v>0</v>
      </c>
      <c r="M79" s="4">
        <f t="shared" ref="M79" si="194">IF(N80&lt;&gt;".",QUOTIENT(N81+N80+N79,2),QUOTIENT(O79+O80+O81,2))</f>
        <v>1</v>
      </c>
      <c r="N79" s="4">
        <f t="shared" ref="N79" si="195">IF(O80&lt;&gt;".",QUOTIENT(O81+O80+O79,2),QUOTIENT(P79+P80+P81,2))</f>
        <v>1</v>
      </c>
      <c r="O79" s="4">
        <f t="shared" ref="O79" si="196">IF(P80&lt;&gt;".",QUOTIENT(P81+P80+P79,2),QUOTIENT(Q79+Q80+Q81,2))</f>
        <v>1</v>
      </c>
      <c r="P79" s="4">
        <f t="shared" ref="P79" si="197">IF(Q80&lt;&gt;".",QUOTIENT(Q81+Q80+Q79,2),QUOTIENT(R79+R80+R81,2))</f>
        <v>1</v>
      </c>
      <c r="Q79" s="4">
        <f t="shared" ref="Q79" si="198">IF(R80&lt;&gt;".",QUOTIENT(R81+R80+R79,2),QUOTIENT(S79+S80+S81,2))</f>
        <v>1</v>
      </c>
      <c r="R79" s="4">
        <f t="shared" ref="R79" si="199">IF(S80&lt;&gt;".",QUOTIENT(S81+S80+S79,2),QUOTIENT(T79+T80+T81,2))</f>
        <v>1</v>
      </c>
      <c r="S79" s="4">
        <f t="shared" ref="S79" si="200">IF(T80&lt;&gt;".",QUOTIENT(T81+T80+T79,2),QUOTIENT(U79+U80+U81,2))</f>
        <v>1</v>
      </c>
      <c r="T79" s="4">
        <f t="shared" ref="T79" si="201">IF(U80&lt;&gt;".",QUOTIENT(U81+U80+U79,2),QUOTIENT(V79+V80+V81,2))</f>
        <v>0</v>
      </c>
      <c r="U79" s="4">
        <f t="shared" ref="U79" si="202">IF(V80&lt;&gt;".",QUOTIENT(V81+V80+V79,2),QUOTIENT(W79+W80+W81,2))</f>
        <v>0</v>
      </c>
      <c r="V79" s="4">
        <f t="shared" ref="V79" si="203">IF(W80&lt;&gt;".",QUOTIENT(W81+W80+W79,2),QUOTIENT(X79+X80+X81,2))</f>
        <v>0</v>
      </c>
      <c r="W79" s="4">
        <f t="shared" ref="W79" si="204">IF(X80&lt;&gt;".",QUOTIENT(X81+X80+X79,2),QUOTIENT(Y79+Y80+Y81,2))</f>
        <v>0</v>
      </c>
      <c r="X79" s="4">
        <f>IF(Y80&lt;&gt;".",QUOTIENT(Y81+Y80+Y79,2),QUOTIENT(Z79+Z80+Z81,2))</f>
        <v>0</v>
      </c>
      <c r="Y79" s="4">
        <v>0</v>
      </c>
    </row>
    <row r="80" spans="4:33" ht="18" x14ac:dyDescent="0.25">
      <c r="E80" s="1" t="s">
        <v>74</v>
      </c>
      <c r="G80">
        <f>G15</f>
        <v>1</v>
      </c>
      <c r="H80">
        <f t="shared" ref="H80:Y80" si="205">H15</f>
        <v>1</v>
      </c>
      <c r="I80">
        <f t="shared" si="205"/>
        <v>0</v>
      </c>
      <c r="J80">
        <f t="shared" si="205"/>
        <v>1</v>
      </c>
      <c r="K80" t="str">
        <f t="shared" si="205"/>
        <v>.</v>
      </c>
      <c r="L80">
        <f t="shared" si="205"/>
        <v>1</v>
      </c>
      <c r="M80">
        <f t="shared" si="205"/>
        <v>0</v>
      </c>
      <c r="N80">
        <f t="shared" si="205"/>
        <v>0</v>
      </c>
      <c r="O80">
        <f t="shared" si="205"/>
        <v>1</v>
      </c>
      <c r="P80" t="str">
        <f t="shared" si="205"/>
        <v>.</v>
      </c>
      <c r="Q80">
        <f t="shared" si="205"/>
        <v>1</v>
      </c>
      <c r="R80">
        <f t="shared" si="205"/>
        <v>1</v>
      </c>
      <c r="S80">
        <f t="shared" si="205"/>
        <v>1</v>
      </c>
      <c r="T80">
        <f t="shared" si="205"/>
        <v>1</v>
      </c>
      <c r="U80" t="str">
        <f t="shared" si="205"/>
        <v>.</v>
      </c>
      <c r="V80">
        <f t="shared" si="205"/>
        <v>0</v>
      </c>
      <c r="W80">
        <f t="shared" si="205"/>
        <v>0</v>
      </c>
      <c r="X80">
        <f t="shared" si="205"/>
        <v>1</v>
      </c>
      <c r="Y80">
        <f t="shared" si="205"/>
        <v>0</v>
      </c>
      <c r="AC80" s="2" t="s">
        <v>75</v>
      </c>
      <c r="AD80">
        <f>C15</f>
        <v>-9742</v>
      </c>
    </row>
    <row r="81" spans="4:33" ht="18" x14ac:dyDescent="0.25">
      <c r="D81" t="s">
        <v>46</v>
      </c>
      <c r="E81" s="1" t="s">
        <v>64</v>
      </c>
      <c r="G81" s="6">
        <f>G7</f>
        <v>0</v>
      </c>
      <c r="H81" s="6">
        <f t="shared" ref="H81:Y81" si="206">H7</f>
        <v>1</v>
      </c>
      <c r="I81" s="6">
        <f t="shared" si="206"/>
        <v>0</v>
      </c>
      <c r="J81" s="6">
        <f t="shared" si="206"/>
        <v>1</v>
      </c>
      <c r="K81" s="6" t="str">
        <f t="shared" si="206"/>
        <v>.</v>
      </c>
      <c r="L81" s="6">
        <f t="shared" si="206"/>
        <v>0</v>
      </c>
      <c r="M81" s="6">
        <f t="shared" si="206"/>
        <v>0</v>
      </c>
      <c r="N81" s="6">
        <f t="shared" si="206"/>
        <v>1</v>
      </c>
      <c r="O81" s="6">
        <f t="shared" si="206"/>
        <v>1</v>
      </c>
      <c r="P81" s="6" t="str">
        <f t="shared" si="206"/>
        <v>.</v>
      </c>
      <c r="Q81" s="6">
        <f t="shared" si="206"/>
        <v>0</v>
      </c>
      <c r="R81" s="6">
        <f t="shared" si="206"/>
        <v>1</v>
      </c>
      <c r="S81" s="6">
        <f t="shared" si="206"/>
        <v>1</v>
      </c>
      <c r="T81" s="6">
        <f t="shared" si="206"/>
        <v>1</v>
      </c>
      <c r="U81" s="6" t="str">
        <f t="shared" si="206"/>
        <v>.</v>
      </c>
      <c r="V81" s="6">
        <f t="shared" si="206"/>
        <v>0</v>
      </c>
      <c r="W81" s="6">
        <f t="shared" si="206"/>
        <v>1</v>
      </c>
      <c r="X81" s="6">
        <f t="shared" si="206"/>
        <v>0</v>
      </c>
      <c r="Y81" s="6">
        <f t="shared" si="206"/>
        <v>0</v>
      </c>
      <c r="AB81" t="s">
        <v>46</v>
      </c>
      <c r="AC81" s="7" t="s">
        <v>69</v>
      </c>
      <c r="AD81" s="6">
        <f>C7</f>
        <v>21364</v>
      </c>
    </row>
    <row r="82" spans="4:33" ht="18" x14ac:dyDescent="0.2">
      <c r="G82">
        <f t="shared" ref="G82" si="207">IF(G81&lt;&gt;".",MOD(G79+G80+G81,2),".")</f>
        <v>0</v>
      </c>
      <c r="H82">
        <f t="shared" ref="H82" si="208">IF(H81&lt;&gt;".",MOD(H79+H80+H81,2),".")</f>
        <v>0</v>
      </c>
      <c r="I82">
        <f t="shared" ref="I82" si="209">IF(I81&lt;&gt;".",MOD(I79+I80+I81,2),".")</f>
        <v>1</v>
      </c>
      <c r="J82">
        <f t="shared" ref="J82" si="210">IF(J81&lt;&gt;".",MOD(J79+J80+J81,2),".")</f>
        <v>0</v>
      </c>
      <c r="K82" t="str">
        <f t="shared" ref="K82" si="211">IF(K81&lt;&gt;".",MOD(K79+K80+K81,2),".")</f>
        <v>.</v>
      </c>
      <c r="L82">
        <f t="shared" ref="L82" si="212">IF(L81&lt;&gt;".",MOD(L79+L80+L81,2),".")</f>
        <v>1</v>
      </c>
      <c r="M82">
        <f t="shared" ref="M82" si="213">IF(M81&lt;&gt;".",MOD(M79+M80+M81,2),".")</f>
        <v>1</v>
      </c>
      <c r="N82">
        <f t="shared" ref="N82" si="214">IF(N81&lt;&gt;".",MOD(N79+N80+N81,2),".")</f>
        <v>0</v>
      </c>
      <c r="O82">
        <f t="shared" ref="O82" si="215">IF(O81&lt;&gt;".",MOD(O79+O80+O81,2),".")</f>
        <v>1</v>
      </c>
      <c r="P82" t="str">
        <f t="shared" ref="P82" si="216">IF(P81&lt;&gt;".",MOD(P79+P80+P81,2),".")</f>
        <v>.</v>
      </c>
      <c r="Q82">
        <f t="shared" ref="Q82" si="217">IF(Q81&lt;&gt;".",MOD(Q79+Q80+Q81,2),".")</f>
        <v>0</v>
      </c>
      <c r="R82">
        <f t="shared" ref="R82" si="218">IF(R81&lt;&gt;".",MOD(R79+R80+R81,2),".")</f>
        <v>1</v>
      </c>
      <c r="S82">
        <f t="shared" ref="S82" si="219">IF(S81&lt;&gt;".",MOD(S79+S80+S81,2),".")</f>
        <v>1</v>
      </c>
      <c r="T82">
        <f t="shared" ref="T82" si="220">IF(T81&lt;&gt;".",MOD(T79+T80+T81,2),".")</f>
        <v>0</v>
      </c>
      <c r="U82" t="str">
        <f t="shared" ref="U82" si="221">IF(U81&lt;&gt;".",MOD(U79+U80+U81,2),".")</f>
        <v>.</v>
      </c>
      <c r="V82">
        <f t="shared" ref="V82" si="222">IF(V81&lt;&gt;".",MOD(V79+V80+V81,2),".")</f>
        <v>0</v>
      </c>
      <c r="W82">
        <f t="shared" ref="W82" si="223">IF(W81&lt;&gt;".",MOD(W79+W80+W81,2),".")</f>
        <v>1</v>
      </c>
      <c r="X82">
        <f t="shared" ref="X82" si="224">IF(X81&lt;&gt;".",MOD(X79+X80+X81,2),".")</f>
        <v>1</v>
      </c>
      <c r="Y82">
        <f t="shared" ref="Y82" si="225">IF(Y81&lt;&gt;".",MOD(Y79+Y80+Y81,2),".")</f>
        <v>0</v>
      </c>
      <c r="Z82" s="3" t="s">
        <v>53</v>
      </c>
      <c r="AA82" s="1">
        <f>IF(G82=0,Y82*2^Y$4+X82*2^X$4+W82*2^W$4+V82*2^V$4+T82*2^T$4+S82*2^S$4+R82*2^R$4+Q82*2^Q$4+O82*2^O$4+N82*2^N$4+M82*2^M$4+L82*2^L$4+J82*2^J$4+I82*2^I$4+H82*2^H$4+G82*2^G$4,(G83*2^G$4+H83*2^H$4+I83*2^I$4+J83*2^J$4+L83*2^L$4+M83*2^M$4+N83*2^N$4+O83*2^O$4+Q83*2^Q$4+R83*2^R$4+S83*2^S$4+T83*2^T$4+V83*2^V$4+W83*2^W$4+X83*2^X$4+Y83*2^Y$4)*-1)</f>
        <v>11622</v>
      </c>
      <c r="AB82" s="5" t="s">
        <v>58</v>
      </c>
      <c r="AD82">
        <f>AD80+AD81</f>
        <v>11622</v>
      </c>
      <c r="AG82" t="str">
        <f>IF(Y85=0,IF(AND(AA82=AD82,J85=0),$AG$3,$AG$5),IF(G82=0,$AG$6,$AG$4))</f>
        <v>Результат корректный. Перенос из старшего разряда не учитывается</v>
      </c>
    </row>
    <row r="83" spans="4:33" x14ac:dyDescent="0.2">
      <c r="E83" t="s">
        <v>57</v>
      </c>
      <c r="G83" t="str">
        <f>IF(G82&lt;&gt;".",IF($G$82=1,IF(SUM(H82:$Y82)=0,G82,IF(G82=1,0,1)),""),".")</f>
        <v/>
      </c>
      <c r="H83" t="str">
        <f>IF(H82&lt;&gt;".",IF($G$82=1,IF(SUM(I82:$Y82)=0,H82,IF(H82=1,0,1)),""),".")</f>
        <v/>
      </c>
      <c r="I83" t="str">
        <f>IF(I82&lt;&gt;".",IF($G$82=1,IF(SUM(J82:$Y82)=0,I82,IF(I82=1,0,1)),""),".")</f>
        <v/>
      </c>
      <c r="J83" t="str">
        <f>IF(J82&lt;&gt;".",IF($G$82=1,IF(SUM(K82:$Y82)=0,J82,IF(J82=1,0,1)),""),".")</f>
        <v/>
      </c>
      <c r="K83" t="str">
        <f>IF(K82&lt;&gt;".",IF($G$82=1,IF(SUM(L82:$Y82)=0,K82,IF(K82=1,0,1)),""),".")</f>
        <v>.</v>
      </c>
      <c r="L83" t="str">
        <f>IF(L82&lt;&gt;".",IF($G$82=1,IF(SUM(M82:$Y82)=0,L82,IF(L82=1,0,1)),""),".")</f>
        <v/>
      </c>
      <c r="M83" t="str">
        <f>IF(M82&lt;&gt;".",IF($G$82=1,IF(SUM(N82:$Y82)=0,M82,IF(M82=1,0,1)),""),".")</f>
        <v/>
      </c>
      <c r="N83" t="str">
        <f>IF(N82&lt;&gt;".",IF($G$82=1,IF(SUM(O82:$Y82)=0,N82,IF(N82=1,0,1)),""),".")</f>
        <v/>
      </c>
      <c r="O83" t="str">
        <f>IF(O82&lt;&gt;".",IF($G$82=1,IF(SUM(P82:$Y82)=0,O82,IF(O82=1,0,1)),""),".")</f>
        <v/>
      </c>
      <c r="P83" t="str">
        <f>IF(P82&lt;&gt;".",IF($G$82=1,IF(SUM(Q82:$Y82)=0,P82,IF(P82=1,0,1)),""),".")</f>
        <v>.</v>
      </c>
      <c r="Q83" t="str">
        <f>IF(Q82&lt;&gt;".",IF($G$82=1,IF(SUM(R82:$Y82)=0,Q82,IF(Q82=1,0,1)),""),".")</f>
        <v/>
      </c>
      <c r="R83" t="str">
        <f>IF(R82&lt;&gt;".",IF($G$82=1,IF(SUM(S82:$Y82)=0,R82,IF(R82=1,0,1)),""),".")</f>
        <v/>
      </c>
      <c r="S83" t="str">
        <f>IF(S82&lt;&gt;".",IF($G$82=1,IF(SUM(T82:$Y82)=0,S82,IF(S82=1,0,1)),""),".")</f>
        <v/>
      </c>
      <c r="T83" t="str">
        <f>IF(T82&lt;&gt;".",IF($G$82=1,IF(SUM(U82:$Y82)=0,T82,IF(T82=1,0,1)),""),".")</f>
        <v/>
      </c>
      <c r="U83" t="str">
        <f>IF(U82&lt;&gt;".",IF($G$82=1,IF(SUM(V82:$Y82)=0,U82,IF(U82=1,0,1)),""),".")</f>
        <v>.</v>
      </c>
      <c r="V83" t="str">
        <f>IF(V82&lt;&gt;".",IF($G$82=1,IF(SUM(W82:$Y82)=0,V82,IF(V82=1,0,1)),""),".")</f>
        <v/>
      </c>
      <c r="W83" t="str">
        <f>IF(W82&lt;&gt;".",IF($G$82=1,IF(SUM(X82:$Y82)=0,W82,IF(W82=1,0,1)),""),".")</f>
        <v/>
      </c>
      <c r="X83" t="str">
        <f>IF(X82&lt;&gt;".",IF($G$82=1,IF(SUM(Y82:$Y82)=0,X82,IF(X82=1,0,1)),""),".")</f>
        <v/>
      </c>
      <c r="Y83" t="str">
        <f>IF(Y82&lt;&gt;".",IF($G$82=1,Y82,""),".")</f>
        <v/>
      </c>
    </row>
    <row r="85" spans="4:33" x14ac:dyDescent="0.2">
      <c r="I85" t="s">
        <v>47</v>
      </c>
      <c r="J85">
        <f>F79</f>
        <v>1</v>
      </c>
      <c r="L85" t="s">
        <v>48</v>
      </c>
      <c r="M85">
        <f>IF(MOD(Q82+R82+S82+T82+V82+W82+X82+Y82,2)=0,1,0)</f>
        <v>1</v>
      </c>
      <c r="O85" t="s">
        <v>49</v>
      </c>
      <c r="P85">
        <f>U79</f>
        <v>0</v>
      </c>
      <c r="R85" t="s">
        <v>50</v>
      </c>
      <c r="S85">
        <f>IF(AA82=0,1,0)</f>
        <v>0</v>
      </c>
      <c r="U85" t="s">
        <v>51</v>
      </c>
      <c r="V85">
        <f>G82</f>
        <v>0</v>
      </c>
      <c r="X85" t="s">
        <v>52</v>
      </c>
      <c r="Y85">
        <f>MOD(F79+G79,2)</f>
        <v>0</v>
      </c>
    </row>
  </sheetData>
  <conditionalFormatting sqref="G5:Y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Разгоняев</dc:creator>
  <cp:lastModifiedBy>Максим Разгоняев</cp:lastModifiedBy>
  <dcterms:created xsi:type="dcterms:W3CDTF">2024-11-16T18:44:22Z</dcterms:created>
  <dcterms:modified xsi:type="dcterms:W3CDTF">2024-11-17T08:32:45Z</dcterms:modified>
</cp:coreProperties>
</file>