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-234\Dropbox\BrainStation\JTI\Distributor Credit\Distributor Credit Excel Files - DM - 20191015\"/>
    </mc:Choice>
  </mc:AlternateContent>
  <xr:revisionPtr revIDLastSave="0" documentId="13_ncr:1_{A3AC0326-AD44-40C0-84E8-6F70FDEEA5A5}" xr6:coauthVersionLast="45" xr6:coauthVersionMax="45" xr10:uidLastSave="{00000000-0000-0000-0000-000000000000}"/>
  <bookViews>
    <workbookView xWindow="13752" yWindow="132" windowWidth="23016" windowHeight="12480" xr2:uid="{E208C9BD-59D7-40ED-8FBE-39E6FD278E93}"/>
  </bookViews>
  <sheets>
    <sheet name="Indent" sheetId="1" r:id="rId1"/>
  </sheets>
  <externalReferences>
    <externalReference r:id="rId2"/>
    <externalReference r:id="rId3"/>
  </externalReferences>
  <definedNames>
    <definedName name="_xlnm._FilterDatabase" localSheetId="0" hidden="1">Indent!$B$5:$AI$101</definedName>
    <definedName name="Bonus">'[1]Payment Matrix'!$AA$376:$AB$446</definedName>
    <definedName name="Calculate" localSheetId="0">#REF!</definedName>
    <definedName name="Calculate">#REF!</definedName>
    <definedName name="CalculateRate">'[2]Payment Matrix'!$Z$8:$AE$109</definedName>
    <definedName name="calrate">'[2]Payment Matrix (Latest)'!$J$9:$N$18</definedName>
    <definedName name="Islab51" localSheetId="0">#REF!</definedName>
    <definedName name="Islab51">#REF!</definedName>
    <definedName name="j" localSheetId="0">#REF!</definedName>
    <definedName name="j">#REF!</definedName>
    <definedName name="kkkk" localSheetId="0">#REF!</definedName>
    <definedName name="kkkk">#REF!</definedName>
    <definedName name="_xlnm.Print_Area" localSheetId="0">Indent!$A$1:$AM$101</definedName>
    <definedName name="ruhul1" localSheetId="0">#REF!</definedName>
    <definedName name="ruhul1">#REF!</definedName>
    <definedName name="Slab32" localSheetId="0">#REF!</definedName>
    <definedName name="Slab32">#REF!</definedName>
    <definedName name="slab51">[1]Department!$CF$40:$CJ$90</definedName>
    <definedName name="SSS" localSheetId="0">#REF!</definedName>
    <definedName name="SSS">#REF!</definedName>
    <definedName name="uygv" localSheetId="0">#REF!</definedName>
    <definedName name="uygv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7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6" i="1"/>
  <c r="AG102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AF6" i="1"/>
  <c r="F101" i="1"/>
  <c r="G101" i="1"/>
  <c r="I101" i="1"/>
  <c r="J101" i="1"/>
  <c r="L101" i="1"/>
  <c r="M101" i="1"/>
  <c r="O101" i="1"/>
  <c r="P101" i="1"/>
  <c r="R101" i="1"/>
  <c r="S101" i="1"/>
  <c r="U101" i="1"/>
  <c r="V101" i="1"/>
  <c r="X101" i="1"/>
  <c r="Y101" i="1"/>
  <c r="AA101" i="1"/>
  <c r="AB101" i="1"/>
  <c r="AD101" i="1"/>
  <c r="AE101" i="1"/>
  <c r="T102" i="1"/>
  <c r="AC102" i="1"/>
  <c r="AC6" i="1"/>
  <c r="W6" i="1"/>
  <c r="T6" i="1"/>
  <c r="Q6" i="1"/>
  <c r="N6" i="1"/>
  <c r="H102" i="1"/>
  <c r="K102" i="1"/>
  <c r="W102" i="1"/>
  <c r="Z102" i="1"/>
  <c r="Q102" i="1" l="1"/>
  <c r="N102" i="1"/>
  <c r="AL6" i="1"/>
  <c r="E101" i="1" l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4" i="1"/>
  <c r="AL13" i="1"/>
  <c r="AL12" i="1"/>
  <c r="AL11" i="1"/>
  <c r="AL10" i="1"/>
  <c r="AL9" i="1"/>
  <c r="AL8" i="1"/>
  <c r="AL7" i="1"/>
  <c r="Z6" i="1"/>
  <c r="K6" i="1"/>
  <c r="H6" i="1"/>
  <c r="AM6" i="1" l="1"/>
  <c r="AG6" i="1"/>
  <c r="AM57" i="1"/>
  <c r="AM7" i="1"/>
  <c r="AM11" i="1"/>
  <c r="AM93" i="1"/>
  <c r="AM53" i="1"/>
  <c r="AM82" i="1"/>
  <c r="AM37" i="1"/>
  <c r="AM60" i="1"/>
  <c r="AM78" i="1"/>
  <c r="AM43" i="1"/>
  <c r="AM54" i="1"/>
  <c r="AM68" i="1"/>
  <c r="AM75" i="1"/>
  <c r="AM79" i="1"/>
  <c r="AM94" i="1"/>
  <c r="AM98" i="1"/>
  <c r="AM9" i="1"/>
  <c r="AM13" i="1"/>
  <c r="AM17" i="1"/>
  <c r="AM21" i="1"/>
  <c r="AM25" i="1"/>
  <c r="AM29" i="1"/>
  <c r="AM38" i="1"/>
  <c r="AM58" i="1"/>
  <c r="AM65" i="1"/>
  <c r="AM72" i="1"/>
  <c r="AM83" i="1"/>
  <c r="AM87" i="1"/>
  <c r="AL15" i="1"/>
  <c r="AM61" i="1"/>
  <c r="AM33" i="1"/>
  <c r="AM41" i="1"/>
  <c r="AM44" i="1"/>
  <c r="AM48" i="1"/>
  <c r="AM51" i="1"/>
  <c r="AM55" i="1"/>
  <c r="AM69" i="1"/>
  <c r="AM76" i="1"/>
  <c r="AM80" i="1"/>
  <c r="AM91" i="1"/>
  <c r="AM95" i="1"/>
  <c r="AM35" i="1"/>
  <c r="AM47" i="1"/>
  <c r="AM62" i="1"/>
  <c r="AM10" i="1"/>
  <c r="AM14" i="1"/>
  <c r="AM18" i="1"/>
  <c r="AM22" i="1"/>
  <c r="AM26" i="1"/>
  <c r="AM30" i="1"/>
  <c r="AM36" i="1"/>
  <c r="AM66" i="1"/>
  <c r="AM73" i="1"/>
  <c r="AM84" i="1"/>
  <c r="AM88" i="1"/>
  <c r="AM99" i="1"/>
  <c r="AM46" i="1"/>
  <c r="AM39" i="1"/>
  <c r="AM45" i="1"/>
  <c r="AM49" i="1"/>
  <c r="AM52" i="1"/>
  <c r="AM56" i="1"/>
  <c r="AM59" i="1"/>
  <c r="AM70" i="1"/>
  <c r="AM77" i="1"/>
  <c r="AM81" i="1"/>
  <c r="AM92" i="1"/>
  <c r="AM96" i="1"/>
  <c r="AM19" i="1"/>
  <c r="AM23" i="1"/>
  <c r="AM27" i="1"/>
  <c r="AM31" i="1"/>
  <c r="AM34" i="1"/>
  <c r="AM42" i="1"/>
  <c r="AM63" i="1"/>
  <c r="AM74" i="1"/>
  <c r="AM85" i="1"/>
  <c r="AM89" i="1"/>
  <c r="AM67" i="1"/>
  <c r="AM97" i="1"/>
  <c r="AL100" i="1"/>
  <c r="AM8" i="1"/>
  <c r="AM12" i="1"/>
  <c r="AM16" i="1"/>
  <c r="AM20" i="1"/>
  <c r="AM24" i="1"/>
  <c r="AM28" i="1"/>
  <c r="AM32" i="1"/>
  <c r="AM40" i="1"/>
  <c r="AM50" i="1"/>
  <c r="AM64" i="1"/>
  <c r="AM71" i="1"/>
  <c r="AM86" i="1"/>
  <c r="AM90" i="1"/>
  <c r="AL101" i="1"/>
  <c r="AM100" i="1" l="1"/>
  <c r="AM15" i="1"/>
</calcChain>
</file>

<file path=xl/sharedStrings.xml><?xml version="1.0" encoding="utf-8"?>
<sst xmlns="http://schemas.openxmlformats.org/spreadsheetml/2006/main" count="248" uniqueCount="145">
  <si>
    <t>S.
L.</t>
  </si>
  <si>
    <t>Marlboro</t>
  </si>
  <si>
    <t>Navy</t>
  </si>
  <si>
    <t>Sheikh Full Flavor</t>
  </si>
  <si>
    <t>Sheikh Smooth Flavor</t>
  </si>
  <si>
    <t>Real (FK) Distribution</t>
  </si>
  <si>
    <t>K-2 Filter</t>
  </si>
  <si>
    <t>Match Indent (Gross)</t>
  </si>
  <si>
    <t>All Brand Total Distribution</t>
  </si>
  <si>
    <t>Low Total</t>
  </si>
  <si>
    <t>Total</t>
  </si>
  <si>
    <t>Marlboro RED 20s CPB</t>
  </si>
  <si>
    <t>Marlboro Gold 20s CPB</t>
  </si>
  <si>
    <t>Marlboro ADV 20s CPB</t>
  </si>
  <si>
    <t>10s CPB</t>
  </si>
  <si>
    <t>20s CPB</t>
  </si>
  <si>
    <t>Fire Box</t>
  </si>
  <si>
    <t>Dolphin</t>
  </si>
  <si>
    <t>Dhaka North</t>
  </si>
  <si>
    <t>Mirpur</t>
  </si>
  <si>
    <t>Adamjee</t>
  </si>
  <si>
    <t>Pallabi</t>
  </si>
  <si>
    <t xml:space="preserve">Uttara </t>
  </si>
  <si>
    <t>DakhinKhan</t>
  </si>
  <si>
    <t>Kaliakair</t>
  </si>
  <si>
    <t>Konabari</t>
  </si>
  <si>
    <t>Gazipur</t>
  </si>
  <si>
    <t>Bogra</t>
  </si>
  <si>
    <t>Joydebpur</t>
  </si>
  <si>
    <t>Chandina</t>
  </si>
  <si>
    <t>Pubail</t>
  </si>
  <si>
    <t>Chandpur</t>
  </si>
  <si>
    <t>Kaligonj</t>
  </si>
  <si>
    <t>Chaprashirhat</t>
  </si>
  <si>
    <t>Savar</t>
  </si>
  <si>
    <t>Pallibidhut</t>
  </si>
  <si>
    <t>Asuliea</t>
  </si>
  <si>
    <t>Comilla</t>
  </si>
  <si>
    <t>Manikgonj</t>
  </si>
  <si>
    <t>Laxmipur</t>
  </si>
  <si>
    <t>Dhk Central</t>
  </si>
  <si>
    <t>Sylhet</t>
  </si>
  <si>
    <t>Faridpur</t>
  </si>
  <si>
    <t>Feni</t>
  </si>
  <si>
    <t>Dhk South</t>
  </si>
  <si>
    <t>Zinzira</t>
  </si>
  <si>
    <t>Sahampur</t>
  </si>
  <si>
    <t>Ishwardi</t>
  </si>
  <si>
    <t>Nababgonj</t>
  </si>
  <si>
    <t>Narayangonj</t>
  </si>
  <si>
    <t>Jessore</t>
  </si>
  <si>
    <t>Pabna</t>
  </si>
  <si>
    <t>Sonargaon</t>
  </si>
  <si>
    <t xml:space="preserve">Rupgonj </t>
  </si>
  <si>
    <t>Kashinathpur</t>
  </si>
  <si>
    <t>Madhobdi</t>
  </si>
  <si>
    <t>Laksham</t>
  </si>
  <si>
    <t xml:space="preserve">Chittagong </t>
  </si>
  <si>
    <t xml:space="preserve">Amirabad </t>
  </si>
  <si>
    <t>Chagalnaiya</t>
  </si>
  <si>
    <t>Dagonbhuyan</t>
  </si>
  <si>
    <t>Monirampur</t>
  </si>
  <si>
    <t xml:space="preserve">Khasharhat     </t>
  </si>
  <si>
    <t xml:space="preserve">Comilla </t>
  </si>
  <si>
    <t>Chaddhagram</t>
  </si>
  <si>
    <t xml:space="preserve">Gouripur </t>
  </si>
  <si>
    <t>Hajigonj</t>
  </si>
  <si>
    <t>Shahrasty</t>
  </si>
  <si>
    <t xml:space="preserve">Nangolcourt </t>
  </si>
  <si>
    <t>Rajshahi</t>
  </si>
  <si>
    <t>Ramgonj</t>
  </si>
  <si>
    <t>Rangpur</t>
  </si>
  <si>
    <t>Satkhira</t>
  </si>
  <si>
    <t>Alexgender</t>
  </si>
  <si>
    <t>Sirajgonj</t>
  </si>
  <si>
    <t>B.Baria</t>
  </si>
  <si>
    <t>Khulna Region</t>
  </si>
  <si>
    <t xml:space="preserve">Khulna </t>
  </si>
  <si>
    <t xml:space="preserve">Doulatpur </t>
  </si>
  <si>
    <t>Takerhat</t>
  </si>
  <si>
    <t xml:space="preserve">Nowapara </t>
  </si>
  <si>
    <t>Narail</t>
  </si>
  <si>
    <t>Kotchandpur</t>
  </si>
  <si>
    <t xml:space="preserve">Magura </t>
  </si>
  <si>
    <t>Kushtia</t>
  </si>
  <si>
    <t>Jhenidah</t>
  </si>
  <si>
    <t xml:space="preserve">Chuadanga </t>
  </si>
  <si>
    <t xml:space="preserve">Maherpur </t>
  </si>
  <si>
    <t>Bheramara</t>
  </si>
  <si>
    <t>Barisal Region</t>
  </si>
  <si>
    <t>Barishal</t>
  </si>
  <si>
    <t>Rangpur Region</t>
  </si>
  <si>
    <t xml:space="preserve">Dinajpur </t>
  </si>
  <si>
    <t>Bogra Region</t>
  </si>
  <si>
    <t xml:space="preserve">Ullapara </t>
  </si>
  <si>
    <t>National Total</t>
  </si>
  <si>
    <t>CTG Region</t>
  </si>
  <si>
    <t>Sylhet Region</t>
  </si>
  <si>
    <t>Product Value (Based on Distributor Price)</t>
  </si>
  <si>
    <t>Today Online (BDT)</t>
  </si>
  <si>
    <t>Difference</t>
  </si>
  <si>
    <t xml:space="preserve">Opening Balance </t>
  </si>
  <si>
    <t>Region</t>
  </si>
  <si>
    <t>Area</t>
  </si>
  <si>
    <t>Dhaka Region</t>
  </si>
  <si>
    <t>Tongi.</t>
  </si>
  <si>
    <t>Boardbazar.</t>
  </si>
  <si>
    <t>Gazipur.</t>
  </si>
  <si>
    <t>Barmi.</t>
  </si>
  <si>
    <t>Mogbazar.</t>
  </si>
  <si>
    <t>Gulshan.</t>
  </si>
  <si>
    <t>Dhanmandi.</t>
  </si>
  <si>
    <t>Kamrangirchar.</t>
  </si>
  <si>
    <t>Motijheel..</t>
  </si>
  <si>
    <t>kamlapur.</t>
  </si>
  <si>
    <t>Sreenagar</t>
  </si>
  <si>
    <t>Munshigonj.</t>
  </si>
  <si>
    <t>CTG-1</t>
  </si>
  <si>
    <t>CTG-2</t>
  </si>
  <si>
    <t>Noakhali</t>
  </si>
  <si>
    <t>Noakhali.</t>
  </si>
  <si>
    <t>Sonaimuri.</t>
  </si>
  <si>
    <t>Sonapur.</t>
  </si>
  <si>
    <t>Hatia.</t>
  </si>
  <si>
    <t>Comilla Region</t>
  </si>
  <si>
    <t>Faridgonj.</t>
  </si>
  <si>
    <t>Matlab.</t>
  </si>
  <si>
    <t>Chatkhil.</t>
  </si>
  <si>
    <t>Laxmipur.</t>
  </si>
  <si>
    <t>Raypur.</t>
  </si>
  <si>
    <t>Norsingdi</t>
  </si>
  <si>
    <t>Monohordi</t>
  </si>
  <si>
    <t>Tangail</t>
  </si>
  <si>
    <t>Jamalpur</t>
  </si>
  <si>
    <t>Khulna</t>
  </si>
  <si>
    <t>Navaron.</t>
  </si>
  <si>
    <t>Dinajpur</t>
  </si>
  <si>
    <t>Belkuchi .</t>
  </si>
  <si>
    <t>Barisal &amp; Jhalokathi</t>
  </si>
  <si>
    <t>Factory Inventory</t>
  </si>
  <si>
    <t>LD RED</t>
  </si>
  <si>
    <t>LD Blue</t>
  </si>
  <si>
    <t>Mymensing</t>
  </si>
  <si>
    <t>Kishorgonj &amp; Mymensing</t>
  </si>
  <si>
    <t>Name of Distribution Point - Depo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</si>
</sst>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b/>
      <u/>
      <sz val="18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  <font>
      <sz val="18"/>
      <name val="Arial"/>
      <family val="2"/>
    </font>
    <font>
      <b/>
      <sz val="16"/>
      <name val="Arial"/>
      <family val="2"/>
    </font>
    <font>
      <b/>
      <sz val="16"/>
      <color rgb="FFFF0000"/>
      <name val="Arial"/>
      <family val="2"/>
    </font>
    <font>
      <b/>
      <sz val="22"/>
      <name val="Arial"/>
      <family val="2"/>
    </font>
    <font>
      <sz val="16"/>
      <name val="Arial"/>
      <family val="2"/>
    </font>
    <font>
      <b/>
      <sz val="18"/>
      <color rgb="FF00B0F0"/>
      <name val="Arial"/>
      <family val="2"/>
    </font>
    <font>
      <b/>
      <sz val="16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6"/>
      <color rgb="FF0F0F9D"/>
      <name val="Arial"/>
      <family val="2"/>
    </font>
    <font>
      <sz val="16"/>
      <color rgb="FF0F0F9D"/>
      <name val="Arial"/>
      <family val="2"/>
    </font>
    <font>
      <b/>
      <sz val="16"/>
      <color rgb="FF00B0F0"/>
      <name val="Arial"/>
      <family val="2"/>
    </font>
    <font>
      <b/>
      <sz val="24"/>
      <name val="Arial"/>
      <family val="2"/>
    </font>
    <font>
      <sz val="26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82">
    <xf numFmtId="0" fontId="0" fillId="0" borderId="0" xfId="0"/>
    <xf numFmtId="0" fontId="1" fillId="0" borderId="0" xfId="2" applyFill="1"/>
    <xf numFmtId="0" fontId="1" fillId="0" borderId="0" xfId="2" applyFont="1" applyFill="1"/>
    <xf numFmtId="0" fontId="1" fillId="0" borderId="0" xfId="2" applyFill="1" applyAlignment="1">
      <alignment horizontal="center" vertical="center"/>
    </xf>
    <xf numFmtId="0" fontId="6" fillId="0" borderId="0" xfId="2" applyFont="1" applyFill="1"/>
    <xf numFmtId="2" fontId="7" fillId="0" borderId="1" xfId="2" applyNumberFormat="1" applyFont="1" applyFill="1" applyBorder="1" applyAlignment="1">
      <alignment horizontal="center" vertical="center"/>
    </xf>
    <xf numFmtId="164" fontId="7" fillId="0" borderId="1" xfId="1" applyNumberFormat="1" applyFont="1" applyFill="1" applyBorder="1" applyAlignment="1">
      <alignment horizontal="center" vertical="center"/>
    </xf>
    <xf numFmtId="2" fontId="7" fillId="0" borderId="0" xfId="2" applyNumberFormat="1" applyFont="1" applyFill="1" applyAlignment="1">
      <alignment horizontal="center" vertical="center"/>
    </xf>
    <xf numFmtId="0" fontId="10" fillId="0" borderId="0" xfId="2" applyFont="1" applyFill="1"/>
    <xf numFmtId="0" fontId="10" fillId="7" borderId="0" xfId="2" applyFont="1" applyFill="1"/>
    <xf numFmtId="2" fontId="8" fillId="0" borderId="1" xfId="2" applyNumberFormat="1" applyFont="1" applyFill="1" applyBorder="1" applyAlignment="1">
      <alignment horizontal="center" vertical="center"/>
    </xf>
    <xf numFmtId="2" fontId="7" fillId="2" borderId="1" xfId="2" applyNumberFormat="1" applyFont="1" applyFill="1" applyBorder="1" applyAlignment="1">
      <alignment horizontal="center" vertical="center"/>
    </xf>
    <xf numFmtId="0" fontId="10" fillId="4" borderId="0" xfId="2" applyFont="1" applyFill="1"/>
    <xf numFmtId="2" fontId="7" fillId="4" borderId="1" xfId="2" applyNumberFormat="1" applyFont="1" applyFill="1" applyBorder="1" applyAlignment="1">
      <alignment horizontal="center" vertical="center"/>
    </xf>
    <xf numFmtId="0" fontId="10" fillId="2" borderId="0" xfId="2" applyFont="1" applyFill="1"/>
    <xf numFmtId="2" fontId="8" fillId="4" borderId="1" xfId="2" applyNumberFormat="1" applyFont="1" applyFill="1" applyBorder="1" applyAlignment="1">
      <alignment horizontal="center" vertical="center"/>
    </xf>
    <xf numFmtId="0" fontId="13" fillId="7" borderId="0" xfId="2" applyFont="1" applyFill="1"/>
    <xf numFmtId="1" fontId="7" fillId="0" borderId="0" xfId="2" applyNumberFormat="1" applyFont="1" applyFill="1" applyBorder="1" applyAlignment="1">
      <alignment horizontal="center" vertical="center"/>
    </xf>
    <xf numFmtId="2" fontId="10" fillId="0" borderId="0" xfId="2" applyNumberFormat="1" applyFont="1" applyFill="1" applyAlignment="1">
      <alignment horizontal="center" vertical="center"/>
    </xf>
    <xf numFmtId="0" fontId="1" fillId="7" borderId="0" xfId="2" applyFill="1"/>
    <xf numFmtId="0" fontId="1" fillId="0" borderId="0" xfId="2" applyFill="1" applyAlignment="1">
      <alignment horizontal="center"/>
    </xf>
    <xf numFmtId="0" fontId="6" fillId="0" borderId="0" xfId="2" applyFont="1" applyFill="1" applyAlignment="1">
      <alignment horizontal="center"/>
    </xf>
    <xf numFmtId="0" fontId="1" fillId="0" borderId="0" xfId="2" applyFont="1" applyFill="1" applyAlignment="1">
      <alignment horizontal="center"/>
    </xf>
    <xf numFmtId="0" fontId="1" fillId="2" borderId="0" xfId="2" applyFill="1"/>
    <xf numFmtId="1" fontId="7" fillId="0" borderId="1" xfId="1" applyNumberFormat="1" applyFont="1" applyFill="1" applyBorder="1" applyAlignment="1">
      <alignment horizontal="center" vertical="center"/>
    </xf>
    <xf numFmtId="1" fontId="7" fillId="6" borderId="1" xfId="2" applyNumberFormat="1" applyFont="1" applyFill="1" applyBorder="1" applyAlignment="1">
      <alignment horizontal="center" vertical="center"/>
    </xf>
    <xf numFmtId="1" fontId="7" fillId="15" borderId="1" xfId="1" applyNumberFormat="1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 wrapText="1"/>
    </xf>
    <xf numFmtId="0" fontId="7" fillId="2" borderId="1" xfId="2" applyFont="1" applyFill="1" applyBorder="1" applyAlignment="1">
      <alignment horizontal="center" vertical="center" wrapText="1"/>
    </xf>
    <xf numFmtId="0" fontId="11" fillId="2" borderId="1" xfId="2" applyFont="1" applyFill="1" applyBorder="1" applyAlignment="1">
      <alignment horizontal="center" vertical="center" wrapText="1"/>
    </xf>
    <xf numFmtId="2" fontId="7" fillId="0" borderId="1" xfId="2" applyNumberFormat="1" applyFont="1" applyFill="1" applyBorder="1" applyAlignment="1">
      <alignment horizontal="center" vertical="center" wrapText="1"/>
    </xf>
    <xf numFmtId="1" fontId="7" fillId="2" borderId="1" xfId="2" applyNumberFormat="1" applyFont="1" applyFill="1" applyBorder="1" applyAlignment="1">
      <alignment horizontal="center" vertical="center"/>
    </xf>
    <xf numFmtId="1" fontId="7" fillId="4" borderId="1" xfId="2" applyNumberFormat="1" applyFont="1" applyFill="1" applyBorder="1" applyAlignment="1">
      <alignment horizontal="center" vertical="center"/>
    </xf>
    <xf numFmtId="2" fontId="9" fillId="2" borderId="1" xfId="2" applyNumberFormat="1" applyFont="1" applyFill="1" applyBorder="1" applyAlignment="1">
      <alignment horizontal="center" vertical="center"/>
    </xf>
    <xf numFmtId="2" fontId="7" fillId="4" borderId="1" xfId="2" applyNumberFormat="1" applyFont="1" applyFill="1" applyBorder="1" applyAlignment="1">
      <alignment horizontal="center" vertical="center" wrapText="1"/>
    </xf>
    <xf numFmtId="1" fontId="8" fillId="2" borderId="1" xfId="2" applyNumberFormat="1" applyFont="1" applyFill="1" applyBorder="1" applyAlignment="1">
      <alignment horizontal="center" vertical="center"/>
    </xf>
    <xf numFmtId="0" fontId="11" fillId="4" borderId="1" xfId="2" applyFont="1" applyFill="1" applyBorder="1" applyAlignment="1">
      <alignment horizontal="center" vertical="center" wrapText="1"/>
    </xf>
    <xf numFmtId="1" fontId="8" fillId="4" borderId="1" xfId="2" applyNumberFormat="1" applyFont="1" applyFill="1" applyBorder="1" applyAlignment="1">
      <alignment horizontal="center" vertical="center"/>
    </xf>
    <xf numFmtId="2" fontId="7" fillId="2" borderId="1" xfId="2" applyNumberFormat="1" applyFont="1" applyFill="1" applyBorder="1" applyAlignment="1">
      <alignment horizontal="center" vertical="center" wrapText="1"/>
    </xf>
    <xf numFmtId="1" fontId="12" fillId="2" borderId="1" xfId="2" applyNumberFormat="1" applyFont="1" applyFill="1" applyBorder="1" applyAlignment="1">
      <alignment horizontal="center" vertical="center"/>
    </xf>
    <xf numFmtId="2" fontId="14" fillId="4" borderId="1" xfId="2" applyNumberFormat="1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7" fillId="4" borderId="1" xfId="2" applyFont="1" applyFill="1" applyBorder="1" applyAlignment="1">
      <alignment horizontal="center" vertical="center" wrapText="1"/>
    </xf>
    <xf numFmtId="0" fontId="7" fillId="5" borderId="1" xfId="2" applyFont="1" applyFill="1" applyBorder="1" applyAlignment="1">
      <alignment vertical="center" wrapText="1"/>
    </xf>
    <xf numFmtId="0" fontId="17" fillId="2" borderId="1" xfId="2" applyFont="1" applyFill="1" applyBorder="1" applyAlignment="1">
      <alignment horizontal="center" vertical="center" wrapText="1"/>
    </xf>
    <xf numFmtId="0" fontId="7" fillId="4" borderId="1" xfId="2" applyFont="1" applyFill="1" applyBorder="1" applyAlignment="1">
      <alignment vertical="center" wrapText="1"/>
    </xf>
    <xf numFmtId="0" fontId="2" fillId="8" borderId="1" xfId="2" applyFont="1" applyFill="1" applyBorder="1" applyAlignment="1">
      <alignment vertical="center"/>
    </xf>
    <xf numFmtId="0" fontId="10" fillId="9" borderId="1" xfId="2" applyFont="1" applyFill="1" applyBorder="1" applyAlignment="1">
      <alignment vertical="center" wrapText="1"/>
    </xf>
    <xf numFmtId="0" fontId="7" fillId="10" borderId="1" xfId="2" applyFont="1" applyFill="1" applyBorder="1" applyAlignment="1">
      <alignment vertical="center" wrapText="1"/>
    </xf>
    <xf numFmtId="0" fontId="2" fillId="11" borderId="1" xfId="2" applyFont="1" applyFill="1" applyBorder="1" applyAlignment="1">
      <alignment vertical="center"/>
    </xf>
    <xf numFmtId="0" fontId="7" fillId="12" borderId="1" xfId="2" applyFont="1" applyFill="1" applyBorder="1" applyAlignment="1">
      <alignment vertical="center" wrapText="1"/>
    </xf>
    <xf numFmtId="0" fontId="7" fillId="16" borderId="1" xfId="2" applyFont="1" applyFill="1" applyBorder="1" applyAlignment="1">
      <alignment vertical="center" wrapText="1"/>
    </xf>
    <xf numFmtId="0" fontId="7" fillId="13" borderId="1" xfId="2" applyFont="1" applyFill="1" applyBorder="1" applyAlignment="1">
      <alignment vertical="center" wrapText="1"/>
    </xf>
    <xf numFmtId="0" fontId="7" fillId="14" borderId="1" xfId="2" applyFont="1" applyFill="1" applyBorder="1" applyAlignment="1">
      <alignment vertical="center" wrapText="1"/>
    </xf>
    <xf numFmtId="0" fontId="7" fillId="8" borderId="1" xfId="2" applyFont="1" applyFill="1" applyBorder="1" applyAlignment="1">
      <alignment vertical="center" wrapText="1"/>
    </xf>
    <xf numFmtId="0" fontId="7" fillId="6" borderId="1" xfId="2" applyFont="1" applyFill="1" applyBorder="1" applyAlignment="1">
      <alignment vertical="center" wrapText="1"/>
    </xf>
    <xf numFmtId="0" fontId="3" fillId="0" borderId="1" xfId="2" applyFont="1" applyFill="1" applyBorder="1" applyAlignment="1">
      <alignment horizontal="center" vertical="center"/>
    </xf>
    <xf numFmtId="0" fontId="1" fillId="0" borderId="1" xfId="2" applyFill="1" applyBorder="1"/>
    <xf numFmtId="0" fontId="1" fillId="0" borderId="1" xfId="2" applyFont="1" applyFill="1" applyBorder="1"/>
    <xf numFmtId="0" fontId="1" fillId="0" borderId="1" xfId="2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2" fontId="16" fillId="7" borderId="1" xfId="2" applyNumberFormat="1" applyFont="1" applyFill="1" applyBorder="1" applyAlignment="1">
      <alignment horizontal="center" vertical="center"/>
    </xf>
    <xf numFmtId="2" fontId="15" fillId="4" borderId="1" xfId="2" applyNumberFormat="1" applyFont="1" applyFill="1" applyBorder="1" applyAlignment="1">
      <alignment horizontal="center" vertical="center"/>
    </xf>
    <xf numFmtId="0" fontId="1" fillId="7" borderId="1" xfId="2" applyFont="1" applyFill="1" applyBorder="1"/>
    <xf numFmtId="2" fontId="8" fillId="2" borderId="1" xfId="2" applyNumberFormat="1" applyFont="1" applyFill="1" applyBorder="1" applyAlignment="1">
      <alignment horizontal="center" vertical="center"/>
    </xf>
    <xf numFmtId="0" fontId="7" fillId="3" borderId="1" xfId="2" applyFont="1" applyFill="1" applyBorder="1" applyAlignment="1">
      <alignment vertical="center" wrapText="1"/>
    </xf>
    <xf numFmtId="0" fontId="7" fillId="17" borderId="1" xfId="2" applyFont="1" applyFill="1" applyBorder="1" applyAlignment="1">
      <alignment horizontal="left" vertical="center" wrapText="1"/>
    </xf>
    <xf numFmtId="0" fontId="7" fillId="17" borderId="1" xfId="2" applyFont="1" applyFill="1" applyBorder="1" applyAlignment="1">
      <alignment vertical="center" wrapText="1"/>
    </xf>
    <xf numFmtId="0" fontId="19" fillId="16" borderId="1" xfId="2" applyFont="1" applyFill="1" applyBorder="1" applyAlignment="1">
      <alignment horizontal="center" vertical="center" wrapText="1"/>
    </xf>
    <xf numFmtId="0" fontId="19" fillId="3" borderId="1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7" fillId="15" borderId="1" xfId="2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 wrapText="1"/>
    </xf>
    <xf numFmtId="0" fontId="1" fillId="0" borderId="1" xfId="2" applyFill="1" applyBorder="1" applyAlignment="1">
      <alignment horizontal="center"/>
    </xf>
    <xf numFmtId="0" fontId="18" fillId="7" borderId="1" xfId="2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 2" xfId="2" xr:uid="{379023ED-EDC8-4697-8CE0-AA82648692E7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lek\KPI\4th%20Quarter\4th%20Quar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Backupserver$\Users\malek.acl\Desktop\KPI%20pay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vidual"/>
      <sheetName val="Department"/>
      <sheetName val="Head Office (2)"/>
      <sheetName val="Head Office"/>
      <sheetName val="For Print"/>
      <sheetName val="Payment Matrix"/>
      <sheetName val="Top Sheet"/>
      <sheetName val="Payment Matrix (2)"/>
      <sheetName val="3. RSS Reward"/>
      <sheetName val="4. RSS"/>
      <sheetName val="2. RSS"/>
      <sheetName val="1. Basic Information"/>
      <sheetName val="Trial Balance"/>
      <sheetName val="Basic Information"/>
      <sheetName val="#REF"/>
      <sheetName val="Low"/>
      <sheetName val="LD"/>
      <sheetName val="Navy"/>
      <sheetName val="RMC"/>
      <sheetName val="Sheet1"/>
      <sheetName val="Sheet2"/>
      <sheetName val="Sheet3"/>
    </sheetNames>
    <sheetDataSet>
      <sheetData sheetId="0">
        <row r="4">
          <cell r="CJ4">
            <v>0</v>
          </cell>
        </row>
      </sheetData>
      <sheetData sheetId="1">
        <row r="6">
          <cell r="CA6">
            <v>0.90300000000000002</v>
          </cell>
        </row>
        <row r="40"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</row>
        <row r="41">
          <cell r="CF41">
            <v>0.61</v>
          </cell>
          <cell r="CG41">
            <v>0.1</v>
          </cell>
          <cell r="CH41">
            <v>0.36599999999999999</v>
          </cell>
          <cell r="CI41">
            <v>9.1499999999999998E-2</v>
          </cell>
          <cell r="CJ41">
            <v>0.1525</v>
          </cell>
        </row>
        <row r="42">
          <cell r="CF42">
            <v>0.62</v>
          </cell>
          <cell r="CG42">
            <v>0.2</v>
          </cell>
          <cell r="CH42">
            <v>0.372</v>
          </cell>
          <cell r="CI42">
            <v>9.2999999999999999E-2</v>
          </cell>
          <cell r="CJ42">
            <v>0.155</v>
          </cell>
        </row>
        <row r="43">
          <cell r="CF43">
            <v>0.63</v>
          </cell>
          <cell r="CG43">
            <v>0.3</v>
          </cell>
          <cell r="CH43">
            <v>0.378</v>
          </cell>
          <cell r="CI43">
            <v>9.4500000000000001E-2</v>
          </cell>
          <cell r="CJ43">
            <v>0.1575</v>
          </cell>
        </row>
        <row r="44">
          <cell r="CF44">
            <v>0.64</v>
          </cell>
          <cell r="CG44">
            <v>0.4</v>
          </cell>
          <cell r="CH44">
            <v>0.38400000000000001</v>
          </cell>
          <cell r="CI44">
            <v>9.6000000000000002E-2</v>
          </cell>
          <cell r="CJ44">
            <v>0.16</v>
          </cell>
        </row>
        <row r="45">
          <cell r="CF45">
            <v>0.65</v>
          </cell>
          <cell r="CG45">
            <v>0.5</v>
          </cell>
          <cell r="CH45">
            <v>0.39</v>
          </cell>
          <cell r="CI45">
            <v>9.7500000000000003E-2</v>
          </cell>
          <cell r="CJ45">
            <v>0.16250000000000001</v>
          </cell>
        </row>
        <row r="46">
          <cell r="CF46">
            <v>0.66</v>
          </cell>
          <cell r="CG46">
            <v>0.6</v>
          </cell>
          <cell r="CH46">
            <v>0.39600000000000002</v>
          </cell>
          <cell r="CI46">
            <v>9.9000000000000005E-2</v>
          </cell>
          <cell r="CJ46">
            <v>0.16500000000000001</v>
          </cell>
        </row>
        <row r="47">
          <cell r="CF47">
            <v>0.67</v>
          </cell>
          <cell r="CG47">
            <v>0.7</v>
          </cell>
          <cell r="CH47">
            <v>0.40200000000000002</v>
          </cell>
          <cell r="CI47">
            <v>0.10050000000000001</v>
          </cell>
          <cell r="CJ47">
            <v>0.16750000000000001</v>
          </cell>
        </row>
        <row r="48">
          <cell r="CF48">
            <v>0.68</v>
          </cell>
          <cell r="CG48">
            <v>0.8</v>
          </cell>
          <cell r="CH48">
            <v>0.40800000000000003</v>
          </cell>
          <cell r="CI48">
            <v>0.10200000000000001</v>
          </cell>
          <cell r="CJ48">
            <v>0.17</v>
          </cell>
        </row>
        <row r="49">
          <cell r="CF49">
            <v>0.69</v>
          </cell>
          <cell r="CG49">
            <v>0.9</v>
          </cell>
          <cell r="CH49">
            <v>0.41399999999999998</v>
          </cell>
          <cell r="CI49">
            <v>0.10349999999999999</v>
          </cell>
          <cell r="CJ49">
            <v>0.17249999999999999</v>
          </cell>
        </row>
        <row r="50">
          <cell r="CF50">
            <v>0.7</v>
          </cell>
          <cell r="CG50">
            <v>1</v>
          </cell>
          <cell r="CH50">
            <v>0.42</v>
          </cell>
          <cell r="CI50">
            <v>0.105</v>
          </cell>
          <cell r="CJ50">
            <v>0.17499999999999999</v>
          </cell>
        </row>
        <row r="51">
          <cell r="CF51">
            <v>0.71</v>
          </cell>
          <cell r="CG51">
            <v>1.1000000000000001</v>
          </cell>
          <cell r="CH51">
            <v>0.42599999999999999</v>
          </cell>
          <cell r="CI51">
            <v>0.1065</v>
          </cell>
          <cell r="CJ51">
            <v>0.17749999999999999</v>
          </cell>
        </row>
        <row r="52">
          <cell r="CF52">
            <v>0.72</v>
          </cell>
          <cell r="CG52">
            <v>1.2000000000000011</v>
          </cell>
          <cell r="CH52">
            <v>0.432</v>
          </cell>
          <cell r="CI52">
            <v>0.108</v>
          </cell>
          <cell r="CJ52">
            <v>0.18</v>
          </cell>
        </row>
        <row r="53">
          <cell r="CF53">
            <v>0.73</v>
          </cell>
          <cell r="CG53">
            <v>1.3000000000000012</v>
          </cell>
          <cell r="CH53">
            <v>0.438</v>
          </cell>
          <cell r="CI53">
            <v>0.1095</v>
          </cell>
          <cell r="CJ53">
            <v>0.1825</v>
          </cell>
        </row>
        <row r="54">
          <cell r="CF54">
            <v>0.74</v>
          </cell>
          <cell r="CG54">
            <v>1.4000000000000012</v>
          </cell>
          <cell r="CH54">
            <v>0.44400000000000001</v>
          </cell>
          <cell r="CI54">
            <v>0.111</v>
          </cell>
          <cell r="CJ54">
            <v>0.185</v>
          </cell>
        </row>
        <row r="55">
          <cell r="CF55">
            <v>0.75</v>
          </cell>
          <cell r="CG55">
            <v>1.5000000000000013</v>
          </cell>
          <cell r="CH55">
            <v>0.44999999999999996</v>
          </cell>
          <cell r="CI55">
            <v>0.11249999999999999</v>
          </cell>
          <cell r="CJ55">
            <v>0.1875</v>
          </cell>
        </row>
        <row r="56">
          <cell r="CF56">
            <v>0.76</v>
          </cell>
          <cell r="CG56">
            <v>1.6000000000000014</v>
          </cell>
          <cell r="CH56">
            <v>0.45599999999999996</v>
          </cell>
          <cell r="CI56">
            <v>0.11399999999999999</v>
          </cell>
          <cell r="CJ56">
            <v>0.19</v>
          </cell>
        </row>
        <row r="57">
          <cell r="CF57">
            <v>0.77</v>
          </cell>
          <cell r="CG57">
            <v>1.7000000000000015</v>
          </cell>
          <cell r="CH57">
            <v>0.46199999999999997</v>
          </cell>
          <cell r="CI57">
            <v>0.11549999999999999</v>
          </cell>
          <cell r="CJ57">
            <v>0.1925</v>
          </cell>
        </row>
        <row r="58">
          <cell r="CF58">
            <v>0.78</v>
          </cell>
          <cell r="CG58">
            <v>1.8000000000000016</v>
          </cell>
          <cell r="CH58">
            <v>0.46799999999999997</v>
          </cell>
          <cell r="CI58">
            <v>0.11699999999999999</v>
          </cell>
          <cell r="CJ58">
            <v>0.19500000000000001</v>
          </cell>
        </row>
        <row r="59">
          <cell r="CF59">
            <v>0.79</v>
          </cell>
          <cell r="CG59">
            <v>1.9000000000000017</v>
          </cell>
          <cell r="CH59">
            <v>0.47399999999999998</v>
          </cell>
          <cell r="CI59">
            <v>0.11849999999999999</v>
          </cell>
          <cell r="CJ59">
            <v>0.19750000000000001</v>
          </cell>
        </row>
        <row r="60">
          <cell r="CF60">
            <v>0.8</v>
          </cell>
          <cell r="CG60">
            <v>2.0000000000000018</v>
          </cell>
          <cell r="CH60">
            <v>0.48</v>
          </cell>
          <cell r="CI60">
            <v>0.12</v>
          </cell>
          <cell r="CJ60">
            <v>0.2</v>
          </cell>
        </row>
        <row r="61">
          <cell r="CF61">
            <v>0.81</v>
          </cell>
          <cell r="CG61">
            <v>2.1000000000000019</v>
          </cell>
          <cell r="CH61">
            <v>0.48599999999999999</v>
          </cell>
          <cell r="CI61">
            <v>0.1215</v>
          </cell>
          <cell r="CJ61">
            <v>0.20250000000000001</v>
          </cell>
        </row>
        <row r="62">
          <cell r="CF62">
            <v>0.82</v>
          </cell>
          <cell r="CG62">
            <v>2.200000000000002</v>
          </cell>
          <cell r="CH62">
            <v>0.49199999999999994</v>
          </cell>
          <cell r="CI62">
            <v>0.12299999999999998</v>
          </cell>
          <cell r="CJ62">
            <v>0.20499999999999999</v>
          </cell>
        </row>
        <row r="63">
          <cell r="CF63">
            <v>0.83</v>
          </cell>
          <cell r="CG63">
            <v>2.300000000000002</v>
          </cell>
          <cell r="CH63">
            <v>0.49799999999999994</v>
          </cell>
          <cell r="CI63">
            <v>0.12449999999999999</v>
          </cell>
          <cell r="CJ63">
            <v>0.20749999999999999</v>
          </cell>
        </row>
        <row r="64">
          <cell r="CF64">
            <v>0.84</v>
          </cell>
          <cell r="CG64">
            <v>2.4000000000000021</v>
          </cell>
          <cell r="CH64">
            <v>0.504</v>
          </cell>
          <cell r="CI64">
            <v>0.126</v>
          </cell>
          <cell r="CJ64">
            <v>0.21</v>
          </cell>
        </row>
        <row r="65">
          <cell r="CF65">
            <v>0.85</v>
          </cell>
          <cell r="CG65">
            <v>2.5000000000000022</v>
          </cell>
          <cell r="CH65">
            <v>0.51</v>
          </cell>
          <cell r="CI65">
            <v>0.1275</v>
          </cell>
          <cell r="CJ65">
            <v>0.21249999999999999</v>
          </cell>
        </row>
        <row r="66">
          <cell r="CF66">
            <v>0.86</v>
          </cell>
          <cell r="CG66">
            <v>2.6000000000000023</v>
          </cell>
          <cell r="CH66">
            <v>0.51600000000000001</v>
          </cell>
          <cell r="CI66">
            <v>0.129</v>
          </cell>
          <cell r="CJ66">
            <v>0.215</v>
          </cell>
        </row>
        <row r="67">
          <cell r="CF67">
            <v>0.87</v>
          </cell>
          <cell r="CG67">
            <v>2.7000000000000024</v>
          </cell>
          <cell r="CH67">
            <v>0.52200000000000002</v>
          </cell>
          <cell r="CI67">
            <v>0.1305</v>
          </cell>
          <cell r="CJ67">
            <v>0.2175</v>
          </cell>
        </row>
        <row r="68">
          <cell r="CF68">
            <v>0.88</v>
          </cell>
          <cell r="CG68">
            <v>2.8000000000000025</v>
          </cell>
          <cell r="CH68">
            <v>0.52800000000000002</v>
          </cell>
          <cell r="CI68">
            <v>0.13200000000000001</v>
          </cell>
          <cell r="CJ68">
            <v>0.22</v>
          </cell>
        </row>
        <row r="69">
          <cell r="CF69">
            <v>0.89</v>
          </cell>
          <cell r="CG69">
            <v>2.9000000000000026</v>
          </cell>
          <cell r="CH69">
            <v>0.53400000000000003</v>
          </cell>
          <cell r="CI69">
            <v>0.13350000000000001</v>
          </cell>
          <cell r="CJ69">
            <v>0.2225</v>
          </cell>
        </row>
        <row r="70">
          <cell r="CF70">
            <v>0.9</v>
          </cell>
          <cell r="CG70">
            <v>3.0000000000000027</v>
          </cell>
          <cell r="CH70">
            <v>0.54</v>
          </cell>
          <cell r="CI70">
            <v>0.13500000000000001</v>
          </cell>
          <cell r="CJ70">
            <v>0.22500000000000001</v>
          </cell>
        </row>
        <row r="71">
          <cell r="CF71">
            <v>0.91</v>
          </cell>
          <cell r="CG71">
            <v>3.1000000000000028</v>
          </cell>
          <cell r="CH71">
            <v>0.54600000000000004</v>
          </cell>
          <cell r="CI71">
            <v>0.13650000000000001</v>
          </cell>
          <cell r="CJ71">
            <v>0.22750000000000001</v>
          </cell>
        </row>
        <row r="72">
          <cell r="CF72">
            <v>0.92</v>
          </cell>
          <cell r="CG72">
            <v>3.2000000000000028</v>
          </cell>
          <cell r="CH72">
            <v>0.55200000000000005</v>
          </cell>
          <cell r="CI72">
            <v>0.13800000000000001</v>
          </cell>
          <cell r="CJ72">
            <v>0.23</v>
          </cell>
        </row>
        <row r="73">
          <cell r="CF73">
            <v>0.93</v>
          </cell>
          <cell r="CG73">
            <v>3.3000000000000029</v>
          </cell>
          <cell r="CH73">
            <v>0.55800000000000005</v>
          </cell>
          <cell r="CI73">
            <v>0.13950000000000001</v>
          </cell>
          <cell r="CJ73">
            <v>0.23250000000000001</v>
          </cell>
        </row>
        <row r="74">
          <cell r="CF74">
            <v>0.94</v>
          </cell>
          <cell r="CG74">
            <v>3.400000000000003</v>
          </cell>
          <cell r="CH74">
            <v>0.56399999999999995</v>
          </cell>
          <cell r="CI74">
            <v>0.14099999999999999</v>
          </cell>
          <cell r="CJ74">
            <v>0.23499999999999999</v>
          </cell>
        </row>
        <row r="75">
          <cell r="CF75">
            <v>0.95</v>
          </cell>
          <cell r="CG75">
            <v>3.5000000000000031</v>
          </cell>
          <cell r="CH75">
            <v>0.56999999999999995</v>
          </cell>
          <cell r="CI75">
            <v>0.14249999999999999</v>
          </cell>
          <cell r="CJ75">
            <v>0.23749999999999999</v>
          </cell>
        </row>
        <row r="76">
          <cell r="CF76">
            <v>0.96</v>
          </cell>
          <cell r="CG76">
            <v>3.6000000000000032</v>
          </cell>
          <cell r="CH76">
            <v>0.57599999999999996</v>
          </cell>
          <cell r="CI76">
            <v>0.14399999999999999</v>
          </cell>
          <cell r="CJ76">
            <v>0.24</v>
          </cell>
        </row>
        <row r="77">
          <cell r="CF77">
            <v>0.97</v>
          </cell>
          <cell r="CG77">
            <v>3.7000000000000033</v>
          </cell>
          <cell r="CH77">
            <v>0.58199999999999996</v>
          </cell>
          <cell r="CI77">
            <v>0.14549999999999999</v>
          </cell>
          <cell r="CJ77">
            <v>0.24249999999999999</v>
          </cell>
        </row>
        <row r="78">
          <cell r="CF78">
            <v>0.98</v>
          </cell>
          <cell r="CG78">
            <v>3.8000000000000034</v>
          </cell>
          <cell r="CH78">
            <v>0.58799999999999997</v>
          </cell>
          <cell r="CI78">
            <v>0.14699999999999999</v>
          </cell>
          <cell r="CJ78">
            <v>0.245</v>
          </cell>
        </row>
        <row r="79">
          <cell r="CF79">
            <v>0.99</v>
          </cell>
          <cell r="CG79">
            <v>3.9000000000000035</v>
          </cell>
          <cell r="CH79">
            <v>0.59399999999999997</v>
          </cell>
          <cell r="CI79">
            <v>0.14849999999999999</v>
          </cell>
          <cell r="CJ79">
            <v>0.2475</v>
          </cell>
        </row>
        <row r="80">
          <cell r="CF80">
            <v>1</v>
          </cell>
          <cell r="CG80">
            <v>4.0000000000000036</v>
          </cell>
          <cell r="CH80">
            <v>0.6</v>
          </cell>
          <cell r="CI80">
            <v>0.15</v>
          </cell>
          <cell r="CJ80">
            <v>0.25</v>
          </cell>
        </row>
        <row r="81">
          <cell r="CF81">
            <v>1.01</v>
          </cell>
          <cell r="CG81">
            <v>4.1000000000000032</v>
          </cell>
          <cell r="CH81">
            <v>0.60599999999999998</v>
          </cell>
          <cell r="CI81">
            <v>0.1515</v>
          </cell>
          <cell r="CJ81">
            <v>0.2525</v>
          </cell>
        </row>
        <row r="82">
          <cell r="CF82">
            <v>1.02</v>
          </cell>
          <cell r="CG82">
            <v>4.2000000000000028</v>
          </cell>
          <cell r="CH82">
            <v>0.61199999999999999</v>
          </cell>
          <cell r="CI82">
            <v>0.153</v>
          </cell>
          <cell r="CJ82">
            <v>0.255</v>
          </cell>
        </row>
        <row r="83">
          <cell r="CF83">
            <v>1.03</v>
          </cell>
          <cell r="CG83">
            <v>4.3000000000000025</v>
          </cell>
          <cell r="CH83">
            <v>0.61799999999999999</v>
          </cell>
          <cell r="CI83">
            <v>0.1545</v>
          </cell>
          <cell r="CJ83">
            <v>0.25750000000000001</v>
          </cell>
        </row>
        <row r="84">
          <cell r="CF84">
            <v>1.04</v>
          </cell>
          <cell r="CG84">
            <v>4.4000000000000021</v>
          </cell>
          <cell r="CH84">
            <v>0.624</v>
          </cell>
          <cell r="CI84">
            <v>0.156</v>
          </cell>
          <cell r="CJ84">
            <v>0.26</v>
          </cell>
        </row>
        <row r="85">
          <cell r="CF85">
            <v>1.05</v>
          </cell>
          <cell r="CG85">
            <v>4.5000000000000018</v>
          </cell>
          <cell r="CH85">
            <v>0.63</v>
          </cell>
          <cell r="CI85">
            <v>0.1575</v>
          </cell>
          <cell r="CJ85">
            <v>0.26250000000000001</v>
          </cell>
        </row>
        <row r="86">
          <cell r="CF86">
            <v>1.06</v>
          </cell>
          <cell r="CG86">
            <v>4.6000000000000014</v>
          </cell>
          <cell r="CH86">
            <v>0.63600000000000001</v>
          </cell>
          <cell r="CI86">
            <v>0.159</v>
          </cell>
          <cell r="CJ86">
            <v>0.26500000000000001</v>
          </cell>
        </row>
        <row r="87">
          <cell r="CF87">
            <v>1.07</v>
          </cell>
          <cell r="CG87">
            <v>4.7000000000000011</v>
          </cell>
          <cell r="CH87">
            <v>0.64200000000000002</v>
          </cell>
          <cell r="CI87">
            <v>0.1605</v>
          </cell>
          <cell r="CJ87">
            <v>0.26750000000000002</v>
          </cell>
        </row>
        <row r="88">
          <cell r="CF88">
            <v>1.08</v>
          </cell>
          <cell r="CG88">
            <v>4.8000000000000007</v>
          </cell>
          <cell r="CH88">
            <v>0.64800000000000002</v>
          </cell>
          <cell r="CI88">
            <v>0.16200000000000001</v>
          </cell>
          <cell r="CJ88">
            <v>0.27</v>
          </cell>
        </row>
        <row r="89">
          <cell r="CF89">
            <v>1.0900000000000001</v>
          </cell>
          <cell r="CG89">
            <v>4.9000000000000004</v>
          </cell>
          <cell r="CH89">
            <v>0.65400000000000003</v>
          </cell>
          <cell r="CI89">
            <v>0.16350000000000001</v>
          </cell>
          <cell r="CJ89">
            <v>0.27250000000000002</v>
          </cell>
        </row>
        <row r="90">
          <cell r="CF90">
            <v>1.1000000000000001</v>
          </cell>
          <cell r="CG90">
            <v>5</v>
          </cell>
          <cell r="CH90">
            <v>0.66</v>
          </cell>
          <cell r="CI90">
            <v>0.16500000000000001</v>
          </cell>
          <cell r="CJ90">
            <v>0.27500000000000002</v>
          </cell>
        </row>
      </sheetData>
      <sheetData sheetId="2">
        <row r="14">
          <cell r="E14">
            <v>0.9</v>
          </cell>
        </row>
      </sheetData>
      <sheetData sheetId="3"/>
      <sheetData sheetId="4"/>
      <sheetData sheetId="5">
        <row r="376">
          <cell r="AA376">
            <v>0.75</v>
          </cell>
          <cell r="AB376">
            <v>1.2500000000000044</v>
          </cell>
        </row>
        <row r="377">
          <cell r="AA377">
            <v>0.755</v>
          </cell>
          <cell r="AB377">
            <v>1.2750000000000044</v>
          </cell>
        </row>
        <row r="378">
          <cell r="AA378">
            <v>0.76</v>
          </cell>
          <cell r="AB378">
            <v>1.3000000000000043</v>
          </cell>
        </row>
        <row r="379">
          <cell r="AA379">
            <v>0.76500000000000001</v>
          </cell>
          <cell r="AB379">
            <v>1.3250000000000042</v>
          </cell>
        </row>
        <row r="380">
          <cell r="AA380">
            <v>0.77</v>
          </cell>
          <cell r="AB380">
            <v>1.3500000000000041</v>
          </cell>
        </row>
        <row r="381">
          <cell r="AA381">
            <v>0.77500000000000002</v>
          </cell>
          <cell r="AB381">
            <v>1.375000000000004</v>
          </cell>
        </row>
        <row r="382">
          <cell r="AA382">
            <v>0.78</v>
          </cell>
          <cell r="AB382">
            <v>1.4000000000000039</v>
          </cell>
        </row>
        <row r="383">
          <cell r="AA383">
            <v>0.78500000000000003</v>
          </cell>
          <cell r="AB383">
            <v>1.4250000000000038</v>
          </cell>
        </row>
        <row r="384">
          <cell r="AA384">
            <v>0.79</v>
          </cell>
          <cell r="AB384">
            <v>1.4500000000000037</v>
          </cell>
        </row>
        <row r="385">
          <cell r="AA385">
            <v>0.79500000000000004</v>
          </cell>
          <cell r="AB385">
            <v>1.4750000000000036</v>
          </cell>
        </row>
        <row r="386">
          <cell r="AA386">
            <v>0.8</v>
          </cell>
          <cell r="AB386">
            <v>1.5000000000000036</v>
          </cell>
        </row>
        <row r="387">
          <cell r="AA387">
            <v>0.80500000000000005</v>
          </cell>
          <cell r="AB387">
            <v>1.5250000000000035</v>
          </cell>
        </row>
        <row r="388">
          <cell r="AA388">
            <v>0.81</v>
          </cell>
          <cell r="AB388">
            <v>1.5500000000000034</v>
          </cell>
        </row>
        <row r="389">
          <cell r="AA389">
            <v>0.81499999999999995</v>
          </cell>
          <cell r="AB389">
            <v>1.5750000000000033</v>
          </cell>
        </row>
        <row r="390">
          <cell r="AA390">
            <v>0.82</v>
          </cell>
          <cell r="AB390">
            <v>1.6000000000000032</v>
          </cell>
        </row>
        <row r="391">
          <cell r="AA391">
            <v>0.82499999999999996</v>
          </cell>
          <cell r="AB391">
            <v>1.6250000000000031</v>
          </cell>
        </row>
        <row r="392">
          <cell r="AA392">
            <v>0.83</v>
          </cell>
          <cell r="AB392">
            <v>1.650000000000003</v>
          </cell>
        </row>
        <row r="393">
          <cell r="AA393">
            <v>0.83499999999999996</v>
          </cell>
          <cell r="AB393">
            <v>1.6750000000000029</v>
          </cell>
        </row>
        <row r="394">
          <cell r="AA394">
            <v>0.84</v>
          </cell>
          <cell r="AB394">
            <v>1.7000000000000028</v>
          </cell>
        </row>
        <row r="395">
          <cell r="AA395">
            <v>0.84499999999999997</v>
          </cell>
          <cell r="AB395">
            <v>1.7250000000000028</v>
          </cell>
        </row>
        <row r="396">
          <cell r="AA396">
            <v>0.85</v>
          </cell>
          <cell r="AB396">
            <v>1.7500000000000027</v>
          </cell>
        </row>
        <row r="397">
          <cell r="AA397">
            <v>0.85499999999999998</v>
          </cell>
          <cell r="AB397">
            <v>1.7750000000000026</v>
          </cell>
        </row>
        <row r="398">
          <cell r="AA398">
            <v>0.86</v>
          </cell>
          <cell r="AB398">
            <v>1.8000000000000025</v>
          </cell>
        </row>
        <row r="399">
          <cell r="AA399">
            <v>0.86499999999999999</v>
          </cell>
          <cell r="AB399">
            <v>1.8250000000000024</v>
          </cell>
        </row>
        <row r="400">
          <cell r="AA400">
            <v>0.87</v>
          </cell>
          <cell r="AB400">
            <v>1.8500000000000023</v>
          </cell>
        </row>
        <row r="401">
          <cell r="AA401">
            <v>0.875</v>
          </cell>
          <cell r="AB401">
            <v>1.8750000000000022</v>
          </cell>
        </row>
        <row r="402">
          <cell r="AA402">
            <v>0.88</v>
          </cell>
          <cell r="AB402">
            <v>1.9000000000000021</v>
          </cell>
        </row>
        <row r="403">
          <cell r="AA403">
            <v>0.88500000000000001</v>
          </cell>
          <cell r="AB403">
            <v>1.925000000000002</v>
          </cell>
        </row>
        <row r="404">
          <cell r="AA404">
            <v>0.89</v>
          </cell>
          <cell r="AB404">
            <v>1.950000000000002</v>
          </cell>
        </row>
        <row r="405">
          <cell r="AA405">
            <v>0.89500000000000002</v>
          </cell>
          <cell r="AB405">
            <v>1.9750000000000019</v>
          </cell>
        </row>
        <row r="406">
          <cell r="AA406">
            <v>0.9</v>
          </cell>
          <cell r="AB406">
            <v>2.0000000000000018</v>
          </cell>
        </row>
        <row r="407">
          <cell r="AA407">
            <v>0.90500000000000003</v>
          </cell>
          <cell r="AB407">
            <v>2.0250000000000017</v>
          </cell>
        </row>
        <row r="408">
          <cell r="AA408">
            <v>0.91</v>
          </cell>
          <cell r="AB408">
            <v>2.0500000000000016</v>
          </cell>
        </row>
        <row r="409">
          <cell r="AA409">
            <v>0.91500000000000004</v>
          </cell>
          <cell r="AB409">
            <v>2.0750000000000015</v>
          </cell>
        </row>
        <row r="410">
          <cell r="AA410">
            <v>0.92</v>
          </cell>
          <cell r="AB410">
            <v>2.1000000000000014</v>
          </cell>
        </row>
        <row r="411">
          <cell r="AA411">
            <v>0.92500000000000004</v>
          </cell>
          <cell r="AB411">
            <v>2.1250000000000013</v>
          </cell>
        </row>
        <row r="412">
          <cell r="AA412">
            <v>0.93</v>
          </cell>
          <cell r="AB412">
            <v>2.1500000000000012</v>
          </cell>
        </row>
        <row r="413">
          <cell r="AA413">
            <v>0.93500000000000005</v>
          </cell>
          <cell r="AB413">
            <v>2.1750000000000012</v>
          </cell>
        </row>
        <row r="414">
          <cell r="AA414">
            <v>0.94</v>
          </cell>
          <cell r="AB414">
            <v>2.2000000000000011</v>
          </cell>
        </row>
        <row r="415">
          <cell r="AA415">
            <v>0.94499999999999995</v>
          </cell>
          <cell r="AB415">
            <v>2.225000000000001</v>
          </cell>
        </row>
        <row r="416">
          <cell r="AA416">
            <v>0.95</v>
          </cell>
          <cell r="AB416">
            <v>2.2500000000000009</v>
          </cell>
        </row>
        <row r="417">
          <cell r="AA417">
            <v>0.95499999999999996</v>
          </cell>
          <cell r="AB417">
            <v>2.2750000000000008</v>
          </cell>
        </row>
        <row r="418">
          <cell r="AA418">
            <v>0.96</v>
          </cell>
          <cell r="AB418">
            <v>2.3000000000000007</v>
          </cell>
        </row>
        <row r="419">
          <cell r="AA419">
            <v>0.96499999999999997</v>
          </cell>
          <cell r="AB419">
            <v>2.3250000000000006</v>
          </cell>
        </row>
        <row r="420">
          <cell r="AA420">
            <v>0.97</v>
          </cell>
          <cell r="AB420">
            <v>2.3500000000000005</v>
          </cell>
        </row>
        <row r="421">
          <cell r="AA421">
            <v>0.97499999999999998</v>
          </cell>
          <cell r="AB421">
            <v>2.3750000000000004</v>
          </cell>
        </row>
        <row r="422">
          <cell r="AA422">
            <v>0.98</v>
          </cell>
          <cell r="AB422">
            <v>2.4000000000000004</v>
          </cell>
        </row>
        <row r="423">
          <cell r="AA423">
            <v>0.98499999999999999</v>
          </cell>
          <cell r="AB423">
            <v>2.4250000000000003</v>
          </cell>
        </row>
        <row r="424">
          <cell r="AA424">
            <v>0.99</v>
          </cell>
          <cell r="AB424">
            <v>2.4500000000000002</v>
          </cell>
        </row>
        <row r="425">
          <cell r="AA425">
            <v>0.995</v>
          </cell>
          <cell r="AB425">
            <v>2.4750000000000001</v>
          </cell>
        </row>
        <row r="426">
          <cell r="AA426">
            <v>1</v>
          </cell>
          <cell r="AB426">
            <v>2.5</v>
          </cell>
        </row>
        <row r="427">
          <cell r="AA427">
            <v>1.0049999999999999</v>
          </cell>
          <cell r="AB427">
            <v>2.5249999999999999</v>
          </cell>
        </row>
        <row r="428">
          <cell r="AA428">
            <v>1.01</v>
          </cell>
          <cell r="AB428">
            <v>2.5499999999999998</v>
          </cell>
        </row>
        <row r="429">
          <cell r="AA429">
            <v>1.0149999999999999</v>
          </cell>
          <cell r="AB429">
            <v>2.5749999999999997</v>
          </cell>
        </row>
        <row r="430">
          <cell r="AA430">
            <v>1.02</v>
          </cell>
          <cell r="AB430">
            <v>2.5999999999999996</v>
          </cell>
        </row>
        <row r="431">
          <cell r="AA431">
            <v>1.0249999999999999</v>
          </cell>
          <cell r="AB431">
            <v>2.6249999999999996</v>
          </cell>
        </row>
        <row r="432">
          <cell r="AA432">
            <v>1.03</v>
          </cell>
          <cell r="AB432">
            <v>2.6499999999999995</v>
          </cell>
        </row>
        <row r="433">
          <cell r="AA433">
            <v>1.0349999999999999</v>
          </cell>
          <cell r="AB433">
            <v>2.6749999999999994</v>
          </cell>
        </row>
        <row r="434">
          <cell r="AA434">
            <v>1.04</v>
          </cell>
          <cell r="AB434">
            <v>2.6999999999999993</v>
          </cell>
        </row>
        <row r="435">
          <cell r="AA435">
            <v>1.0449999999999999</v>
          </cell>
          <cell r="AB435">
            <v>2.7249999999999992</v>
          </cell>
        </row>
        <row r="436">
          <cell r="AA436">
            <v>1.05</v>
          </cell>
          <cell r="AB436">
            <v>2.7499999999999991</v>
          </cell>
        </row>
        <row r="437">
          <cell r="AA437">
            <v>1.0549999999999999</v>
          </cell>
          <cell r="AB437">
            <v>2.774999999999999</v>
          </cell>
        </row>
        <row r="438">
          <cell r="AA438">
            <v>1.06</v>
          </cell>
          <cell r="AB438">
            <v>2.7999999999999989</v>
          </cell>
        </row>
        <row r="439">
          <cell r="AA439">
            <v>1.0649999999999999</v>
          </cell>
          <cell r="AB439">
            <v>2.8249999999999988</v>
          </cell>
        </row>
        <row r="440">
          <cell r="AA440">
            <v>1.07</v>
          </cell>
          <cell r="AB440">
            <v>2.8499999999999988</v>
          </cell>
        </row>
        <row r="441">
          <cell r="AA441">
            <v>1.075</v>
          </cell>
          <cell r="AB441">
            <v>2.8749999999999987</v>
          </cell>
        </row>
        <row r="442">
          <cell r="AA442">
            <v>1.08</v>
          </cell>
          <cell r="AB442">
            <v>2.8999999999999986</v>
          </cell>
        </row>
        <row r="443">
          <cell r="AA443">
            <v>1.085</v>
          </cell>
          <cell r="AB443">
            <v>2.9249999999999985</v>
          </cell>
        </row>
        <row r="444">
          <cell r="AA444">
            <v>1.0900000000000001</v>
          </cell>
          <cell r="AB444">
            <v>2.9499999999999984</v>
          </cell>
        </row>
        <row r="445">
          <cell r="AA445">
            <v>1.095</v>
          </cell>
          <cell r="AB445">
            <v>2.9749999999999983</v>
          </cell>
        </row>
        <row r="446">
          <cell r="AA446">
            <v>1.1000000000000001</v>
          </cell>
          <cell r="AB446">
            <v>2.9999999999999982</v>
          </cell>
        </row>
      </sheetData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>
        <row r="40">
          <cell r="CF40">
            <v>37</v>
          </cell>
        </row>
      </sheetData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4)"/>
      <sheetName val="Sheet1 (5)"/>
      <sheetName val="Payment Matrix (Latest)"/>
      <sheetName val="Payment Matrix"/>
      <sheetName val="Experiment"/>
      <sheetName val="TO"/>
      <sheetName val="Experiment (2)"/>
      <sheetName val="Latest 07.09.13"/>
      <sheetName val="Department"/>
      <sheetName val="Data"/>
    </sheetNames>
    <sheetDataSet>
      <sheetData sheetId="0" refreshError="1"/>
      <sheetData sheetId="1" refreshError="1"/>
      <sheetData sheetId="2" refreshError="1">
        <row r="9"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J10">
            <v>0.95</v>
          </cell>
          <cell r="K10">
            <v>3</v>
          </cell>
          <cell r="L10">
            <v>0.56999999999999995</v>
          </cell>
          <cell r="M10">
            <v>0.14249999999999999</v>
          </cell>
          <cell r="N10">
            <v>0.23749999999999999</v>
          </cell>
        </row>
        <row r="11">
          <cell r="J11">
            <v>0.96250000000000002</v>
          </cell>
          <cell r="K11">
            <v>3.25</v>
          </cell>
          <cell r="L11">
            <v>0.57750000000000001</v>
          </cell>
          <cell r="M11">
            <v>0.144375</v>
          </cell>
          <cell r="N11">
            <v>0.24062500000000001</v>
          </cell>
        </row>
        <row r="12">
          <cell r="J12">
            <v>0.97499999999999998</v>
          </cell>
          <cell r="K12">
            <v>3.5</v>
          </cell>
          <cell r="L12">
            <v>0.58499999999999996</v>
          </cell>
          <cell r="M12">
            <v>0.14624999999999999</v>
          </cell>
          <cell r="N12">
            <v>0.24374999999999999</v>
          </cell>
        </row>
        <row r="13">
          <cell r="J13">
            <v>0.98750000000000004</v>
          </cell>
          <cell r="K13">
            <v>3.75</v>
          </cell>
          <cell r="L13">
            <v>0.59250000000000003</v>
          </cell>
          <cell r="M13">
            <v>0.14812500000000001</v>
          </cell>
          <cell r="N13">
            <v>0.24687500000000001</v>
          </cell>
        </row>
        <row r="14">
          <cell r="J14">
            <v>1</v>
          </cell>
          <cell r="K14">
            <v>4</v>
          </cell>
          <cell r="L14">
            <v>0.6</v>
          </cell>
          <cell r="M14">
            <v>0.15</v>
          </cell>
          <cell r="N14">
            <v>0.25</v>
          </cell>
        </row>
        <row r="15">
          <cell r="J15">
            <v>1.0125</v>
          </cell>
          <cell r="K15">
            <v>4.25</v>
          </cell>
          <cell r="L15">
            <v>0.60749999999999993</v>
          </cell>
          <cell r="M15">
            <v>0.15187499999999998</v>
          </cell>
          <cell r="N15">
            <v>0.25312499999999999</v>
          </cell>
        </row>
        <row r="16">
          <cell r="J16">
            <v>1.0249999999999999</v>
          </cell>
          <cell r="K16">
            <v>4.5</v>
          </cell>
          <cell r="L16">
            <v>0.61499999999999988</v>
          </cell>
          <cell r="M16">
            <v>0.15374999999999997</v>
          </cell>
          <cell r="N16">
            <v>0.25624999999999998</v>
          </cell>
        </row>
        <row r="17">
          <cell r="J17">
            <v>1.0375000000000001</v>
          </cell>
          <cell r="K17">
            <v>4.75</v>
          </cell>
          <cell r="L17">
            <v>0.62250000000000005</v>
          </cell>
          <cell r="M17">
            <v>0.15562500000000001</v>
          </cell>
          <cell r="N17">
            <v>0.25937500000000002</v>
          </cell>
        </row>
        <row r="18">
          <cell r="J18">
            <v>1.05</v>
          </cell>
          <cell r="K18">
            <v>5</v>
          </cell>
          <cell r="L18">
            <v>0.63</v>
          </cell>
          <cell r="M18">
            <v>0.1575</v>
          </cell>
          <cell r="N18">
            <v>0.26250000000000001</v>
          </cell>
        </row>
      </sheetData>
      <sheetData sheetId="3" refreshError="1">
        <row r="8"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</row>
        <row r="9">
          <cell r="Z9">
            <v>0.95</v>
          </cell>
          <cell r="AA9">
            <v>3</v>
          </cell>
          <cell r="AB9">
            <v>0.56999999999999995</v>
          </cell>
          <cell r="AC9">
            <v>0.14249999999999999</v>
          </cell>
          <cell r="AD9">
            <v>0.23749999999999999</v>
          </cell>
          <cell r="AE9">
            <v>0.95</v>
          </cell>
        </row>
        <row r="10">
          <cell r="Z10">
            <v>0.95099999999999996</v>
          </cell>
          <cell r="AA10">
            <v>3.02</v>
          </cell>
          <cell r="AB10">
            <v>0.5706</v>
          </cell>
          <cell r="AC10">
            <v>0.14265</v>
          </cell>
          <cell r="AD10">
            <v>0.23774999999999999</v>
          </cell>
          <cell r="AE10">
            <v>0.95099999999999996</v>
          </cell>
        </row>
        <row r="11">
          <cell r="Z11">
            <v>0.95199999999999996</v>
          </cell>
          <cell r="AA11">
            <v>3.04</v>
          </cell>
          <cell r="AB11">
            <v>0.57119999999999993</v>
          </cell>
          <cell r="AC11">
            <v>0.14279999999999998</v>
          </cell>
          <cell r="AD11">
            <v>0.23799999999999999</v>
          </cell>
          <cell r="AE11">
            <v>0.95199999999999996</v>
          </cell>
        </row>
        <row r="12">
          <cell r="Z12">
            <v>0.95299999999999996</v>
          </cell>
          <cell r="AA12">
            <v>3.06</v>
          </cell>
          <cell r="AB12">
            <v>0.57179999999999997</v>
          </cell>
          <cell r="AC12">
            <v>0.14294999999999999</v>
          </cell>
          <cell r="AD12">
            <v>0.23824999999999999</v>
          </cell>
          <cell r="AE12">
            <v>0.95299999999999996</v>
          </cell>
        </row>
        <row r="13">
          <cell r="Z13">
            <v>0.95399999999999996</v>
          </cell>
          <cell r="AA13">
            <v>3.08</v>
          </cell>
          <cell r="AB13">
            <v>0.57239999999999991</v>
          </cell>
          <cell r="AC13">
            <v>0.14309999999999998</v>
          </cell>
          <cell r="AD13">
            <v>0.23849999999999999</v>
          </cell>
          <cell r="AE13">
            <v>0.95399999999999996</v>
          </cell>
        </row>
        <row r="14">
          <cell r="Z14">
            <v>0.95499999999999996</v>
          </cell>
          <cell r="AA14">
            <v>3.1</v>
          </cell>
          <cell r="AB14">
            <v>0.57299999999999995</v>
          </cell>
          <cell r="AC14">
            <v>0.14324999999999999</v>
          </cell>
          <cell r="AD14">
            <v>0.23874999999999999</v>
          </cell>
          <cell r="AE14">
            <v>0.95499999999999996</v>
          </cell>
        </row>
        <row r="15">
          <cell r="Z15">
            <v>0.95599999999999996</v>
          </cell>
          <cell r="AA15">
            <v>3.12</v>
          </cell>
          <cell r="AB15">
            <v>0.5736</v>
          </cell>
          <cell r="AC15">
            <v>0.1434</v>
          </cell>
          <cell r="AD15">
            <v>0.23899999999999999</v>
          </cell>
          <cell r="AE15">
            <v>0.95599999999999996</v>
          </cell>
        </row>
        <row r="16">
          <cell r="Z16">
            <v>0.95699999999999996</v>
          </cell>
          <cell r="AA16">
            <v>3.14</v>
          </cell>
          <cell r="AB16">
            <v>0.57419999999999993</v>
          </cell>
          <cell r="AC16">
            <v>0.14354999999999998</v>
          </cell>
          <cell r="AD16">
            <v>0.23924999999999999</v>
          </cell>
          <cell r="AE16">
            <v>0.95699999999999985</v>
          </cell>
        </row>
        <row r="17">
          <cell r="Z17">
            <v>0.95799999999999996</v>
          </cell>
          <cell r="AA17">
            <v>3.16</v>
          </cell>
          <cell r="AB17">
            <v>0.57479999999999998</v>
          </cell>
          <cell r="AC17">
            <v>0.14369999999999999</v>
          </cell>
          <cell r="AD17">
            <v>0.23949999999999999</v>
          </cell>
          <cell r="AE17">
            <v>0.95799999999999996</v>
          </cell>
        </row>
        <row r="18">
          <cell r="Z18">
            <v>0.95899999999999996</v>
          </cell>
          <cell r="AA18">
            <v>3.18</v>
          </cell>
          <cell r="AB18">
            <v>0.57539999999999991</v>
          </cell>
          <cell r="AC18">
            <v>0.14384999999999998</v>
          </cell>
          <cell r="AD18">
            <v>0.23974999999999999</v>
          </cell>
          <cell r="AE18">
            <v>0.95899999999999996</v>
          </cell>
        </row>
        <row r="19">
          <cell r="Z19">
            <v>0.96</v>
          </cell>
          <cell r="AA19">
            <v>3.2</v>
          </cell>
          <cell r="AB19">
            <v>0.57599999999999996</v>
          </cell>
          <cell r="AC19">
            <v>0.14399999999999999</v>
          </cell>
          <cell r="AD19">
            <v>0.24</v>
          </cell>
          <cell r="AE19">
            <v>0.96</v>
          </cell>
        </row>
        <row r="20">
          <cell r="Z20">
            <v>0.96099999999999997</v>
          </cell>
          <cell r="AA20">
            <v>3.22</v>
          </cell>
          <cell r="AB20">
            <v>0.5766</v>
          </cell>
          <cell r="AC20">
            <v>0.14415</v>
          </cell>
          <cell r="AD20">
            <v>0.24024999999999999</v>
          </cell>
          <cell r="AE20">
            <v>0.96099999999999997</v>
          </cell>
        </row>
        <row r="21">
          <cell r="Z21">
            <v>0.96199999999999997</v>
          </cell>
          <cell r="AA21">
            <v>3.24</v>
          </cell>
          <cell r="AB21">
            <v>0.57719999999999994</v>
          </cell>
          <cell r="AC21">
            <v>0.14429999999999998</v>
          </cell>
          <cell r="AD21">
            <v>0.24049999999999999</v>
          </cell>
          <cell r="AE21">
            <v>0.96199999999999997</v>
          </cell>
        </row>
        <row r="22">
          <cell r="Z22">
            <v>0.96299999999999997</v>
          </cell>
          <cell r="AA22">
            <v>3.26</v>
          </cell>
          <cell r="AB22">
            <v>0.57779999999999998</v>
          </cell>
          <cell r="AC22">
            <v>0.14445</v>
          </cell>
          <cell r="AD22">
            <v>0.24074999999999999</v>
          </cell>
          <cell r="AE22">
            <v>0.96299999999999997</v>
          </cell>
        </row>
        <row r="23">
          <cell r="Z23">
            <v>0.96399999999999997</v>
          </cell>
          <cell r="AA23">
            <v>3.28</v>
          </cell>
          <cell r="AB23">
            <v>0.57839999999999991</v>
          </cell>
          <cell r="AC23">
            <v>0.14459999999999998</v>
          </cell>
          <cell r="AD23">
            <v>0.24099999999999999</v>
          </cell>
          <cell r="AE23">
            <v>0.96399999999999986</v>
          </cell>
        </row>
        <row r="24">
          <cell r="Z24">
            <v>0.96499999999999997</v>
          </cell>
          <cell r="AA24">
            <v>3.3</v>
          </cell>
          <cell r="AB24">
            <v>0.57899999999999996</v>
          </cell>
          <cell r="AC24">
            <v>0.14474999999999999</v>
          </cell>
          <cell r="AD24">
            <v>0.24124999999999999</v>
          </cell>
          <cell r="AE24">
            <v>0.96499999999999986</v>
          </cell>
        </row>
        <row r="25">
          <cell r="Z25">
            <v>0.96599999999999997</v>
          </cell>
          <cell r="AA25">
            <v>3.32</v>
          </cell>
          <cell r="AB25">
            <v>0.5796</v>
          </cell>
          <cell r="AC25">
            <v>0.1449</v>
          </cell>
          <cell r="AD25">
            <v>0.24149999999999999</v>
          </cell>
          <cell r="AE25">
            <v>0.96599999999999997</v>
          </cell>
        </row>
        <row r="26">
          <cell r="Z26">
            <v>0.96699999999999997</v>
          </cell>
          <cell r="AA26">
            <v>3.34</v>
          </cell>
          <cell r="AB26">
            <v>0.58019999999999994</v>
          </cell>
          <cell r="AC26">
            <v>0.14504999999999998</v>
          </cell>
          <cell r="AD26">
            <v>0.24174999999999999</v>
          </cell>
          <cell r="AE26">
            <v>0.96699999999999997</v>
          </cell>
        </row>
        <row r="27">
          <cell r="Z27">
            <v>0.96799999999999997</v>
          </cell>
          <cell r="AA27">
            <v>3.36</v>
          </cell>
          <cell r="AB27">
            <v>0.58079999999999998</v>
          </cell>
          <cell r="AC27">
            <v>0.1452</v>
          </cell>
          <cell r="AD27">
            <v>0.24199999999999999</v>
          </cell>
          <cell r="AE27">
            <v>0.96799999999999997</v>
          </cell>
        </row>
        <row r="28">
          <cell r="Z28">
            <v>0.96899999999999997</v>
          </cell>
          <cell r="AA28">
            <v>3.38</v>
          </cell>
          <cell r="AB28">
            <v>0.58139999999999992</v>
          </cell>
          <cell r="AC28">
            <v>0.14534999999999998</v>
          </cell>
          <cell r="AD28">
            <v>0.24224999999999999</v>
          </cell>
          <cell r="AE28">
            <v>0.96899999999999986</v>
          </cell>
        </row>
        <row r="29">
          <cell r="Z29">
            <v>0.97</v>
          </cell>
          <cell r="AA29">
            <v>3.4</v>
          </cell>
          <cell r="AB29">
            <v>0.58199999999999996</v>
          </cell>
          <cell r="AC29">
            <v>0.14549999999999999</v>
          </cell>
          <cell r="AD29">
            <v>0.24249999999999999</v>
          </cell>
          <cell r="AE29">
            <v>0.97</v>
          </cell>
        </row>
        <row r="30">
          <cell r="Z30">
            <v>0.97099999999999997</v>
          </cell>
          <cell r="AA30">
            <v>3.42</v>
          </cell>
          <cell r="AB30">
            <v>0.58260000000000001</v>
          </cell>
          <cell r="AC30">
            <v>0.14565</v>
          </cell>
          <cell r="AD30">
            <v>0.24274999999999999</v>
          </cell>
          <cell r="AE30">
            <v>0.97100000000000009</v>
          </cell>
        </row>
        <row r="31">
          <cell r="Z31">
            <v>0.97199999999999998</v>
          </cell>
          <cell r="AA31">
            <v>3.44</v>
          </cell>
          <cell r="AB31">
            <v>0.58319999999999994</v>
          </cell>
          <cell r="AC31">
            <v>0.14579999999999999</v>
          </cell>
          <cell r="AD31">
            <v>0.24299999999999999</v>
          </cell>
          <cell r="AE31">
            <v>0.97199999999999986</v>
          </cell>
        </row>
        <row r="32">
          <cell r="Z32">
            <v>0.97299999999999998</v>
          </cell>
          <cell r="AA32">
            <v>3.46</v>
          </cell>
          <cell r="AB32">
            <v>0.58379999999999999</v>
          </cell>
          <cell r="AC32">
            <v>0.14595</v>
          </cell>
          <cell r="AD32">
            <v>0.24324999999999999</v>
          </cell>
          <cell r="AE32">
            <v>0.97299999999999998</v>
          </cell>
        </row>
        <row r="33">
          <cell r="Z33">
            <v>0.97399999999999998</v>
          </cell>
          <cell r="AA33">
            <v>3.48</v>
          </cell>
          <cell r="AB33">
            <v>0.58439999999999992</v>
          </cell>
          <cell r="AC33">
            <v>0.14609999999999998</v>
          </cell>
          <cell r="AD33">
            <v>0.24349999999999999</v>
          </cell>
          <cell r="AE33">
            <v>0.97399999999999998</v>
          </cell>
        </row>
        <row r="34">
          <cell r="Z34">
            <v>0.97499999999999998</v>
          </cell>
          <cell r="AA34">
            <v>3.5</v>
          </cell>
          <cell r="AB34">
            <v>0.58499999999999996</v>
          </cell>
          <cell r="AC34">
            <v>0.14624999999999999</v>
          </cell>
          <cell r="AD34">
            <v>0.24374999999999999</v>
          </cell>
          <cell r="AE34">
            <v>0.97499999999999998</v>
          </cell>
        </row>
        <row r="35">
          <cell r="Z35">
            <v>0.97599999999999998</v>
          </cell>
          <cell r="AA35">
            <v>3.52</v>
          </cell>
          <cell r="AB35">
            <v>0.58560000000000001</v>
          </cell>
          <cell r="AC35">
            <v>0.1464</v>
          </cell>
          <cell r="AD35">
            <v>0.24399999999999999</v>
          </cell>
          <cell r="AE35">
            <v>0.97599999999999998</v>
          </cell>
        </row>
        <row r="36">
          <cell r="Z36">
            <v>0.97699999999999998</v>
          </cell>
          <cell r="AA36">
            <v>3.54</v>
          </cell>
          <cell r="AB36">
            <v>0.58619999999999994</v>
          </cell>
          <cell r="AC36">
            <v>0.14654999999999999</v>
          </cell>
          <cell r="AD36">
            <v>0.24424999999999999</v>
          </cell>
          <cell r="AE36">
            <v>0.97699999999999987</v>
          </cell>
        </row>
        <row r="37">
          <cell r="Z37">
            <v>0.97799999999999998</v>
          </cell>
          <cell r="AA37">
            <v>3.56</v>
          </cell>
          <cell r="AB37">
            <v>0.58679999999999999</v>
          </cell>
          <cell r="AC37">
            <v>0.1467</v>
          </cell>
          <cell r="AD37">
            <v>0.2445</v>
          </cell>
          <cell r="AE37">
            <v>0.97799999999999998</v>
          </cell>
        </row>
        <row r="38">
          <cell r="Z38">
            <v>0.97899999999999998</v>
          </cell>
          <cell r="AA38">
            <v>3.58</v>
          </cell>
          <cell r="AB38">
            <v>0.58739999999999992</v>
          </cell>
          <cell r="AC38">
            <v>0.14684999999999998</v>
          </cell>
          <cell r="AD38">
            <v>0.24475</v>
          </cell>
          <cell r="AE38">
            <v>0.97899999999999987</v>
          </cell>
        </row>
        <row r="39">
          <cell r="Z39">
            <v>0.98</v>
          </cell>
          <cell r="AA39">
            <v>3.6</v>
          </cell>
          <cell r="AB39">
            <v>0.58799999999999997</v>
          </cell>
          <cell r="AC39">
            <v>0.14699999999999999</v>
          </cell>
          <cell r="AD39">
            <v>0.245</v>
          </cell>
          <cell r="AE39">
            <v>0.98</v>
          </cell>
        </row>
        <row r="40">
          <cell r="Z40">
            <v>0.98099999999999998</v>
          </cell>
          <cell r="AA40">
            <v>3.62</v>
          </cell>
          <cell r="AB40">
            <v>0.58860000000000001</v>
          </cell>
          <cell r="AC40">
            <v>0.14715</v>
          </cell>
          <cell r="AD40">
            <v>0.24525</v>
          </cell>
          <cell r="AE40">
            <v>0.98099999999999998</v>
          </cell>
        </row>
        <row r="41">
          <cell r="Z41">
            <v>0.98199999999999998</v>
          </cell>
          <cell r="AA41">
            <v>3.64</v>
          </cell>
          <cell r="AB41">
            <v>0.58919999999999995</v>
          </cell>
          <cell r="AC41">
            <v>0.14729999999999999</v>
          </cell>
          <cell r="AD41">
            <v>0.2455</v>
          </cell>
          <cell r="AE41">
            <v>0.98199999999999998</v>
          </cell>
        </row>
        <row r="42">
          <cell r="Z42">
            <v>0.98299999999999998</v>
          </cell>
          <cell r="AA42">
            <v>3.66</v>
          </cell>
          <cell r="AB42">
            <v>0.58979999999999999</v>
          </cell>
          <cell r="AC42">
            <v>0.14745</v>
          </cell>
          <cell r="AD42">
            <v>0.24575</v>
          </cell>
          <cell r="AE42">
            <v>0.98299999999999998</v>
          </cell>
        </row>
        <row r="43">
          <cell r="Z43">
            <v>0.98399999999999999</v>
          </cell>
          <cell r="AA43">
            <v>3.68</v>
          </cell>
          <cell r="AB43">
            <v>0.59039999999999992</v>
          </cell>
          <cell r="AC43">
            <v>0.14759999999999998</v>
          </cell>
          <cell r="AD43">
            <v>0.246</v>
          </cell>
          <cell r="AE43">
            <v>0.98399999999999987</v>
          </cell>
        </row>
        <row r="44">
          <cell r="Z44">
            <v>0.98499999999999999</v>
          </cell>
          <cell r="AA44">
            <v>3.7</v>
          </cell>
          <cell r="AB44">
            <v>0.59099999999999997</v>
          </cell>
          <cell r="AC44">
            <v>0.14774999999999999</v>
          </cell>
          <cell r="AD44">
            <v>0.24625</v>
          </cell>
          <cell r="AE44">
            <v>0.98499999999999999</v>
          </cell>
        </row>
        <row r="45">
          <cell r="Z45">
            <v>0.98599999999999999</v>
          </cell>
          <cell r="AA45">
            <v>3.72</v>
          </cell>
          <cell r="AB45">
            <v>0.59160000000000001</v>
          </cell>
          <cell r="AC45">
            <v>0.1479</v>
          </cell>
          <cell r="AD45">
            <v>0.2465</v>
          </cell>
          <cell r="AE45">
            <v>0.98599999999999999</v>
          </cell>
        </row>
        <row r="46">
          <cell r="Z46">
            <v>0.98699999999999999</v>
          </cell>
          <cell r="AA46">
            <v>3.74</v>
          </cell>
          <cell r="AB46">
            <v>0.59219999999999995</v>
          </cell>
          <cell r="AC46">
            <v>0.14804999999999999</v>
          </cell>
          <cell r="AD46">
            <v>0.24675</v>
          </cell>
          <cell r="AE46">
            <v>0.98699999999999999</v>
          </cell>
        </row>
        <row r="47">
          <cell r="Z47">
            <v>0.98799999999999999</v>
          </cell>
          <cell r="AA47">
            <v>3.76</v>
          </cell>
          <cell r="AB47">
            <v>0.59279999999999999</v>
          </cell>
          <cell r="AC47">
            <v>0.1482</v>
          </cell>
          <cell r="AD47">
            <v>0.247</v>
          </cell>
          <cell r="AE47">
            <v>0.98799999999999999</v>
          </cell>
        </row>
        <row r="48">
          <cell r="Z48">
            <v>0.98899999999999999</v>
          </cell>
          <cell r="AA48">
            <v>3.78</v>
          </cell>
          <cell r="AB48">
            <v>0.59339999999999993</v>
          </cell>
          <cell r="AC48">
            <v>0.14834999999999998</v>
          </cell>
          <cell r="AD48">
            <v>0.24725</v>
          </cell>
          <cell r="AE48">
            <v>0.98899999999999988</v>
          </cell>
        </row>
        <row r="49">
          <cell r="Z49">
            <v>0.99</v>
          </cell>
          <cell r="AA49">
            <v>3.8</v>
          </cell>
          <cell r="AB49">
            <v>0.59399999999999997</v>
          </cell>
          <cell r="AC49">
            <v>0.14849999999999999</v>
          </cell>
          <cell r="AD49">
            <v>0.2475</v>
          </cell>
          <cell r="AE49">
            <v>0.99</v>
          </cell>
        </row>
        <row r="50">
          <cell r="Z50">
            <v>0.99099999999999999</v>
          </cell>
          <cell r="AA50">
            <v>3.82</v>
          </cell>
          <cell r="AB50">
            <v>0.59460000000000002</v>
          </cell>
          <cell r="AC50">
            <v>0.14865</v>
          </cell>
          <cell r="AD50">
            <v>0.24775</v>
          </cell>
          <cell r="AE50">
            <v>0.99099999999999999</v>
          </cell>
        </row>
        <row r="51">
          <cell r="Z51">
            <v>0.99199999999999999</v>
          </cell>
          <cell r="AA51">
            <v>3.84</v>
          </cell>
          <cell r="AB51">
            <v>0.59519999999999995</v>
          </cell>
          <cell r="AC51">
            <v>0.14879999999999999</v>
          </cell>
          <cell r="AD51">
            <v>0.248</v>
          </cell>
          <cell r="AE51">
            <v>0.99199999999999999</v>
          </cell>
        </row>
        <row r="52">
          <cell r="Z52">
            <v>0.99299999999999999</v>
          </cell>
          <cell r="AA52">
            <v>3.86</v>
          </cell>
          <cell r="AB52">
            <v>0.5958</v>
          </cell>
          <cell r="AC52">
            <v>0.14895</v>
          </cell>
          <cell r="AD52">
            <v>0.24825</v>
          </cell>
          <cell r="AE52">
            <v>0.99299999999999999</v>
          </cell>
        </row>
        <row r="53">
          <cell r="Z53">
            <v>0.99399999999999999</v>
          </cell>
          <cell r="AA53">
            <v>3.88</v>
          </cell>
          <cell r="AB53">
            <v>0.59639999999999993</v>
          </cell>
          <cell r="AC53">
            <v>0.14909999999999998</v>
          </cell>
          <cell r="AD53">
            <v>0.2485</v>
          </cell>
          <cell r="AE53">
            <v>0.99399999999999999</v>
          </cell>
        </row>
        <row r="54">
          <cell r="Z54">
            <v>0.995</v>
          </cell>
          <cell r="AA54">
            <v>3.9</v>
          </cell>
          <cell r="AB54">
            <v>0.59699999999999998</v>
          </cell>
          <cell r="AC54">
            <v>0.14924999999999999</v>
          </cell>
          <cell r="AD54">
            <v>0.24875</v>
          </cell>
          <cell r="AE54">
            <v>0.995</v>
          </cell>
        </row>
        <row r="55">
          <cell r="Z55">
            <v>0.996</v>
          </cell>
          <cell r="AA55">
            <v>3.92</v>
          </cell>
          <cell r="AB55">
            <v>0.59760000000000002</v>
          </cell>
          <cell r="AC55">
            <v>0.14940000000000001</v>
          </cell>
          <cell r="AD55">
            <v>0.249</v>
          </cell>
          <cell r="AE55">
            <v>0.996</v>
          </cell>
        </row>
        <row r="56">
          <cell r="Z56">
            <v>0.997</v>
          </cell>
          <cell r="AA56">
            <v>3.94</v>
          </cell>
          <cell r="AB56">
            <v>0.59819999999999995</v>
          </cell>
          <cell r="AC56">
            <v>0.14954999999999999</v>
          </cell>
          <cell r="AD56">
            <v>0.24925</v>
          </cell>
          <cell r="AE56">
            <v>0.99699999999999989</v>
          </cell>
        </row>
        <row r="57">
          <cell r="Z57">
            <v>0.998</v>
          </cell>
          <cell r="AA57">
            <v>3.96</v>
          </cell>
          <cell r="AB57">
            <v>0.5988</v>
          </cell>
          <cell r="AC57">
            <v>0.1497</v>
          </cell>
          <cell r="AD57">
            <v>0.2495</v>
          </cell>
          <cell r="AE57">
            <v>0.998</v>
          </cell>
        </row>
        <row r="58">
          <cell r="Z58">
            <v>0.999</v>
          </cell>
          <cell r="AA58">
            <v>3.98</v>
          </cell>
          <cell r="AB58">
            <v>0.59939999999999993</v>
          </cell>
          <cell r="AC58">
            <v>0.14984999999999998</v>
          </cell>
          <cell r="AD58">
            <v>0.24975</v>
          </cell>
          <cell r="AE58">
            <v>0.999</v>
          </cell>
        </row>
        <row r="59">
          <cell r="Z59">
            <v>1</v>
          </cell>
          <cell r="AA59">
            <v>4</v>
          </cell>
          <cell r="AB59">
            <v>0.6</v>
          </cell>
          <cell r="AC59">
            <v>0.15</v>
          </cell>
          <cell r="AD59">
            <v>0.25</v>
          </cell>
          <cell r="AE59">
            <v>1</v>
          </cell>
        </row>
        <row r="60">
          <cell r="Z60">
            <v>1.0009999999999999</v>
          </cell>
          <cell r="AA60">
            <v>4.0199999999999996</v>
          </cell>
          <cell r="AB60">
            <v>0.60059999999999991</v>
          </cell>
          <cell r="AC60">
            <v>0.15014999999999998</v>
          </cell>
          <cell r="AD60">
            <v>0.25024999999999997</v>
          </cell>
          <cell r="AE60">
            <v>1.0009999999999999</v>
          </cell>
        </row>
        <row r="61">
          <cell r="Z61">
            <v>1.002</v>
          </cell>
          <cell r="AA61">
            <v>4.04</v>
          </cell>
          <cell r="AB61">
            <v>0.60119999999999996</v>
          </cell>
          <cell r="AC61">
            <v>0.15029999999999999</v>
          </cell>
          <cell r="AD61">
            <v>0.2505</v>
          </cell>
          <cell r="AE61">
            <v>1.002</v>
          </cell>
        </row>
        <row r="62">
          <cell r="Z62">
            <v>1.0029999999999999</v>
          </cell>
          <cell r="AA62">
            <v>4.0599999999999996</v>
          </cell>
          <cell r="AB62">
            <v>0.60179999999999989</v>
          </cell>
          <cell r="AC62">
            <v>0.15044999999999997</v>
          </cell>
          <cell r="AD62">
            <v>0.25074999999999997</v>
          </cell>
          <cell r="AE62">
            <v>1.0029999999999999</v>
          </cell>
        </row>
        <row r="63">
          <cell r="Z63">
            <v>1.004</v>
          </cell>
          <cell r="AA63">
            <v>4.08</v>
          </cell>
          <cell r="AB63">
            <v>0.60239999999999994</v>
          </cell>
          <cell r="AC63">
            <v>0.15059999999999998</v>
          </cell>
          <cell r="AD63">
            <v>0.251</v>
          </cell>
          <cell r="AE63">
            <v>1.004</v>
          </cell>
        </row>
        <row r="64">
          <cell r="Z64">
            <v>1.0049999999999999</v>
          </cell>
          <cell r="AA64">
            <v>4.0999999999999996</v>
          </cell>
          <cell r="AB64">
            <v>0.60299999999999987</v>
          </cell>
          <cell r="AC64">
            <v>0.15074999999999997</v>
          </cell>
          <cell r="AD64">
            <v>0.25124999999999997</v>
          </cell>
          <cell r="AE64">
            <v>1.0049999999999999</v>
          </cell>
        </row>
        <row r="65">
          <cell r="Z65">
            <v>1.006</v>
          </cell>
          <cell r="AA65">
            <v>4.12</v>
          </cell>
          <cell r="AB65">
            <v>0.60360000000000003</v>
          </cell>
          <cell r="AC65">
            <v>0.15090000000000001</v>
          </cell>
          <cell r="AD65">
            <v>0.2515</v>
          </cell>
          <cell r="AE65">
            <v>1.006</v>
          </cell>
        </row>
        <row r="66">
          <cell r="Z66">
            <v>1.0069999999999999</v>
          </cell>
          <cell r="AA66">
            <v>4.1399999999999997</v>
          </cell>
          <cell r="AB66">
            <v>0.60419999999999996</v>
          </cell>
          <cell r="AC66">
            <v>0.15104999999999999</v>
          </cell>
          <cell r="AD66">
            <v>0.25174999999999997</v>
          </cell>
          <cell r="AE66">
            <v>1.0069999999999999</v>
          </cell>
        </row>
        <row r="67">
          <cell r="Z67">
            <v>1.008</v>
          </cell>
          <cell r="AA67">
            <v>4.16</v>
          </cell>
          <cell r="AB67">
            <v>0.6048</v>
          </cell>
          <cell r="AC67">
            <v>0.1512</v>
          </cell>
          <cell r="AD67">
            <v>0.252</v>
          </cell>
          <cell r="AE67">
            <v>1.008</v>
          </cell>
        </row>
        <row r="68">
          <cell r="Z68">
            <v>1.0089999999999999</v>
          </cell>
          <cell r="AA68">
            <v>4.18</v>
          </cell>
          <cell r="AB68">
            <v>0.60539999999999994</v>
          </cell>
          <cell r="AC68">
            <v>0.15134999999999998</v>
          </cell>
          <cell r="AD68">
            <v>0.25224999999999997</v>
          </cell>
          <cell r="AE68">
            <v>1.0089999999999999</v>
          </cell>
        </row>
        <row r="69">
          <cell r="Z69">
            <v>1.01</v>
          </cell>
          <cell r="AA69">
            <v>4.2</v>
          </cell>
          <cell r="AB69">
            <v>0.60599999999999998</v>
          </cell>
          <cell r="AC69">
            <v>0.1515</v>
          </cell>
          <cell r="AD69">
            <v>0.2525</v>
          </cell>
          <cell r="AE69">
            <v>1.01</v>
          </cell>
        </row>
        <row r="70">
          <cell r="Z70">
            <v>1.0109999999999999</v>
          </cell>
          <cell r="AA70">
            <v>4.22</v>
          </cell>
          <cell r="AB70">
            <v>0.60659999999999992</v>
          </cell>
          <cell r="AC70">
            <v>0.15164999999999998</v>
          </cell>
          <cell r="AD70">
            <v>0.25274999999999997</v>
          </cell>
          <cell r="AE70">
            <v>1.0109999999999999</v>
          </cell>
        </row>
        <row r="71">
          <cell r="Z71">
            <v>1.012</v>
          </cell>
          <cell r="AA71">
            <v>4.24</v>
          </cell>
          <cell r="AB71">
            <v>0.60719999999999996</v>
          </cell>
          <cell r="AC71">
            <v>0.15179999999999999</v>
          </cell>
          <cell r="AD71">
            <v>0.253</v>
          </cell>
          <cell r="AE71">
            <v>1.012</v>
          </cell>
        </row>
        <row r="72">
          <cell r="Z72">
            <v>1.0129999999999999</v>
          </cell>
          <cell r="AA72">
            <v>4.26</v>
          </cell>
          <cell r="AB72">
            <v>0.6077999999999999</v>
          </cell>
          <cell r="AC72">
            <v>0.15194999999999997</v>
          </cell>
          <cell r="AD72">
            <v>0.25324999999999998</v>
          </cell>
          <cell r="AE72">
            <v>1.0129999999999999</v>
          </cell>
        </row>
        <row r="73">
          <cell r="Z73">
            <v>1.014</v>
          </cell>
          <cell r="AA73">
            <v>4.28</v>
          </cell>
          <cell r="AB73">
            <v>0.60839999999999994</v>
          </cell>
          <cell r="AC73">
            <v>0.15209999999999999</v>
          </cell>
          <cell r="AD73">
            <v>0.2535</v>
          </cell>
          <cell r="AE73">
            <v>1.014</v>
          </cell>
        </row>
        <row r="74">
          <cell r="Z74">
            <v>1.0149999999999999</v>
          </cell>
          <cell r="AA74">
            <v>4.3</v>
          </cell>
          <cell r="AB74">
            <v>0.60899999999999987</v>
          </cell>
          <cell r="AC74">
            <v>0.15224999999999997</v>
          </cell>
          <cell r="AD74">
            <v>0.25374999999999998</v>
          </cell>
          <cell r="AE74">
            <v>1.0149999999999999</v>
          </cell>
        </row>
        <row r="75">
          <cell r="Z75">
            <v>1.016</v>
          </cell>
          <cell r="AA75">
            <v>4.32</v>
          </cell>
          <cell r="AB75">
            <v>0.60960000000000003</v>
          </cell>
          <cell r="AC75">
            <v>0.15240000000000001</v>
          </cell>
          <cell r="AD75">
            <v>0.254</v>
          </cell>
          <cell r="AE75">
            <v>1.016</v>
          </cell>
        </row>
        <row r="76">
          <cell r="Z76">
            <v>1.0169999999999999</v>
          </cell>
          <cell r="AA76">
            <v>4.34</v>
          </cell>
          <cell r="AB76">
            <v>0.61019999999999996</v>
          </cell>
          <cell r="AC76">
            <v>0.15254999999999999</v>
          </cell>
          <cell r="AD76">
            <v>0.25424999999999998</v>
          </cell>
          <cell r="AE76">
            <v>1.0169999999999999</v>
          </cell>
        </row>
        <row r="77">
          <cell r="Z77">
            <v>1.018</v>
          </cell>
          <cell r="AA77">
            <v>4.3600000000000003</v>
          </cell>
          <cell r="AB77">
            <v>0.61080000000000001</v>
          </cell>
          <cell r="AC77">
            <v>0.1527</v>
          </cell>
          <cell r="AD77">
            <v>0.2545</v>
          </cell>
          <cell r="AE77">
            <v>1.018</v>
          </cell>
        </row>
        <row r="78">
          <cell r="Z78">
            <v>1.0189999999999999</v>
          </cell>
          <cell r="AA78">
            <v>4.38</v>
          </cell>
          <cell r="AB78">
            <v>0.61139999999999994</v>
          </cell>
          <cell r="AC78">
            <v>0.15284999999999999</v>
          </cell>
          <cell r="AD78">
            <v>0.25474999999999998</v>
          </cell>
          <cell r="AE78">
            <v>1.0189999999999999</v>
          </cell>
        </row>
        <row r="79">
          <cell r="Z79">
            <v>1.02</v>
          </cell>
          <cell r="AA79">
            <v>4.4000000000000004</v>
          </cell>
          <cell r="AB79">
            <v>0.61199999999999999</v>
          </cell>
          <cell r="AC79">
            <v>0.153</v>
          </cell>
          <cell r="AD79">
            <v>0.255</v>
          </cell>
          <cell r="AE79">
            <v>1.02</v>
          </cell>
        </row>
        <row r="80">
          <cell r="Z80">
            <v>1.0209999999999999</v>
          </cell>
          <cell r="AA80">
            <v>4.42</v>
          </cell>
          <cell r="AB80">
            <v>0.61259999999999992</v>
          </cell>
          <cell r="AC80">
            <v>0.15314999999999998</v>
          </cell>
          <cell r="AD80">
            <v>0.25524999999999998</v>
          </cell>
          <cell r="AE80">
            <v>1.0209999999999999</v>
          </cell>
        </row>
        <row r="81">
          <cell r="Z81">
            <v>1.022</v>
          </cell>
          <cell r="AA81">
            <v>4.4400000000000004</v>
          </cell>
          <cell r="AB81">
            <v>0.61319999999999997</v>
          </cell>
          <cell r="AC81">
            <v>0.15329999999999999</v>
          </cell>
          <cell r="AD81">
            <v>0.2555</v>
          </cell>
          <cell r="AE81">
            <v>1.022</v>
          </cell>
        </row>
        <row r="82">
          <cell r="Z82">
            <v>1.0229999999999999</v>
          </cell>
          <cell r="AA82">
            <v>4.46</v>
          </cell>
          <cell r="AB82">
            <v>0.6137999999999999</v>
          </cell>
          <cell r="AC82">
            <v>0.15344999999999998</v>
          </cell>
          <cell r="AD82">
            <v>0.25574999999999998</v>
          </cell>
          <cell r="AE82">
            <v>1.0229999999999999</v>
          </cell>
        </row>
        <row r="83">
          <cell r="Z83">
            <v>1.024</v>
          </cell>
          <cell r="AA83">
            <v>4.4800000000000004</v>
          </cell>
          <cell r="AB83">
            <v>0.61439999999999995</v>
          </cell>
          <cell r="AC83">
            <v>0.15359999999999999</v>
          </cell>
          <cell r="AD83">
            <v>0.25600000000000001</v>
          </cell>
          <cell r="AE83">
            <v>1.024</v>
          </cell>
        </row>
        <row r="84">
          <cell r="Z84">
            <v>1.0249999999999999</v>
          </cell>
          <cell r="AA84">
            <v>4.5</v>
          </cell>
          <cell r="AB84">
            <v>0.61499999999999988</v>
          </cell>
          <cell r="AC84">
            <v>0.15374999999999997</v>
          </cell>
          <cell r="AD84">
            <v>0.25624999999999998</v>
          </cell>
          <cell r="AE84">
            <v>1.0249999999999999</v>
          </cell>
        </row>
        <row r="85">
          <cell r="Z85">
            <v>1.026</v>
          </cell>
          <cell r="AA85">
            <v>4.5199999999999996</v>
          </cell>
          <cell r="AB85">
            <v>0.61560000000000004</v>
          </cell>
          <cell r="AC85">
            <v>0.15390000000000001</v>
          </cell>
          <cell r="AD85">
            <v>0.25650000000000001</v>
          </cell>
          <cell r="AE85">
            <v>1.026</v>
          </cell>
        </row>
        <row r="86">
          <cell r="Z86">
            <v>1.0269999999999999</v>
          </cell>
          <cell r="AA86">
            <v>4.54</v>
          </cell>
          <cell r="AB86">
            <v>0.61619999999999997</v>
          </cell>
          <cell r="AC86">
            <v>0.15404999999999999</v>
          </cell>
          <cell r="AD86">
            <v>0.25674999999999998</v>
          </cell>
          <cell r="AE86">
            <v>1.0269999999999999</v>
          </cell>
        </row>
        <row r="87">
          <cell r="Z87">
            <v>1.028</v>
          </cell>
          <cell r="AA87">
            <v>4.5599999999999996</v>
          </cell>
          <cell r="AB87">
            <v>0.61680000000000001</v>
          </cell>
          <cell r="AC87">
            <v>0.1542</v>
          </cell>
          <cell r="AD87">
            <v>0.25700000000000001</v>
          </cell>
          <cell r="AE87">
            <v>1.028</v>
          </cell>
        </row>
        <row r="88">
          <cell r="Z88">
            <v>1.0289999999999999</v>
          </cell>
          <cell r="AA88">
            <v>4.58</v>
          </cell>
          <cell r="AB88">
            <v>0.61739999999999995</v>
          </cell>
          <cell r="AC88">
            <v>0.15434999999999999</v>
          </cell>
          <cell r="AD88">
            <v>0.25724999999999998</v>
          </cell>
          <cell r="AE88">
            <v>1.0289999999999999</v>
          </cell>
        </row>
        <row r="89">
          <cell r="Z89">
            <v>1.03</v>
          </cell>
          <cell r="AA89">
            <v>4.5999999999999996</v>
          </cell>
          <cell r="AB89">
            <v>0.61799999999999999</v>
          </cell>
          <cell r="AC89">
            <v>0.1545</v>
          </cell>
          <cell r="AD89">
            <v>0.25750000000000001</v>
          </cell>
          <cell r="AE89">
            <v>1.03</v>
          </cell>
        </row>
        <row r="90">
          <cell r="Z90">
            <v>1.0309999999999999</v>
          </cell>
          <cell r="AA90">
            <v>4.62</v>
          </cell>
          <cell r="AB90">
            <v>0.61859999999999993</v>
          </cell>
          <cell r="AC90">
            <v>0.15464999999999998</v>
          </cell>
          <cell r="AD90">
            <v>0.25774999999999998</v>
          </cell>
          <cell r="AE90">
            <v>1.0309999999999999</v>
          </cell>
        </row>
        <row r="91">
          <cell r="Z91">
            <v>1.032</v>
          </cell>
          <cell r="AA91">
            <v>4.6399999999999997</v>
          </cell>
          <cell r="AB91">
            <v>0.61919999999999997</v>
          </cell>
          <cell r="AC91">
            <v>0.15479999999999999</v>
          </cell>
          <cell r="AD91">
            <v>0.25800000000000001</v>
          </cell>
          <cell r="AE91">
            <v>1.032</v>
          </cell>
        </row>
        <row r="92">
          <cell r="Z92">
            <v>1.0329999999999999</v>
          </cell>
          <cell r="AA92">
            <v>4.66</v>
          </cell>
          <cell r="AB92">
            <v>0.61979999999999991</v>
          </cell>
          <cell r="AC92">
            <v>0.15494999999999998</v>
          </cell>
          <cell r="AD92">
            <v>0.25824999999999998</v>
          </cell>
          <cell r="AE92">
            <v>1.0329999999999999</v>
          </cell>
        </row>
        <row r="93">
          <cell r="Z93">
            <v>1.034</v>
          </cell>
          <cell r="AA93">
            <v>4.68</v>
          </cell>
          <cell r="AB93">
            <v>0.62039999999999995</v>
          </cell>
          <cell r="AC93">
            <v>0.15509999999999999</v>
          </cell>
          <cell r="AD93">
            <v>0.25850000000000001</v>
          </cell>
          <cell r="AE93">
            <v>1.034</v>
          </cell>
        </row>
        <row r="94">
          <cell r="Z94">
            <v>1.0349999999999999</v>
          </cell>
          <cell r="AA94">
            <v>4.7</v>
          </cell>
          <cell r="AB94">
            <v>0.62099999999999989</v>
          </cell>
          <cell r="AC94">
            <v>0.15524999999999997</v>
          </cell>
          <cell r="AD94">
            <v>0.25874999999999998</v>
          </cell>
          <cell r="AE94">
            <v>1.0349999999999999</v>
          </cell>
        </row>
        <row r="95">
          <cell r="Z95">
            <v>1.036</v>
          </cell>
          <cell r="AA95">
            <v>4.72</v>
          </cell>
          <cell r="AB95">
            <v>0.62160000000000004</v>
          </cell>
          <cell r="AC95">
            <v>0.15540000000000001</v>
          </cell>
          <cell r="AD95">
            <v>0.25900000000000001</v>
          </cell>
          <cell r="AE95">
            <v>1.036</v>
          </cell>
        </row>
        <row r="96">
          <cell r="Z96">
            <v>1.0369999999999999</v>
          </cell>
          <cell r="AA96">
            <v>4.74</v>
          </cell>
          <cell r="AB96">
            <v>0.62219999999999998</v>
          </cell>
          <cell r="AC96">
            <v>0.15554999999999999</v>
          </cell>
          <cell r="AD96">
            <v>0.25924999999999998</v>
          </cell>
          <cell r="AE96">
            <v>1.0369999999999999</v>
          </cell>
        </row>
        <row r="97">
          <cell r="Z97">
            <v>1.038</v>
          </cell>
          <cell r="AA97">
            <v>4.76</v>
          </cell>
          <cell r="AB97">
            <v>0.62280000000000002</v>
          </cell>
          <cell r="AC97">
            <v>0.15570000000000001</v>
          </cell>
          <cell r="AD97">
            <v>0.25950000000000001</v>
          </cell>
          <cell r="AE97">
            <v>1.038</v>
          </cell>
        </row>
        <row r="98">
          <cell r="Z98">
            <v>1.0389999999999999</v>
          </cell>
          <cell r="AA98">
            <v>4.78</v>
          </cell>
          <cell r="AB98">
            <v>0.62339999999999995</v>
          </cell>
          <cell r="AC98">
            <v>0.15584999999999999</v>
          </cell>
          <cell r="AD98">
            <v>0.25974999999999998</v>
          </cell>
          <cell r="AE98">
            <v>1.0389999999999999</v>
          </cell>
        </row>
        <row r="99">
          <cell r="Z99">
            <v>1.04</v>
          </cell>
          <cell r="AA99">
            <v>4.8</v>
          </cell>
          <cell r="AB99">
            <v>0.624</v>
          </cell>
          <cell r="AC99">
            <v>0.156</v>
          </cell>
          <cell r="AD99">
            <v>0.26</v>
          </cell>
          <cell r="AE99">
            <v>1.04</v>
          </cell>
        </row>
        <row r="100">
          <cell r="Z100">
            <v>1.0409999999999999</v>
          </cell>
          <cell r="AA100">
            <v>4.82</v>
          </cell>
          <cell r="AB100">
            <v>0.62459999999999993</v>
          </cell>
          <cell r="AC100">
            <v>0.15614999999999998</v>
          </cell>
          <cell r="AD100">
            <v>0.26024999999999998</v>
          </cell>
          <cell r="AE100">
            <v>1.0409999999999999</v>
          </cell>
        </row>
        <row r="101">
          <cell r="Z101">
            <v>1.042</v>
          </cell>
          <cell r="AA101">
            <v>4.84</v>
          </cell>
          <cell r="AB101">
            <v>0.62519999999999998</v>
          </cell>
          <cell r="AC101">
            <v>0.15629999999999999</v>
          </cell>
          <cell r="AD101">
            <v>0.26050000000000001</v>
          </cell>
          <cell r="AE101">
            <v>1.042</v>
          </cell>
        </row>
        <row r="102">
          <cell r="Z102">
            <v>1.0429999999999999</v>
          </cell>
          <cell r="AA102">
            <v>4.8600000000000003</v>
          </cell>
          <cell r="AB102">
            <v>0.62579999999999991</v>
          </cell>
          <cell r="AC102">
            <v>0.15644999999999998</v>
          </cell>
          <cell r="AD102">
            <v>0.26074999999999998</v>
          </cell>
          <cell r="AE102">
            <v>1.0429999999999999</v>
          </cell>
        </row>
        <row r="103">
          <cell r="Z103">
            <v>1.044</v>
          </cell>
          <cell r="AA103">
            <v>4.88</v>
          </cell>
          <cell r="AB103">
            <v>0.62639999999999996</v>
          </cell>
          <cell r="AC103">
            <v>0.15659999999999999</v>
          </cell>
          <cell r="AD103">
            <v>0.26100000000000001</v>
          </cell>
          <cell r="AE103">
            <v>1.044</v>
          </cell>
        </row>
        <row r="104">
          <cell r="Z104">
            <v>1.0449999999999999</v>
          </cell>
          <cell r="AA104">
            <v>4.9000000000000004</v>
          </cell>
          <cell r="AB104">
            <v>0.62699999999999989</v>
          </cell>
          <cell r="AC104">
            <v>0.15674999999999997</v>
          </cell>
          <cell r="AD104">
            <v>0.26124999999999998</v>
          </cell>
          <cell r="AE104">
            <v>1.0449999999999999</v>
          </cell>
        </row>
        <row r="105">
          <cell r="Z105">
            <v>1.046</v>
          </cell>
          <cell r="AA105">
            <v>4.92</v>
          </cell>
          <cell r="AB105">
            <v>0.62760000000000005</v>
          </cell>
          <cell r="AC105">
            <v>0.15690000000000001</v>
          </cell>
          <cell r="AD105">
            <v>0.26150000000000001</v>
          </cell>
          <cell r="AE105">
            <v>1.046</v>
          </cell>
        </row>
        <row r="106">
          <cell r="Z106">
            <v>1.0469999999999999</v>
          </cell>
          <cell r="AA106">
            <v>4.9400000000000004</v>
          </cell>
          <cell r="AB106">
            <v>0.62819999999999998</v>
          </cell>
          <cell r="AC106">
            <v>0.15705</v>
          </cell>
          <cell r="AD106">
            <v>0.26174999999999998</v>
          </cell>
          <cell r="AE106">
            <v>1.0469999999999999</v>
          </cell>
        </row>
        <row r="107">
          <cell r="Z107">
            <v>1.048</v>
          </cell>
          <cell r="AA107">
            <v>4.96</v>
          </cell>
          <cell r="AB107">
            <v>0.62880000000000003</v>
          </cell>
          <cell r="AC107">
            <v>0.15720000000000001</v>
          </cell>
          <cell r="AD107">
            <v>0.26200000000000001</v>
          </cell>
          <cell r="AE107">
            <v>1.048</v>
          </cell>
        </row>
        <row r="108">
          <cell r="Z108">
            <v>1.0489999999999999</v>
          </cell>
          <cell r="AA108">
            <v>4.9800000000000004</v>
          </cell>
          <cell r="AB108">
            <v>0.62939999999999996</v>
          </cell>
          <cell r="AC108">
            <v>0.15734999999999999</v>
          </cell>
          <cell r="AD108">
            <v>0.26224999999999998</v>
          </cell>
          <cell r="AE108">
            <v>1.0489999999999999</v>
          </cell>
        </row>
        <row r="109">
          <cell r="Z109">
            <v>1.05</v>
          </cell>
          <cell r="AA109">
            <v>5</v>
          </cell>
          <cell r="AB109">
            <v>0.63</v>
          </cell>
          <cell r="AC109">
            <v>0.1575</v>
          </cell>
          <cell r="AD109">
            <v>0.26250000000000001</v>
          </cell>
          <cell r="AE109">
            <v>1.05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32BA9-C932-4A9A-91A8-825462250E91}">
  <sheetPr>
    <tabColor theme="0"/>
  </sheetPr>
  <dimension ref="A1:AM127"/>
  <sheetViews>
    <sheetView tabSelected="1" view="pageBreakPreview" zoomScale="55" zoomScaleNormal="100" zoomScaleSheetLayoutView="55" workbookViewId="0">
      <pane xSplit="2" ySplit="5" topLeftCell="C6" activePane="bottomRight" state="frozen"/>
      <selection activeCell="L103" sqref="L103"/>
      <selection pane="topRight" activeCell="L103" sqref="L103"/>
      <selection pane="bottomLeft" activeCell="L103" sqref="L103"/>
      <selection pane="bottomRight" activeCell="D6" sqref="D6"/>
    </sheetView>
  </sheetViews>
  <sheetFormatPr defaultColWidth="9.109375" defaultRowHeight="22.8" x14ac:dyDescent="0.4"/>
  <cols>
    <col min="1" max="1" width="7.109375" style="20" bestFit="1" customWidth="1"/>
    <col min="2" max="2" width="21.33203125" style="1" customWidth="1"/>
    <col min="3" max="3" width="21.6640625" style="1" customWidth="1"/>
    <col min="4" max="4" width="36.109375" style="21" customWidth="1"/>
    <col min="5" max="5" width="24.88671875" style="22" customWidth="1"/>
    <col min="6" max="7" width="26.109375" style="1" customWidth="1"/>
    <col min="8" max="8" width="14.5546875" style="19" customWidth="1"/>
    <col min="9" max="9" width="14.33203125" style="1" customWidth="1"/>
    <col min="10" max="10" width="15" style="1" customWidth="1"/>
    <col min="11" max="11" width="15.33203125" style="19" customWidth="1"/>
    <col min="12" max="12" width="14.33203125" style="1" customWidth="1"/>
    <col min="13" max="13" width="15" style="1" customWidth="1"/>
    <col min="14" max="14" width="15.33203125" style="19" customWidth="1"/>
    <col min="15" max="15" width="14.33203125" style="1" customWidth="1"/>
    <col min="16" max="16" width="15" style="1" customWidth="1"/>
    <col min="17" max="17" width="15.33203125" style="19" customWidth="1"/>
    <col min="18" max="18" width="15.109375" style="1" customWidth="1"/>
    <col min="19" max="19" width="14.88671875" style="1" customWidth="1"/>
    <col min="20" max="20" width="14.88671875" style="19" customWidth="1"/>
    <col min="21" max="21" width="14.88671875" style="23" customWidth="1"/>
    <col min="22" max="22" width="16.5546875" style="1" customWidth="1"/>
    <col min="23" max="23" width="12.88671875" style="19" customWidth="1"/>
    <col min="24" max="24" width="14.6640625" style="1" customWidth="1"/>
    <col min="25" max="25" width="14.5546875" style="1" customWidth="1"/>
    <col min="26" max="26" width="12.5546875" style="19" customWidth="1"/>
    <col min="27" max="27" width="16.88671875" style="1" customWidth="1"/>
    <col min="28" max="28" width="14.44140625" style="1" customWidth="1"/>
    <col min="29" max="29" width="14.109375" style="19" customWidth="1"/>
    <col min="30" max="30" width="20.33203125" style="19" customWidth="1"/>
    <col min="31" max="32" width="19.33203125" style="19" customWidth="1"/>
    <col min="33" max="33" width="18.6640625" style="23" customWidth="1"/>
    <col min="34" max="34" width="17.33203125" style="1" customWidth="1"/>
    <col min="35" max="35" width="28.33203125" style="1" customWidth="1"/>
    <col min="36" max="36" width="26.44140625" style="2" customWidth="1"/>
    <col min="37" max="37" width="25.5546875" style="3" customWidth="1"/>
    <col min="38" max="38" width="26.88671875" style="3" bestFit="1" customWidth="1"/>
    <col min="39" max="39" width="24.33203125" style="1" customWidth="1"/>
    <col min="40" max="16384" width="9.109375" style="1"/>
  </cols>
  <sheetData>
    <row r="1" spans="1:39" ht="26.2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59"/>
      <c r="AI1" s="60"/>
      <c r="AJ1" s="61"/>
      <c r="AK1" s="62"/>
      <c r="AL1" s="62"/>
      <c r="AM1" s="60"/>
    </row>
    <row r="2" spans="1:39" ht="36" customHeight="1" x14ac:dyDescent="0.25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63"/>
      <c r="AI2" s="60"/>
      <c r="AJ2" s="61"/>
      <c r="AK2" s="62"/>
      <c r="AL2" s="62"/>
      <c r="AM2" s="60"/>
    </row>
    <row r="3" spans="1:39" s="4" customFormat="1" ht="10.5" customHeight="1" x14ac:dyDescent="0.4">
      <c r="A3" s="73" t="s">
        <v>0</v>
      </c>
      <c r="B3" s="75" t="s">
        <v>102</v>
      </c>
      <c r="C3" s="75" t="s">
        <v>103</v>
      </c>
      <c r="D3" s="73" t="s">
        <v>144</v>
      </c>
      <c r="E3" s="73" t="s">
        <v>1</v>
      </c>
      <c r="F3" s="73"/>
      <c r="G3" s="73"/>
      <c r="H3" s="73"/>
      <c r="I3" s="73" t="s">
        <v>2</v>
      </c>
      <c r="J3" s="73"/>
      <c r="K3" s="73"/>
      <c r="L3" s="73" t="s">
        <v>140</v>
      </c>
      <c r="M3" s="73"/>
      <c r="N3" s="73"/>
      <c r="O3" s="73" t="s">
        <v>141</v>
      </c>
      <c r="P3" s="73"/>
      <c r="Q3" s="73"/>
      <c r="R3" s="81" t="s">
        <v>3</v>
      </c>
      <c r="S3" s="81"/>
      <c r="T3" s="81"/>
      <c r="U3" s="81" t="s">
        <v>4</v>
      </c>
      <c r="V3" s="81"/>
      <c r="W3" s="81"/>
      <c r="X3" s="73" t="s">
        <v>5</v>
      </c>
      <c r="Y3" s="73"/>
      <c r="Z3" s="73"/>
      <c r="AA3" s="73" t="s">
        <v>6</v>
      </c>
      <c r="AB3" s="73"/>
      <c r="AC3" s="73"/>
      <c r="AD3" s="73" t="s">
        <v>7</v>
      </c>
      <c r="AE3" s="73"/>
      <c r="AF3" s="73"/>
      <c r="AG3" s="74" t="s">
        <v>8</v>
      </c>
      <c r="AH3" s="78" t="s">
        <v>9</v>
      </c>
      <c r="AI3" s="78" t="s">
        <v>98</v>
      </c>
      <c r="AJ3" s="77" t="s">
        <v>101</v>
      </c>
      <c r="AK3" s="78" t="s">
        <v>99</v>
      </c>
      <c r="AL3" s="76" t="s">
        <v>10</v>
      </c>
      <c r="AM3" s="76" t="s">
        <v>100</v>
      </c>
    </row>
    <row r="4" spans="1:39" s="4" customFormat="1" ht="38.25" customHeight="1" x14ac:dyDescent="0.4">
      <c r="A4" s="73"/>
      <c r="B4" s="75"/>
      <c r="C4" s="75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81"/>
      <c r="S4" s="81"/>
      <c r="T4" s="81"/>
      <c r="U4" s="81"/>
      <c r="V4" s="81"/>
      <c r="W4" s="81"/>
      <c r="X4" s="73"/>
      <c r="Y4" s="73"/>
      <c r="Z4" s="73"/>
      <c r="AA4" s="73"/>
      <c r="AB4" s="73"/>
      <c r="AC4" s="73"/>
      <c r="AD4" s="73"/>
      <c r="AE4" s="73"/>
      <c r="AF4" s="73"/>
      <c r="AG4" s="74"/>
      <c r="AH4" s="78"/>
      <c r="AI4" s="78"/>
      <c r="AJ4" s="77"/>
      <c r="AK4" s="78"/>
      <c r="AL4" s="76"/>
      <c r="AM4" s="76"/>
    </row>
    <row r="5" spans="1:39" s="4" customFormat="1" ht="73.5" customHeight="1" x14ac:dyDescent="0.4">
      <c r="A5" s="73"/>
      <c r="B5" s="75"/>
      <c r="C5" s="75"/>
      <c r="D5" s="73"/>
      <c r="E5" s="44" t="s">
        <v>11</v>
      </c>
      <c r="F5" s="44" t="s">
        <v>12</v>
      </c>
      <c r="G5" s="44" t="s">
        <v>13</v>
      </c>
      <c r="H5" s="27" t="s">
        <v>10</v>
      </c>
      <c r="I5" s="41" t="s">
        <v>14</v>
      </c>
      <c r="J5" s="41" t="s">
        <v>15</v>
      </c>
      <c r="K5" s="27" t="s">
        <v>10</v>
      </c>
      <c r="L5" s="41" t="s">
        <v>14</v>
      </c>
      <c r="M5" s="41" t="s">
        <v>15</v>
      </c>
      <c r="N5" s="27" t="s">
        <v>10</v>
      </c>
      <c r="O5" s="41" t="s">
        <v>14</v>
      </c>
      <c r="P5" s="41" t="s">
        <v>15</v>
      </c>
      <c r="Q5" s="27" t="s">
        <v>10</v>
      </c>
      <c r="R5" s="41" t="s">
        <v>14</v>
      </c>
      <c r="S5" s="41" t="s">
        <v>15</v>
      </c>
      <c r="T5" s="27" t="s">
        <v>10</v>
      </c>
      <c r="U5" s="28" t="s">
        <v>14</v>
      </c>
      <c r="V5" s="41" t="s">
        <v>15</v>
      </c>
      <c r="W5" s="27" t="s">
        <v>10</v>
      </c>
      <c r="X5" s="41" t="s">
        <v>14</v>
      </c>
      <c r="Y5" s="41" t="s">
        <v>15</v>
      </c>
      <c r="Z5" s="27" t="s">
        <v>10</v>
      </c>
      <c r="AA5" s="41" t="s">
        <v>14</v>
      </c>
      <c r="AB5" s="41" t="s">
        <v>15</v>
      </c>
      <c r="AC5" s="27" t="s">
        <v>10</v>
      </c>
      <c r="AD5" s="43" t="s">
        <v>16</v>
      </c>
      <c r="AE5" s="43" t="s">
        <v>17</v>
      </c>
      <c r="AF5" s="27" t="s">
        <v>10</v>
      </c>
      <c r="AG5" s="74"/>
      <c r="AH5" s="78"/>
      <c r="AI5" s="78"/>
      <c r="AJ5" s="77"/>
      <c r="AK5" s="78"/>
      <c r="AL5" s="76"/>
      <c r="AM5" s="76"/>
    </row>
    <row r="6" spans="1:39" s="8" customFormat="1" ht="45" customHeight="1" x14ac:dyDescent="0.35">
      <c r="A6" s="42">
        <v>1</v>
      </c>
      <c r="B6" s="71" t="s">
        <v>104</v>
      </c>
      <c r="C6" s="46" t="s">
        <v>18</v>
      </c>
      <c r="D6" s="27" t="s">
        <v>19</v>
      </c>
      <c r="E6" s="34"/>
      <c r="F6" s="13"/>
      <c r="G6" s="13"/>
      <c r="H6" s="13">
        <f>G6+F6+E6</f>
        <v>0</v>
      </c>
      <c r="I6" s="13"/>
      <c r="J6" s="13"/>
      <c r="K6" s="13">
        <f>J6+I6</f>
        <v>0</v>
      </c>
      <c r="L6" s="13"/>
      <c r="M6" s="13"/>
      <c r="N6" s="13">
        <f>M6+L6</f>
        <v>0</v>
      </c>
      <c r="O6" s="13"/>
      <c r="P6" s="13"/>
      <c r="Q6" s="13">
        <f>P6+O6</f>
        <v>0</v>
      </c>
      <c r="R6" s="13"/>
      <c r="S6" s="13"/>
      <c r="T6" s="13">
        <f>S6+R6</f>
        <v>0</v>
      </c>
      <c r="U6" s="13"/>
      <c r="V6" s="13"/>
      <c r="W6" s="13">
        <f>V6+U6</f>
        <v>0</v>
      </c>
      <c r="X6" s="13"/>
      <c r="Y6" s="13"/>
      <c r="Z6" s="13">
        <f>Y6+X6</f>
        <v>0</v>
      </c>
      <c r="AA6" s="13"/>
      <c r="AB6" s="13"/>
      <c r="AC6" s="13">
        <f>AB6+AA6</f>
        <v>0</v>
      </c>
      <c r="AD6" s="37"/>
      <c r="AE6" s="37"/>
      <c r="AF6" s="32">
        <f>AE6+AD6</f>
        <v>0</v>
      </c>
      <c r="AG6" s="33">
        <f>H6+K6+W6+Z6+AC6+T6+N6+Q6</f>
        <v>0</v>
      </c>
      <c r="AH6" s="5">
        <f>AC6+Z6+W6+T6</f>
        <v>0</v>
      </c>
      <c r="AI6" s="25">
        <f>(H6*100*12170)+(K6*100*6205)+(W6*100*3440)+(Z6*100*3440)+(AC6*100*3440)+(AD6*192)+(AE6*120)+(T6*100*3440)+(N6*100*4125)+(Q6*100*4125)</f>
        <v>0</v>
      </c>
      <c r="AJ6" s="26"/>
      <c r="AK6" s="6"/>
      <c r="AL6" s="24">
        <f>AJ6+AK6</f>
        <v>0</v>
      </c>
      <c r="AM6" s="6">
        <f>AL6-AI6</f>
        <v>0</v>
      </c>
    </row>
    <row r="7" spans="1:39" s="8" customFormat="1" ht="45" customHeight="1" x14ac:dyDescent="0.35">
      <c r="A7" s="42">
        <v>2</v>
      </c>
      <c r="B7" s="71"/>
      <c r="C7" s="46" t="s">
        <v>18</v>
      </c>
      <c r="D7" s="43" t="s">
        <v>21</v>
      </c>
      <c r="E7" s="30"/>
      <c r="F7" s="5"/>
      <c r="G7" s="5"/>
      <c r="H7" s="13">
        <f t="shared" ref="H7:H70" si="0">G7+F7+E7</f>
        <v>0</v>
      </c>
      <c r="I7" s="5"/>
      <c r="J7" s="5"/>
      <c r="K7" s="13">
        <f t="shared" ref="K7:K70" si="1">J7+I7</f>
        <v>0</v>
      </c>
      <c r="L7" s="5"/>
      <c r="M7" s="5"/>
      <c r="N7" s="13">
        <f t="shared" ref="N7:N70" si="2">M7+L7</f>
        <v>0</v>
      </c>
      <c r="O7" s="5"/>
      <c r="P7" s="5"/>
      <c r="Q7" s="13">
        <f t="shared" ref="Q7:Q70" si="3">P7+O7</f>
        <v>0</v>
      </c>
      <c r="R7" s="5"/>
      <c r="S7" s="5"/>
      <c r="T7" s="13">
        <f t="shared" ref="T7:T70" si="4">S7+R7</f>
        <v>0</v>
      </c>
      <c r="U7" s="11"/>
      <c r="V7" s="5"/>
      <c r="W7" s="13">
        <f t="shared" ref="W7:W70" si="5">V7+U7</f>
        <v>0</v>
      </c>
      <c r="X7" s="5"/>
      <c r="Y7" s="5"/>
      <c r="Z7" s="13">
        <f t="shared" ref="Z7:Z70" si="6">Y7+X7</f>
        <v>0</v>
      </c>
      <c r="AA7" s="5"/>
      <c r="AB7" s="5"/>
      <c r="AC7" s="13">
        <f t="shared" ref="AC7:AC70" si="7">AB7+AA7</f>
        <v>0</v>
      </c>
      <c r="AD7" s="31"/>
      <c r="AE7" s="31"/>
      <c r="AF7" s="32">
        <f t="shared" ref="AF7:AF70" si="8">AE7+AD7</f>
        <v>0</v>
      </c>
      <c r="AG7" s="33">
        <f t="shared" ref="AG7:AG70" si="9">H7+K7+W7+Z7+AC7+T7+N7+Q7</f>
        <v>0</v>
      </c>
      <c r="AH7" s="5">
        <f t="shared" ref="AH7:AH70" si="10">AC7+Z7+W7+T7</f>
        <v>0</v>
      </c>
      <c r="AI7" s="25">
        <f t="shared" ref="AI7:AI70" si="11">(H7*100*12170)+(K7*100*6205)+(W7*100*3440)+(Z7*100*3440)+(AC7*100*3440)+(AD7*192)+(AE7*120)+(T7*100*3440)+(N7*100*4125)+(Q7*100*4125)</f>
        <v>0</v>
      </c>
      <c r="AJ7" s="26"/>
      <c r="AK7" s="6"/>
      <c r="AL7" s="24">
        <f t="shared" ref="AL7:AL70" si="12">AJ7+AK7</f>
        <v>0</v>
      </c>
      <c r="AM7" s="6">
        <f t="shared" ref="AM7:AM69" si="13">AL7-AI7</f>
        <v>0</v>
      </c>
    </row>
    <row r="8" spans="1:39" s="9" customFormat="1" ht="45" customHeight="1" x14ac:dyDescent="0.35">
      <c r="A8" s="42">
        <v>3</v>
      </c>
      <c r="B8" s="71"/>
      <c r="C8" s="46" t="s">
        <v>18</v>
      </c>
      <c r="D8" s="28" t="s">
        <v>22</v>
      </c>
      <c r="E8" s="30"/>
      <c r="F8" s="5"/>
      <c r="G8" s="5"/>
      <c r="H8" s="13">
        <f t="shared" si="0"/>
        <v>0</v>
      </c>
      <c r="I8" s="5"/>
      <c r="J8" s="5"/>
      <c r="K8" s="13">
        <f t="shared" si="1"/>
        <v>0</v>
      </c>
      <c r="L8" s="5"/>
      <c r="M8" s="5"/>
      <c r="N8" s="13">
        <f t="shared" si="2"/>
        <v>0</v>
      </c>
      <c r="O8" s="5"/>
      <c r="P8" s="5"/>
      <c r="Q8" s="13">
        <f t="shared" si="3"/>
        <v>0</v>
      </c>
      <c r="R8" s="5"/>
      <c r="S8" s="5"/>
      <c r="T8" s="13">
        <f t="shared" si="4"/>
        <v>0</v>
      </c>
      <c r="U8" s="11"/>
      <c r="V8" s="5"/>
      <c r="W8" s="13">
        <f t="shared" si="5"/>
        <v>0</v>
      </c>
      <c r="X8" s="5"/>
      <c r="Y8" s="5"/>
      <c r="Z8" s="13">
        <f t="shared" si="6"/>
        <v>0</v>
      </c>
      <c r="AA8" s="5"/>
      <c r="AB8" s="5"/>
      <c r="AC8" s="13">
        <f t="shared" si="7"/>
        <v>0</v>
      </c>
      <c r="AD8" s="31"/>
      <c r="AE8" s="31"/>
      <c r="AF8" s="32">
        <f t="shared" si="8"/>
        <v>0</v>
      </c>
      <c r="AG8" s="33">
        <f t="shared" si="9"/>
        <v>0</v>
      </c>
      <c r="AH8" s="5">
        <f t="shared" si="10"/>
        <v>0</v>
      </c>
      <c r="AI8" s="25">
        <f t="shared" si="11"/>
        <v>0</v>
      </c>
      <c r="AJ8" s="26"/>
      <c r="AK8" s="6"/>
      <c r="AL8" s="24">
        <f t="shared" si="12"/>
        <v>0</v>
      </c>
      <c r="AM8" s="6">
        <f t="shared" si="13"/>
        <v>0</v>
      </c>
    </row>
    <row r="9" spans="1:39" s="8" customFormat="1" ht="45" customHeight="1" x14ac:dyDescent="0.35">
      <c r="A9" s="42">
        <v>4</v>
      </c>
      <c r="B9" s="71"/>
      <c r="C9" s="46" t="s">
        <v>18</v>
      </c>
      <c r="D9" s="28" t="s">
        <v>23</v>
      </c>
      <c r="E9" s="30"/>
      <c r="F9" s="5"/>
      <c r="G9" s="5"/>
      <c r="H9" s="13">
        <f t="shared" si="0"/>
        <v>0</v>
      </c>
      <c r="I9" s="5"/>
      <c r="J9" s="5"/>
      <c r="K9" s="13">
        <f t="shared" si="1"/>
        <v>0</v>
      </c>
      <c r="L9" s="5"/>
      <c r="M9" s="5"/>
      <c r="N9" s="13">
        <f t="shared" si="2"/>
        <v>0</v>
      </c>
      <c r="O9" s="5"/>
      <c r="P9" s="5"/>
      <c r="Q9" s="13">
        <f t="shared" si="3"/>
        <v>0</v>
      </c>
      <c r="R9" s="5"/>
      <c r="S9" s="5"/>
      <c r="T9" s="13">
        <f t="shared" si="4"/>
        <v>0</v>
      </c>
      <c r="U9" s="11"/>
      <c r="V9" s="5"/>
      <c r="W9" s="13">
        <f t="shared" si="5"/>
        <v>0</v>
      </c>
      <c r="X9" s="5"/>
      <c r="Y9" s="5"/>
      <c r="Z9" s="13">
        <f t="shared" si="6"/>
        <v>0</v>
      </c>
      <c r="AA9" s="5"/>
      <c r="AB9" s="5"/>
      <c r="AC9" s="13">
        <f t="shared" si="7"/>
        <v>0</v>
      </c>
      <c r="AD9" s="31"/>
      <c r="AE9" s="31"/>
      <c r="AF9" s="32">
        <f t="shared" si="8"/>
        <v>0</v>
      </c>
      <c r="AG9" s="33">
        <f t="shared" si="9"/>
        <v>0</v>
      </c>
      <c r="AH9" s="5">
        <f t="shared" si="10"/>
        <v>0</v>
      </c>
      <c r="AI9" s="25">
        <f t="shared" si="11"/>
        <v>0</v>
      </c>
      <c r="AJ9" s="26"/>
      <c r="AK9" s="6"/>
      <c r="AL9" s="24">
        <f t="shared" si="12"/>
        <v>0</v>
      </c>
      <c r="AM9" s="6">
        <f t="shared" si="13"/>
        <v>0</v>
      </c>
    </row>
    <row r="10" spans="1:39" s="8" customFormat="1" ht="45" customHeight="1" x14ac:dyDescent="0.35">
      <c r="A10" s="42">
        <v>5</v>
      </c>
      <c r="B10" s="71"/>
      <c r="C10" s="46" t="s">
        <v>18</v>
      </c>
      <c r="D10" s="29" t="s">
        <v>105</v>
      </c>
      <c r="E10" s="30"/>
      <c r="F10" s="5"/>
      <c r="G10" s="5"/>
      <c r="H10" s="13">
        <f t="shared" si="0"/>
        <v>0</v>
      </c>
      <c r="I10" s="5"/>
      <c r="J10" s="5"/>
      <c r="K10" s="13">
        <f t="shared" si="1"/>
        <v>0</v>
      </c>
      <c r="L10" s="5"/>
      <c r="M10" s="5"/>
      <c r="N10" s="13">
        <f t="shared" si="2"/>
        <v>0</v>
      </c>
      <c r="O10" s="5"/>
      <c r="P10" s="5"/>
      <c r="Q10" s="13">
        <f t="shared" si="3"/>
        <v>0</v>
      </c>
      <c r="R10" s="5"/>
      <c r="S10" s="5"/>
      <c r="T10" s="13">
        <f t="shared" si="4"/>
        <v>0</v>
      </c>
      <c r="U10" s="11"/>
      <c r="V10" s="5"/>
      <c r="W10" s="13">
        <f t="shared" si="5"/>
        <v>0</v>
      </c>
      <c r="X10" s="5"/>
      <c r="Y10" s="5"/>
      <c r="Z10" s="13">
        <f t="shared" si="6"/>
        <v>0</v>
      </c>
      <c r="AA10" s="5"/>
      <c r="AB10" s="5"/>
      <c r="AC10" s="13">
        <f t="shared" si="7"/>
        <v>0</v>
      </c>
      <c r="AD10" s="31"/>
      <c r="AE10" s="31"/>
      <c r="AF10" s="32">
        <f t="shared" si="8"/>
        <v>0</v>
      </c>
      <c r="AG10" s="33">
        <f t="shared" si="9"/>
        <v>0</v>
      </c>
      <c r="AH10" s="5">
        <f t="shared" si="10"/>
        <v>0</v>
      </c>
      <c r="AI10" s="25">
        <f t="shared" si="11"/>
        <v>0</v>
      </c>
      <c r="AJ10" s="26"/>
      <c r="AK10" s="6"/>
      <c r="AL10" s="24">
        <f t="shared" si="12"/>
        <v>0</v>
      </c>
      <c r="AM10" s="6">
        <f t="shared" si="13"/>
        <v>0</v>
      </c>
    </row>
    <row r="11" spans="1:39" s="12" customFormat="1" ht="45" customHeight="1" x14ac:dyDescent="0.35">
      <c r="A11" s="42">
        <v>6</v>
      </c>
      <c r="B11" s="71"/>
      <c r="C11" s="46" t="s">
        <v>18</v>
      </c>
      <c r="D11" s="47" t="s">
        <v>106</v>
      </c>
      <c r="E11" s="38"/>
      <c r="F11" s="11"/>
      <c r="G11" s="11"/>
      <c r="H11" s="13">
        <f t="shared" si="0"/>
        <v>0</v>
      </c>
      <c r="I11" s="11"/>
      <c r="J11" s="11"/>
      <c r="K11" s="13">
        <f t="shared" si="1"/>
        <v>0</v>
      </c>
      <c r="L11" s="11"/>
      <c r="M11" s="11"/>
      <c r="N11" s="13">
        <f t="shared" si="2"/>
        <v>0</v>
      </c>
      <c r="O11" s="11"/>
      <c r="P11" s="11"/>
      <c r="Q11" s="13">
        <f t="shared" si="3"/>
        <v>0</v>
      </c>
      <c r="R11" s="11"/>
      <c r="S11" s="11"/>
      <c r="T11" s="13">
        <f t="shared" si="4"/>
        <v>0</v>
      </c>
      <c r="U11" s="11"/>
      <c r="V11" s="11"/>
      <c r="W11" s="13">
        <f t="shared" si="5"/>
        <v>0</v>
      </c>
      <c r="X11" s="11"/>
      <c r="Y11" s="11"/>
      <c r="Z11" s="13">
        <f t="shared" si="6"/>
        <v>0</v>
      </c>
      <c r="AA11" s="11"/>
      <c r="AB11" s="11"/>
      <c r="AC11" s="13">
        <f t="shared" si="7"/>
        <v>0</v>
      </c>
      <c r="AD11" s="31"/>
      <c r="AE11" s="31"/>
      <c r="AF11" s="32">
        <f t="shared" si="8"/>
        <v>0</v>
      </c>
      <c r="AG11" s="33">
        <f t="shared" si="9"/>
        <v>0</v>
      </c>
      <c r="AH11" s="5">
        <f t="shared" si="10"/>
        <v>0</v>
      </c>
      <c r="AI11" s="25">
        <f t="shared" si="11"/>
        <v>0</v>
      </c>
      <c r="AJ11" s="26"/>
      <c r="AK11" s="6"/>
      <c r="AL11" s="24">
        <f t="shared" si="12"/>
        <v>0</v>
      </c>
      <c r="AM11" s="6">
        <f t="shared" si="13"/>
        <v>0</v>
      </c>
    </row>
    <row r="12" spans="1:39" s="8" customFormat="1" ht="45" customHeight="1" x14ac:dyDescent="0.35">
      <c r="A12" s="42">
        <v>7</v>
      </c>
      <c r="B12" s="71"/>
      <c r="C12" s="48" t="s">
        <v>26</v>
      </c>
      <c r="D12" s="36" t="s">
        <v>107</v>
      </c>
      <c r="E12" s="34"/>
      <c r="F12" s="13"/>
      <c r="G12" s="13"/>
      <c r="H12" s="13">
        <f t="shared" si="0"/>
        <v>0</v>
      </c>
      <c r="I12" s="13"/>
      <c r="J12" s="13"/>
      <c r="K12" s="13">
        <f t="shared" si="1"/>
        <v>0</v>
      </c>
      <c r="L12" s="13"/>
      <c r="M12" s="13"/>
      <c r="N12" s="13">
        <f t="shared" si="2"/>
        <v>0</v>
      </c>
      <c r="O12" s="13"/>
      <c r="P12" s="13"/>
      <c r="Q12" s="13">
        <f t="shared" si="3"/>
        <v>0</v>
      </c>
      <c r="R12" s="13"/>
      <c r="S12" s="13"/>
      <c r="T12" s="13">
        <f t="shared" si="4"/>
        <v>0</v>
      </c>
      <c r="U12" s="13"/>
      <c r="V12" s="13"/>
      <c r="W12" s="13">
        <f t="shared" si="5"/>
        <v>0</v>
      </c>
      <c r="X12" s="13"/>
      <c r="Y12" s="13"/>
      <c r="Z12" s="13">
        <f t="shared" si="6"/>
        <v>0</v>
      </c>
      <c r="AA12" s="13"/>
      <c r="AB12" s="13"/>
      <c r="AC12" s="13">
        <f t="shared" si="7"/>
        <v>0</v>
      </c>
      <c r="AD12" s="32"/>
      <c r="AE12" s="32"/>
      <c r="AF12" s="32">
        <f t="shared" si="8"/>
        <v>0</v>
      </c>
      <c r="AG12" s="33">
        <f t="shared" si="9"/>
        <v>0</v>
      </c>
      <c r="AH12" s="5">
        <f t="shared" si="10"/>
        <v>0</v>
      </c>
      <c r="AI12" s="25">
        <f t="shared" si="11"/>
        <v>0</v>
      </c>
      <c r="AJ12" s="26"/>
      <c r="AK12" s="6"/>
      <c r="AL12" s="24">
        <f t="shared" si="12"/>
        <v>0</v>
      </c>
      <c r="AM12" s="6">
        <f t="shared" si="13"/>
        <v>0</v>
      </c>
    </row>
    <row r="13" spans="1:39" s="8" customFormat="1" ht="45" customHeight="1" x14ac:dyDescent="0.35">
      <c r="A13" s="42">
        <v>8</v>
      </c>
      <c r="B13" s="71"/>
      <c r="C13" s="48" t="s">
        <v>26</v>
      </c>
      <c r="D13" s="43" t="s">
        <v>28</v>
      </c>
      <c r="E13" s="38"/>
      <c r="F13" s="11"/>
      <c r="G13" s="11"/>
      <c r="H13" s="13">
        <f t="shared" si="0"/>
        <v>0</v>
      </c>
      <c r="I13" s="11"/>
      <c r="J13" s="11"/>
      <c r="K13" s="13">
        <f t="shared" si="1"/>
        <v>0</v>
      </c>
      <c r="L13" s="11"/>
      <c r="M13" s="11"/>
      <c r="N13" s="13">
        <f t="shared" si="2"/>
        <v>0</v>
      </c>
      <c r="O13" s="11"/>
      <c r="P13" s="11"/>
      <c r="Q13" s="13">
        <f t="shared" si="3"/>
        <v>0</v>
      </c>
      <c r="R13" s="11"/>
      <c r="S13" s="11"/>
      <c r="T13" s="13">
        <f t="shared" si="4"/>
        <v>0</v>
      </c>
      <c r="U13" s="11"/>
      <c r="V13" s="11"/>
      <c r="W13" s="13">
        <f t="shared" si="5"/>
        <v>0</v>
      </c>
      <c r="X13" s="11"/>
      <c r="Y13" s="11"/>
      <c r="Z13" s="13">
        <f t="shared" si="6"/>
        <v>0</v>
      </c>
      <c r="AA13" s="11"/>
      <c r="AB13" s="11"/>
      <c r="AC13" s="13">
        <f t="shared" si="7"/>
        <v>0</v>
      </c>
      <c r="AD13" s="31"/>
      <c r="AE13" s="31"/>
      <c r="AF13" s="32">
        <f t="shared" si="8"/>
        <v>0</v>
      </c>
      <c r="AG13" s="33">
        <f t="shared" si="9"/>
        <v>0</v>
      </c>
      <c r="AH13" s="5">
        <f t="shared" si="10"/>
        <v>0</v>
      </c>
      <c r="AI13" s="25">
        <f t="shared" si="11"/>
        <v>0</v>
      </c>
      <c r="AJ13" s="26"/>
      <c r="AK13" s="6"/>
      <c r="AL13" s="24">
        <f t="shared" si="12"/>
        <v>0</v>
      </c>
      <c r="AM13" s="6">
        <f t="shared" si="13"/>
        <v>0</v>
      </c>
    </row>
    <row r="14" spans="1:39" s="8" customFormat="1" ht="45" customHeight="1" x14ac:dyDescent="0.35">
      <c r="A14" s="42">
        <v>9</v>
      </c>
      <c r="B14" s="71"/>
      <c r="C14" s="48" t="s">
        <v>26</v>
      </c>
      <c r="D14" s="43" t="s">
        <v>30</v>
      </c>
      <c r="E14" s="30"/>
      <c r="F14" s="5"/>
      <c r="G14" s="5"/>
      <c r="H14" s="13">
        <f t="shared" si="0"/>
        <v>0</v>
      </c>
      <c r="I14" s="5"/>
      <c r="J14" s="5"/>
      <c r="K14" s="13">
        <f t="shared" si="1"/>
        <v>0</v>
      </c>
      <c r="L14" s="5"/>
      <c r="M14" s="5"/>
      <c r="N14" s="13">
        <f t="shared" si="2"/>
        <v>0</v>
      </c>
      <c r="O14" s="5"/>
      <c r="P14" s="5"/>
      <c r="Q14" s="13">
        <f t="shared" si="3"/>
        <v>0</v>
      </c>
      <c r="R14" s="5"/>
      <c r="S14" s="5"/>
      <c r="T14" s="13">
        <f t="shared" si="4"/>
        <v>0</v>
      </c>
      <c r="U14" s="11"/>
      <c r="V14" s="5"/>
      <c r="W14" s="13">
        <f t="shared" si="5"/>
        <v>0</v>
      </c>
      <c r="X14" s="5"/>
      <c r="Y14" s="5"/>
      <c r="Z14" s="13">
        <f t="shared" si="6"/>
        <v>0</v>
      </c>
      <c r="AA14" s="5"/>
      <c r="AB14" s="5"/>
      <c r="AC14" s="13">
        <f t="shared" si="7"/>
        <v>0</v>
      </c>
      <c r="AD14" s="31"/>
      <c r="AE14" s="31"/>
      <c r="AF14" s="32">
        <f t="shared" si="8"/>
        <v>0</v>
      </c>
      <c r="AG14" s="33">
        <f t="shared" si="9"/>
        <v>0</v>
      </c>
      <c r="AH14" s="5">
        <f t="shared" si="10"/>
        <v>0</v>
      </c>
      <c r="AI14" s="25">
        <f t="shared" si="11"/>
        <v>0</v>
      </c>
      <c r="AJ14" s="26"/>
      <c r="AK14" s="6"/>
      <c r="AL14" s="24">
        <f t="shared" si="12"/>
        <v>0</v>
      </c>
      <c r="AM14" s="6">
        <f>AL14-AI14</f>
        <v>0</v>
      </c>
    </row>
    <row r="15" spans="1:39" s="8" customFormat="1" ht="45" customHeight="1" x14ac:dyDescent="0.35">
      <c r="A15" s="42">
        <v>10</v>
      </c>
      <c r="B15" s="71"/>
      <c r="C15" s="48" t="s">
        <v>26</v>
      </c>
      <c r="D15" s="28" t="s">
        <v>32</v>
      </c>
      <c r="E15" s="30"/>
      <c r="F15" s="5"/>
      <c r="G15" s="5"/>
      <c r="H15" s="13">
        <f t="shared" si="0"/>
        <v>0</v>
      </c>
      <c r="I15" s="5"/>
      <c r="J15" s="5"/>
      <c r="K15" s="13">
        <f t="shared" si="1"/>
        <v>0</v>
      </c>
      <c r="L15" s="5"/>
      <c r="M15" s="5"/>
      <c r="N15" s="13">
        <f t="shared" si="2"/>
        <v>0</v>
      </c>
      <c r="O15" s="5"/>
      <c r="P15" s="5"/>
      <c r="Q15" s="13">
        <f t="shared" si="3"/>
        <v>0</v>
      </c>
      <c r="R15" s="5"/>
      <c r="S15" s="5"/>
      <c r="T15" s="13">
        <f t="shared" si="4"/>
        <v>0</v>
      </c>
      <c r="U15" s="11"/>
      <c r="V15" s="5"/>
      <c r="W15" s="13">
        <f t="shared" si="5"/>
        <v>0</v>
      </c>
      <c r="X15" s="5"/>
      <c r="Y15" s="5"/>
      <c r="Z15" s="13">
        <f t="shared" si="6"/>
        <v>0</v>
      </c>
      <c r="AA15" s="5"/>
      <c r="AB15" s="5"/>
      <c r="AC15" s="13">
        <f t="shared" si="7"/>
        <v>0</v>
      </c>
      <c r="AD15" s="35"/>
      <c r="AE15" s="31"/>
      <c r="AF15" s="32">
        <f t="shared" si="8"/>
        <v>0</v>
      </c>
      <c r="AG15" s="33">
        <f t="shared" si="9"/>
        <v>0</v>
      </c>
      <c r="AH15" s="5">
        <f t="shared" si="10"/>
        <v>0</v>
      </c>
      <c r="AI15" s="25">
        <f t="shared" si="11"/>
        <v>0</v>
      </c>
      <c r="AJ15" s="26"/>
      <c r="AK15" s="6"/>
      <c r="AL15" s="24">
        <f t="shared" si="12"/>
        <v>0</v>
      </c>
      <c r="AM15" s="6">
        <f t="shared" si="13"/>
        <v>0</v>
      </c>
    </row>
    <row r="16" spans="1:39" s="8" customFormat="1" ht="45" customHeight="1" x14ac:dyDescent="0.35">
      <c r="A16" s="42">
        <v>11</v>
      </c>
      <c r="B16" s="71"/>
      <c r="C16" s="48" t="s">
        <v>26</v>
      </c>
      <c r="D16" s="29" t="s">
        <v>108</v>
      </c>
      <c r="E16" s="30"/>
      <c r="F16" s="5"/>
      <c r="G16" s="5"/>
      <c r="H16" s="13">
        <f t="shared" si="0"/>
        <v>0</v>
      </c>
      <c r="I16" s="5"/>
      <c r="J16" s="5"/>
      <c r="K16" s="13">
        <f t="shared" si="1"/>
        <v>0</v>
      </c>
      <c r="L16" s="5"/>
      <c r="M16" s="5"/>
      <c r="N16" s="13">
        <f t="shared" si="2"/>
        <v>0</v>
      </c>
      <c r="O16" s="5"/>
      <c r="P16" s="5"/>
      <c r="Q16" s="13">
        <f t="shared" si="3"/>
        <v>0</v>
      </c>
      <c r="R16" s="5"/>
      <c r="S16" s="5"/>
      <c r="T16" s="13">
        <f t="shared" si="4"/>
        <v>0</v>
      </c>
      <c r="U16" s="11"/>
      <c r="V16" s="5"/>
      <c r="W16" s="13">
        <f t="shared" si="5"/>
        <v>0</v>
      </c>
      <c r="X16" s="5"/>
      <c r="Y16" s="5"/>
      <c r="Z16" s="13">
        <f t="shared" si="6"/>
        <v>0</v>
      </c>
      <c r="AA16" s="5"/>
      <c r="AB16" s="5"/>
      <c r="AC16" s="13">
        <f t="shared" si="7"/>
        <v>0</v>
      </c>
      <c r="AD16" s="31"/>
      <c r="AE16" s="35"/>
      <c r="AF16" s="32">
        <f t="shared" si="8"/>
        <v>0</v>
      </c>
      <c r="AG16" s="33">
        <f t="shared" si="9"/>
        <v>0</v>
      </c>
      <c r="AH16" s="5">
        <f t="shared" si="10"/>
        <v>0</v>
      </c>
      <c r="AI16" s="25">
        <f t="shared" si="11"/>
        <v>0</v>
      </c>
      <c r="AJ16" s="26"/>
      <c r="AK16" s="6"/>
      <c r="AL16" s="24">
        <f t="shared" si="12"/>
        <v>0</v>
      </c>
      <c r="AM16" s="6">
        <f t="shared" si="13"/>
        <v>0</v>
      </c>
    </row>
    <row r="17" spans="1:39" s="8" customFormat="1" ht="45" customHeight="1" x14ac:dyDescent="0.35">
      <c r="A17" s="42">
        <v>12</v>
      </c>
      <c r="B17" s="71"/>
      <c r="C17" s="48" t="s">
        <v>26</v>
      </c>
      <c r="D17" s="43" t="s">
        <v>25</v>
      </c>
      <c r="E17" s="30"/>
      <c r="F17" s="5"/>
      <c r="G17" s="5"/>
      <c r="H17" s="13">
        <f t="shared" si="0"/>
        <v>0</v>
      </c>
      <c r="I17" s="5"/>
      <c r="J17" s="5"/>
      <c r="K17" s="13">
        <f t="shared" si="1"/>
        <v>0</v>
      </c>
      <c r="L17" s="5"/>
      <c r="M17" s="5"/>
      <c r="N17" s="13">
        <f t="shared" si="2"/>
        <v>0</v>
      </c>
      <c r="O17" s="5"/>
      <c r="P17" s="5"/>
      <c r="Q17" s="13">
        <f t="shared" si="3"/>
        <v>0</v>
      </c>
      <c r="R17" s="5"/>
      <c r="S17" s="5"/>
      <c r="T17" s="13">
        <f t="shared" si="4"/>
        <v>0</v>
      </c>
      <c r="U17" s="11"/>
      <c r="V17" s="5"/>
      <c r="W17" s="13">
        <f t="shared" si="5"/>
        <v>0</v>
      </c>
      <c r="X17" s="5"/>
      <c r="Y17" s="5"/>
      <c r="Z17" s="13">
        <f t="shared" si="6"/>
        <v>0</v>
      </c>
      <c r="AA17" s="5"/>
      <c r="AB17" s="5"/>
      <c r="AC17" s="13">
        <f t="shared" si="7"/>
        <v>0</v>
      </c>
      <c r="AD17" s="31"/>
      <c r="AE17" s="31"/>
      <c r="AF17" s="32">
        <f t="shared" si="8"/>
        <v>0</v>
      </c>
      <c r="AG17" s="33">
        <f t="shared" si="9"/>
        <v>0</v>
      </c>
      <c r="AH17" s="5">
        <f t="shared" si="10"/>
        <v>0</v>
      </c>
      <c r="AI17" s="25">
        <f t="shared" si="11"/>
        <v>0</v>
      </c>
      <c r="AJ17" s="26"/>
      <c r="AK17" s="6"/>
      <c r="AL17" s="24">
        <f t="shared" si="12"/>
        <v>0</v>
      </c>
      <c r="AM17" s="6">
        <f t="shared" si="13"/>
        <v>0</v>
      </c>
    </row>
    <row r="18" spans="1:39" s="8" customFormat="1" ht="45" customHeight="1" x14ac:dyDescent="0.35">
      <c r="A18" s="42">
        <v>13</v>
      </c>
      <c r="B18" s="71"/>
      <c r="C18" s="49" t="s">
        <v>34</v>
      </c>
      <c r="D18" s="27" t="s">
        <v>34</v>
      </c>
      <c r="E18" s="34"/>
      <c r="F18" s="13"/>
      <c r="G18" s="13"/>
      <c r="H18" s="13">
        <f t="shared" si="0"/>
        <v>0</v>
      </c>
      <c r="I18" s="13"/>
      <c r="J18" s="13"/>
      <c r="K18" s="13">
        <f t="shared" si="1"/>
        <v>0</v>
      </c>
      <c r="L18" s="13"/>
      <c r="M18" s="13"/>
      <c r="N18" s="13">
        <f t="shared" si="2"/>
        <v>0</v>
      </c>
      <c r="O18" s="13"/>
      <c r="P18" s="13"/>
      <c r="Q18" s="13">
        <f t="shared" si="3"/>
        <v>0</v>
      </c>
      <c r="R18" s="13"/>
      <c r="S18" s="13"/>
      <c r="T18" s="13">
        <f t="shared" si="4"/>
        <v>0</v>
      </c>
      <c r="U18" s="13"/>
      <c r="V18" s="13"/>
      <c r="W18" s="13">
        <f t="shared" si="5"/>
        <v>0</v>
      </c>
      <c r="X18" s="13"/>
      <c r="Y18" s="13"/>
      <c r="Z18" s="13">
        <f t="shared" si="6"/>
        <v>0</v>
      </c>
      <c r="AA18" s="13"/>
      <c r="AB18" s="13"/>
      <c r="AC18" s="13">
        <f t="shared" si="7"/>
        <v>0</v>
      </c>
      <c r="AD18" s="37"/>
      <c r="AE18" s="32"/>
      <c r="AF18" s="32">
        <f t="shared" si="8"/>
        <v>0</v>
      </c>
      <c r="AG18" s="33">
        <f t="shared" si="9"/>
        <v>0</v>
      </c>
      <c r="AH18" s="5">
        <f t="shared" si="10"/>
        <v>0</v>
      </c>
      <c r="AI18" s="25">
        <f t="shared" si="11"/>
        <v>0</v>
      </c>
      <c r="AJ18" s="26"/>
      <c r="AK18" s="6"/>
      <c r="AL18" s="24">
        <f t="shared" si="12"/>
        <v>0</v>
      </c>
      <c r="AM18" s="6">
        <f t="shared" si="13"/>
        <v>0</v>
      </c>
    </row>
    <row r="19" spans="1:39" s="8" customFormat="1" ht="45" customHeight="1" x14ac:dyDescent="0.35">
      <c r="A19" s="42">
        <v>14</v>
      </c>
      <c r="B19" s="71"/>
      <c r="C19" s="49" t="s">
        <v>34</v>
      </c>
      <c r="D19" s="43" t="s">
        <v>35</v>
      </c>
      <c r="E19" s="38"/>
      <c r="F19" s="11"/>
      <c r="G19" s="11"/>
      <c r="H19" s="13">
        <f t="shared" si="0"/>
        <v>0</v>
      </c>
      <c r="I19" s="11"/>
      <c r="J19" s="11"/>
      <c r="K19" s="13">
        <f t="shared" si="1"/>
        <v>0</v>
      </c>
      <c r="L19" s="11"/>
      <c r="M19" s="11"/>
      <c r="N19" s="13">
        <f t="shared" si="2"/>
        <v>0</v>
      </c>
      <c r="O19" s="11"/>
      <c r="P19" s="11"/>
      <c r="Q19" s="13">
        <f t="shared" si="3"/>
        <v>0</v>
      </c>
      <c r="R19" s="11"/>
      <c r="S19" s="11"/>
      <c r="T19" s="13">
        <f t="shared" si="4"/>
        <v>0</v>
      </c>
      <c r="U19" s="11"/>
      <c r="V19" s="11"/>
      <c r="W19" s="13">
        <f t="shared" si="5"/>
        <v>0</v>
      </c>
      <c r="X19" s="11"/>
      <c r="Y19" s="11"/>
      <c r="Z19" s="13">
        <f t="shared" si="6"/>
        <v>0</v>
      </c>
      <c r="AA19" s="11"/>
      <c r="AB19" s="11"/>
      <c r="AC19" s="13">
        <f t="shared" si="7"/>
        <v>0</v>
      </c>
      <c r="AD19" s="31"/>
      <c r="AE19" s="31"/>
      <c r="AF19" s="32">
        <f t="shared" si="8"/>
        <v>0</v>
      </c>
      <c r="AG19" s="33">
        <f t="shared" si="9"/>
        <v>0</v>
      </c>
      <c r="AH19" s="5">
        <f t="shared" si="10"/>
        <v>0</v>
      </c>
      <c r="AI19" s="25">
        <f t="shared" si="11"/>
        <v>0</v>
      </c>
      <c r="AJ19" s="26"/>
      <c r="AK19" s="6"/>
      <c r="AL19" s="24">
        <f t="shared" si="12"/>
        <v>0</v>
      </c>
      <c r="AM19" s="6">
        <f>AL19-AI19</f>
        <v>0</v>
      </c>
    </row>
    <row r="20" spans="1:39" s="8" customFormat="1" ht="45" customHeight="1" x14ac:dyDescent="0.35">
      <c r="A20" s="42">
        <v>15</v>
      </c>
      <c r="B20" s="71"/>
      <c r="C20" s="49" t="s">
        <v>34</v>
      </c>
      <c r="D20" s="43" t="s">
        <v>36</v>
      </c>
      <c r="E20" s="30"/>
      <c r="F20" s="5"/>
      <c r="G20" s="5"/>
      <c r="H20" s="13">
        <f t="shared" si="0"/>
        <v>0</v>
      </c>
      <c r="I20" s="5"/>
      <c r="J20" s="5"/>
      <c r="K20" s="13">
        <f t="shared" si="1"/>
        <v>0</v>
      </c>
      <c r="L20" s="5"/>
      <c r="M20" s="5"/>
      <c r="N20" s="13">
        <f t="shared" si="2"/>
        <v>0</v>
      </c>
      <c r="O20" s="5"/>
      <c r="P20" s="5"/>
      <c r="Q20" s="13">
        <f t="shared" si="3"/>
        <v>0</v>
      </c>
      <c r="R20" s="5"/>
      <c r="S20" s="5"/>
      <c r="T20" s="13">
        <f t="shared" si="4"/>
        <v>0</v>
      </c>
      <c r="U20" s="11"/>
      <c r="V20" s="5"/>
      <c r="W20" s="13">
        <f t="shared" si="5"/>
        <v>0</v>
      </c>
      <c r="X20" s="5"/>
      <c r="Y20" s="5"/>
      <c r="Z20" s="13">
        <f t="shared" si="6"/>
        <v>0</v>
      </c>
      <c r="AA20" s="5"/>
      <c r="AB20" s="5"/>
      <c r="AC20" s="13">
        <f t="shared" si="7"/>
        <v>0</v>
      </c>
      <c r="AD20" s="35"/>
      <c r="AE20" s="35"/>
      <c r="AF20" s="32">
        <f t="shared" si="8"/>
        <v>0</v>
      </c>
      <c r="AG20" s="33">
        <f t="shared" si="9"/>
        <v>0</v>
      </c>
      <c r="AH20" s="5">
        <f t="shared" si="10"/>
        <v>0</v>
      </c>
      <c r="AI20" s="25">
        <f t="shared" si="11"/>
        <v>0</v>
      </c>
      <c r="AJ20" s="26"/>
      <c r="AK20" s="6"/>
      <c r="AL20" s="24">
        <f t="shared" si="12"/>
        <v>0</v>
      </c>
      <c r="AM20" s="6">
        <f>AL20-AI20</f>
        <v>0</v>
      </c>
    </row>
    <row r="21" spans="1:39" s="8" customFormat="1" ht="45" customHeight="1" x14ac:dyDescent="0.35">
      <c r="A21" s="42">
        <v>16</v>
      </c>
      <c r="B21" s="71"/>
      <c r="C21" s="49" t="s">
        <v>34</v>
      </c>
      <c r="D21" s="43" t="s">
        <v>38</v>
      </c>
      <c r="E21" s="30"/>
      <c r="F21" s="5"/>
      <c r="G21" s="5"/>
      <c r="H21" s="13">
        <f t="shared" si="0"/>
        <v>0</v>
      </c>
      <c r="I21" s="5"/>
      <c r="J21" s="5"/>
      <c r="K21" s="13">
        <f t="shared" si="1"/>
        <v>0</v>
      </c>
      <c r="L21" s="5"/>
      <c r="M21" s="5"/>
      <c r="N21" s="13">
        <f t="shared" si="2"/>
        <v>0</v>
      </c>
      <c r="O21" s="5"/>
      <c r="P21" s="5"/>
      <c r="Q21" s="13">
        <f t="shared" si="3"/>
        <v>0</v>
      </c>
      <c r="R21" s="5"/>
      <c r="S21" s="5"/>
      <c r="T21" s="13">
        <f t="shared" si="4"/>
        <v>0</v>
      </c>
      <c r="U21" s="11"/>
      <c r="V21" s="5"/>
      <c r="W21" s="13">
        <f t="shared" si="5"/>
        <v>0</v>
      </c>
      <c r="X21" s="5"/>
      <c r="Y21" s="5"/>
      <c r="Z21" s="13">
        <f t="shared" si="6"/>
        <v>0</v>
      </c>
      <c r="AA21" s="5"/>
      <c r="AB21" s="5"/>
      <c r="AC21" s="13">
        <f t="shared" si="7"/>
        <v>0</v>
      </c>
      <c r="AD21" s="31"/>
      <c r="AE21" s="31"/>
      <c r="AF21" s="32">
        <f t="shared" si="8"/>
        <v>0</v>
      </c>
      <c r="AG21" s="33">
        <f t="shared" si="9"/>
        <v>0</v>
      </c>
      <c r="AH21" s="5">
        <f t="shared" si="10"/>
        <v>0</v>
      </c>
      <c r="AI21" s="25">
        <f t="shared" si="11"/>
        <v>0</v>
      </c>
      <c r="AJ21" s="26"/>
      <c r="AK21" s="6"/>
      <c r="AL21" s="24">
        <f t="shared" si="12"/>
        <v>0</v>
      </c>
      <c r="AM21" s="6">
        <f>AL21-AI21</f>
        <v>0</v>
      </c>
    </row>
    <row r="22" spans="1:39" s="8" customFormat="1" ht="45" customHeight="1" x14ac:dyDescent="0.35">
      <c r="A22" s="42">
        <v>17</v>
      </c>
      <c r="B22" s="71"/>
      <c r="C22" s="49" t="s">
        <v>34</v>
      </c>
      <c r="D22" s="43" t="s">
        <v>24</v>
      </c>
      <c r="E22" s="30"/>
      <c r="F22" s="5"/>
      <c r="G22" s="5"/>
      <c r="H22" s="13">
        <f t="shared" si="0"/>
        <v>0</v>
      </c>
      <c r="I22" s="5"/>
      <c r="J22" s="5"/>
      <c r="K22" s="13">
        <f t="shared" si="1"/>
        <v>0</v>
      </c>
      <c r="L22" s="5"/>
      <c r="M22" s="5"/>
      <c r="N22" s="13">
        <f t="shared" si="2"/>
        <v>0</v>
      </c>
      <c r="O22" s="5"/>
      <c r="P22" s="5"/>
      <c r="Q22" s="13">
        <f t="shared" si="3"/>
        <v>0</v>
      </c>
      <c r="R22" s="5"/>
      <c r="S22" s="5"/>
      <c r="T22" s="13">
        <f t="shared" si="4"/>
        <v>0</v>
      </c>
      <c r="U22" s="11"/>
      <c r="V22" s="5"/>
      <c r="W22" s="13">
        <f t="shared" si="5"/>
        <v>0</v>
      </c>
      <c r="X22" s="5"/>
      <c r="Y22" s="5"/>
      <c r="Z22" s="13">
        <f t="shared" si="6"/>
        <v>0</v>
      </c>
      <c r="AA22" s="5"/>
      <c r="AB22" s="5"/>
      <c r="AC22" s="13">
        <f t="shared" si="7"/>
        <v>0</v>
      </c>
      <c r="AD22" s="31"/>
      <c r="AE22" s="31"/>
      <c r="AF22" s="32">
        <f t="shared" si="8"/>
        <v>0</v>
      </c>
      <c r="AG22" s="33">
        <f t="shared" si="9"/>
        <v>0</v>
      </c>
      <c r="AH22" s="5">
        <f t="shared" si="10"/>
        <v>0</v>
      </c>
      <c r="AI22" s="25">
        <f t="shared" si="11"/>
        <v>0</v>
      </c>
      <c r="AJ22" s="26"/>
      <c r="AK22" s="6"/>
      <c r="AL22" s="24">
        <f t="shared" si="12"/>
        <v>0</v>
      </c>
      <c r="AM22" s="6">
        <f>AL22-AI22</f>
        <v>0</v>
      </c>
    </row>
    <row r="23" spans="1:39" s="8" customFormat="1" ht="45" customHeight="1" x14ac:dyDescent="0.35">
      <c r="A23" s="42">
        <v>18</v>
      </c>
      <c r="B23" s="71"/>
      <c r="C23" s="50" t="s">
        <v>40</v>
      </c>
      <c r="D23" s="36" t="s">
        <v>109</v>
      </c>
      <c r="E23" s="34"/>
      <c r="F23" s="13"/>
      <c r="G23" s="13"/>
      <c r="H23" s="13">
        <f t="shared" si="0"/>
        <v>0</v>
      </c>
      <c r="I23" s="13"/>
      <c r="J23" s="13"/>
      <c r="K23" s="13">
        <f t="shared" si="1"/>
        <v>0</v>
      </c>
      <c r="L23" s="13"/>
      <c r="M23" s="13"/>
      <c r="N23" s="13">
        <f t="shared" si="2"/>
        <v>0</v>
      </c>
      <c r="O23" s="13"/>
      <c r="P23" s="13"/>
      <c r="Q23" s="13">
        <f t="shared" si="3"/>
        <v>0</v>
      </c>
      <c r="R23" s="13"/>
      <c r="S23" s="13"/>
      <c r="T23" s="13">
        <f t="shared" si="4"/>
        <v>0</v>
      </c>
      <c r="U23" s="13"/>
      <c r="V23" s="13"/>
      <c r="W23" s="13">
        <f t="shared" si="5"/>
        <v>0</v>
      </c>
      <c r="X23" s="13"/>
      <c r="Y23" s="13"/>
      <c r="Z23" s="13">
        <f t="shared" si="6"/>
        <v>0</v>
      </c>
      <c r="AA23" s="13"/>
      <c r="AB23" s="13"/>
      <c r="AC23" s="13">
        <f t="shared" si="7"/>
        <v>0</v>
      </c>
      <c r="AD23" s="37"/>
      <c r="AE23" s="37"/>
      <c r="AF23" s="32">
        <f t="shared" si="8"/>
        <v>0</v>
      </c>
      <c r="AG23" s="33">
        <f t="shared" si="9"/>
        <v>0</v>
      </c>
      <c r="AH23" s="5">
        <f t="shared" si="10"/>
        <v>0</v>
      </c>
      <c r="AI23" s="25">
        <f t="shared" si="11"/>
        <v>0</v>
      </c>
      <c r="AJ23" s="26"/>
      <c r="AK23" s="6"/>
      <c r="AL23" s="24">
        <f t="shared" si="12"/>
        <v>0</v>
      </c>
      <c r="AM23" s="6">
        <f t="shared" si="13"/>
        <v>0</v>
      </c>
    </row>
    <row r="24" spans="1:39" s="8" customFormat="1" ht="45" customHeight="1" x14ac:dyDescent="0.35">
      <c r="A24" s="42">
        <v>19</v>
      </c>
      <c r="B24" s="71"/>
      <c r="C24" s="50" t="s">
        <v>40</v>
      </c>
      <c r="D24" s="29" t="s">
        <v>110</v>
      </c>
      <c r="E24" s="30"/>
      <c r="F24" s="5"/>
      <c r="G24" s="5"/>
      <c r="H24" s="13">
        <f t="shared" si="0"/>
        <v>0</v>
      </c>
      <c r="I24" s="5"/>
      <c r="J24" s="5"/>
      <c r="K24" s="13">
        <f t="shared" si="1"/>
        <v>0</v>
      </c>
      <c r="L24" s="5"/>
      <c r="M24" s="5"/>
      <c r="N24" s="13">
        <f t="shared" si="2"/>
        <v>0</v>
      </c>
      <c r="O24" s="5"/>
      <c r="P24" s="5"/>
      <c r="Q24" s="13">
        <f t="shared" si="3"/>
        <v>0</v>
      </c>
      <c r="R24" s="5"/>
      <c r="S24" s="5"/>
      <c r="T24" s="13">
        <f t="shared" si="4"/>
        <v>0</v>
      </c>
      <c r="U24" s="11"/>
      <c r="V24" s="5"/>
      <c r="W24" s="13">
        <f t="shared" si="5"/>
        <v>0</v>
      </c>
      <c r="X24" s="5"/>
      <c r="Y24" s="5"/>
      <c r="Z24" s="13">
        <f t="shared" si="6"/>
        <v>0</v>
      </c>
      <c r="AA24" s="5"/>
      <c r="AB24" s="5"/>
      <c r="AC24" s="13">
        <f t="shared" si="7"/>
        <v>0</v>
      </c>
      <c r="AD24" s="35"/>
      <c r="AE24" s="35"/>
      <c r="AF24" s="32">
        <f t="shared" si="8"/>
        <v>0</v>
      </c>
      <c r="AG24" s="33">
        <f t="shared" si="9"/>
        <v>0</v>
      </c>
      <c r="AH24" s="5">
        <f t="shared" si="10"/>
        <v>0</v>
      </c>
      <c r="AI24" s="25">
        <f t="shared" si="11"/>
        <v>0</v>
      </c>
      <c r="AJ24" s="26"/>
      <c r="AK24" s="6"/>
      <c r="AL24" s="24">
        <f t="shared" si="12"/>
        <v>0</v>
      </c>
      <c r="AM24" s="6">
        <f t="shared" si="13"/>
        <v>0</v>
      </c>
    </row>
    <row r="25" spans="1:39" s="12" customFormat="1" ht="43.5" customHeight="1" x14ac:dyDescent="0.35">
      <c r="A25" s="42">
        <v>20</v>
      </c>
      <c r="B25" s="71"/>
      <c r="C25" s="50" t="s">
        <v>40</v>
      </c>
      <c r="D25" s="29" t="s">
        <v>111</v>
      </c>
      <c r="E25" s="38"/>
      <c r="F25" s="11"/>
      <c r="G25" s="11"/>
      <c r="H25" s="13">
        <f t="shared" si="0"/>
        <v>0</v>
      </c>
      <c r="I25" s="11"/>
      <c r="J25" s="11"/>
      <c r="K25" s="13">
        <f t="shared" si="1"/>
        <v>0</v>
      </c>
      <c r="L25" s="11"/>
      <c r="M25" s="11"/>
      <c r="N25" s="13">
        <f t="shared" si="2"/>
        <v>0</v>
      </c>
      <c r="O25" s="11"/>
      <c r="P25" s="11"/>
      <c r="Q25" s="13">
        <f t="shared" si="3"/>
        <v>0</v>
      </c>
      <c r="R25" s="11"/>
      <c r="S25" s="11"/>
      <c r="T25" s="13">
        <f t="shared" si="4"/>
        <v>0</v>
      </c>
      <c r="U25" s="11"/>
      <c r="V25" s="11"/>
      <c r="W25" s="13">
        <f t="shared" si="5"/>
        <v>0</v>
      </c>
      <c r="X25" s="11"/>
      <c r="Y25" s="11"/>
      <c r="Z25" s="13">
        <f t="shared" si="6"/>
        <v>0</v>
      </c>
      <c r="AA25" s="11"/>
      <c r="AB25" s="11"/>
      <c r="AC25" s="13">
        <f t="shared" si="7"/>
        <v>0</v>
      </c>
      <c r="AD25" s="35"/>
      <c r="AE25" s="35"/>
      <c r="AF25" s="32">
        <f t="shared" si="8"/>
        <v>0</v>
      </c>
      <c r="AG25" s="33">
        <f t="shared" si="9"/>
        <v>0</v>
      </c>
      <c r="AH25" s="5">
        <f t="shared" si="10"/>
        <v>0</v>
      </c>
      <c r="AI25" s="25">
        <f t="shared" si="11"/>
        <v>0</v>
      </c>
      <c r="AJ25" s="26"/>
      <c r="AK25" s="6"/>
      <c r="AL25" s="24">
        <f t="shared" si="12"/>
        <v>0</v>
      </c>
      <c r="AM25" s="6">
        <f t="shared" si="13"/>
        <v>0</v>
      </c>
    </row>
    <row r="26" spans="1:39" s="8" customFormat="1" ht="45" customHeight="1" x14ac:dyDescent="0.35">
      <c r="A26" s="42">
        <v>21</v>
      </c>
      <c r="B26" s="71"/>
      <c r="C26" s="50" t="s">
        <v>40</v>
      </c>
      <c r="D26" s="29" t="s">
        <v>112</v>
      </c>
      <c r="E26" s="30"/>
      <c r="F26" s="5"/>
      <c r="G26" s="5"/>
      <c r="H26" s="13">
        <f t="shared" si="0"/>
        <v>0</v>
      </c>
      <c r="I26" s="5"/>
      <c r="J26" s="5"/>
      <c r="K26" s="13">
        <f t="shared" si="1"/>
        <v>0</v>
      </c>
      <c r="L26" s="5"/>
      <c r="M26" s="5"/>
      <c r="N26" s="13">
        <f t="shared" si="2"/>
        <v>0</v>
      </c>
      <c r="O26" s="5"/>
      <c r="P26" s="5"/>
      <c r="Q26" s="13">
        <f t="shared" si="3"/>
        <v>0</v>
      </c>
      <c r="R26" s="5"/>
      <c r="S26" s="5"/>
      <c r="T26" s="13">
        <f t="shared" si="4"/>
        <v>0</v>
      </c>
      <c r="U26" s="11"/>
      <c r="V26" s="5"/>
      <c r="W26" s="13">
        <f t="shared" si="5"/>
        <v>0</v>
      </c>
      <c r="X26" s="5"/>
      <c r="Y26" s="5"/>
      <c r="Z26" s="13">
        <f t="shared" si="6"/>
        <v>0</v>
      </c>
      <c r="AA26" s="5"/>
      <c r="AB26" s="5"/>
      <c r="AC26" s="13">
        <f t="shared" si="7"/>
        <v>0</v>
      </c>
      <c r="AD26" s="35"/>
      <c r="AE26" s="35"/>
      <c r="AF26" s="32">
        <f t="shared" si="8"/>
        <v>0</v>
      </c>
      <c r="AG26" s="33">
        <f t="shared" si="9"/>
        <v>0</v>
      </c>
      <c r="AH26" s="5">
        <f t="shared" si="10"/>
        <v>0</v>
      </c>
      <c r="AI26" s="25">
        <f t="shared" si="11"/>
        <v>0</v>
      </c>
      <c r="AJ26" s="26"/>
      <c r="AK26" s="6"/>
      <c r="AL26" s="24">
        <f t="shared" si="12"/>
        <v>0</v>
      </c>
      <c r="AM26" s="6">
        <f t="shared" si="13"/>
        <v>0</v>
      </c>
    </row>
    <row r="27" spans="1:39" s="8" customFormat="1" ht="45" customHeight="1" x14ac:dyDescent="0.35">
      <c r="A27" s="42">
        <v>22</v>
      </c>
      <c r="B27" s="71"/>
      <c r="C27" s="50" t="s">
        <v>40</v>
      </c>
      <c r="D27" s="29" t="s">
        <v>113</v>
      </c>
      <c r="E27" s="30"/>
      <c r="F27" s="5"/>
      <c r="G27" s="5"/>
      <c r="H27" s="13">
        <f t="shared" si="0"/>
        <v>0</v>
      </c>
      <c r="I27" s="5"/>
      <c r="J27" s="5"/>
      <c r="K27" s="13">
        <f t="shared" si="1"/>
        <v>0</v>
      </c>
      <c r="L27" s="5"/>
      <c r="M27" s="5"/>
      <c r="N27" s="13">
        <f t="shared" si="2"/>
        <v>0</v>
      </c>
      <c r="O27" s="5"/>
      <c r="P27" s="5"/>
      <c r="Q27" s="13">
        <f t="shared" si="3"/>
        <v>0</v>
      </c>
      <c r="R27" s="5"/>
      <c r="S27" s="5"/>
      <c r="T27" s="13">
        <f t="shared" si="4"/>
        <v>0</v>
      </c>
      <c r="U27" s="11"/>
      <c r="V27" s="5"/>
      <c r="W27" s="13">
        <f t="shared" si="5"/>
        <v>0</v>
      </c>
      <c r="X27" s="5"/>
      <c r="Y27" s="5"/>
      <c r="Z27" s="13">
        <f t="shared" si="6"/>
        <v>0</v>
      </c>
      <c r="AA27" s="5"/>
      <c r="AB27" s="5"/>
      <c r="AC27" s="13">
        <f t="shared" si="7"/>
        <v>0</v>
      </c>
      <c r="AD27" s="35"/>
      <c r="AE27" s="35"/>
      <c r="AF27" s="32">
        <f t="shared" si="8"/>
        <v>0</v>
      </c>
      <c r="AG27" s="33">
        <f t="shared" si="9"/>
        <v>0</v>
      </c>
      <c r="AH27" s="5">
        <f t="shared" si="10"/>
        <v>0</v>
      </c>
      <c r="AI27" s="25">
        <f t="shared" si="11"/>
        <v>0</v>
      </c>
      <c r="AJ27" s="26"/>
      <c r="AK27" s="6"/>
      <c r="AL27" s="24">
        <f t="shared" si="12"/>
        <v>0</v>
      </c>
      <c r="AM27" s="6">
        <f t="shared" si="13"/>
        <v>0</v>
      </c>
    </row>
    <row r="28" spans="1:39" s="8" customFormat="1" ht="45" customHeight="1" x14ac:dyDescent="0.35">
      <c r="A28" s="42">
        <v>23</v>
      </c>
      <c r="B28" s="71"/>
      <c r="C28" s="50" t="s">
        <v>40</v>
      </c>
      <c r="D28" s="29" t="s">
        <v>114</v>
      </c>
      <c r="E28" s="30"/>
      <c r="F28" s="5"/>
      <c r="G28" s="5"/>
      <c r="H28" s="13">
        <f t="shared" si="0"/>
        <v>0</v>
      </c>
      <c r="I28" s="5"/>
      <c r="J28" s="5"/>
      <c r="K28" s="13">
        <f t="shared" si="1"/>
        <v>0</v>
      </c>
      <c r="L28" s="5"/>
      <c r="M28" s="5"/>
      <c r="N28" s="13">
        <f t="shared" si="2"/>
        <v>0</v>
      </c>
      <c r="O28" s="5"/>
      <c r="P28" s="5"/>
      <c r="Q28" s="13">
        <f t="shared" si="3"/>
        <v>0</v>
      </c>
      <c r="R28" s="5"/>
      <c r="S28" s="5"/>
      <c r="T28" s="13">
        <f t="shared" si="4"/>
        <v>0</v>
      </c>
      <c r="U28" s="11"/>
      <c r="V28" s="5"/>
      <c r="W28" s="13">
        <f t="shared" si="5"/>
        <v>0</v>
      </c>
      <c r="X28" s="5"/>
      <c r="Y28" s="5"/>
      <c r="Z28" s="13">
        <f t="shared" si="6"/>
        <v>0</v>
      </c>
      <c r="AA28" s="5"/>
      <c r="AB28" s="5"/>
      <c r="AC28" s="13">
        <f t="shared" si="7"/>
        <v>0</v>
      </c>
      <c r="AD28" s="35"/>
      <c r="AE28" s="35"/>
      <c r="AF28" s="32">
        <f t="shared" si="8"/>
        <v>0</v>
      </c>
      <c r="AG28" s="33">
        <f t="shared" si="9"/>
        <v>0</v>
      </c>
      <c r="AH28" s="5">
        <f t="shared" si="10"/>
        <v>0</v>
      </c>
      <c r="AI28" s="25">
        <f t="shared" si="11"/>
        <v>0</v>
      </c>
      <c r="AJ28" s="26"/>
      <c r="AK28" s="6"/>
      <c r="AL28" s="24">
        <f t="shared" si="12"/>
        <v>0</v>
      </c>
      <c r="AM28" s="6">
        <f t="shared" si="13"/>
        <v>0</v>
      </c>
    </row>
    <row r="29" spans="1:39" s="8" customFormat="1" ht="45" customHeight="1" x14ac:dyDescent="0.35">
      <c r="A29" s="42">
        <v>24</v>
      </c>
      <c r="B29" s="71"/>
      <c r="C29" s="50" t="s">
        <v>40</v>
      </c>
      <c r="D29" s="28" t="s">
        <v>20</v>
      </c>
      <c r="E29" s="38"/>
      <c r="F29" s="11"/>
      <c r="G29" s="11"/>
      <c r="H29" s="13">
        <f t="shared" si="0"/>
        <v>0</v>
      </c>
      <c r="I29" s="11"/>
      <c r="J29" s="11"/>
      <c r="K29" s="13">
        <f t="shared" si="1"/>
        <v>0</v>
      </c>
      <c r="L29" s="11"/>
      <c r="M29" s="11"/>
      <c r="N29" s="13">
        <f t="shared" si="2"/>
        <v>0</v>
      </c>
      <c r="O29" s="11"/>
      <c r="P29" s="11"/>
      <c r="Q29" s="13">
        <f t="shared" si="3"/>
        <v>0</v>
      </c>
      <c r="R29" s="11"/>
      <c r="S29" s="11"/>
      <c r="T29" s="13">
        <f t="shared" si="4"/>
        <v>0</v>
      </c>
      <c r="U29" s="11"/>
      <c r="V29" s="11"/>
      <c r="W29" s="13">
        <f t="shared" si="5"/>
        <v>0</v>
      </c>
      <c r="X29" s="11"/>
      <c r="Y29" s="11"/>
      <c r="Z29" s="13">
        <f t="shared" si="6"/>
        <v>0</v>
      </c>
      <c r="AA29" s="11"/>
      <c r="AB29" s="11"/>
      <c r="AC29" s="13">
        <f t="shared" si="7"/>
        <v>0</v>
      </c>
      <c r="AD29" s="35"/>
      <c r="AE29" s="35"/>
      <c r="AF29" s="32">
        <f t="shared" si="8"/>
        <v>0</v>
      </c>
      <c r="AG29" s="33">
        <f t="shared" si="9"/>
        <v>0</v>
      </c>
      <c r="AH29" s="5">
        <f t="shared" si="10"/>
        <v>0</v>
      </c>
      <c r="AI29" s="25">
        <f t="shared" si="11"/>
        <v>0</v>
      </c>
      <c r="AJ29" s="26"/>
      <c r="AK29" s="6"/>
      <c r="AL29" s="24">
        <f t="shared" si="12"/>
        <v>0</v>
      </c>
      <c r="AM29" s="6">
        <f t="shared" si="13"/>
        <v>0</v>
      </c>
    </row>
    <row r="30" spans="1:39" s="8" customFormat="1" ht="45" customHeight="1" x14ac:dyDescent="0.35">
      <c r="A30" s="42">
        <v>25</v>
      </c>
      <c r="B30" s="71"/>
      <c r="C30" s="51" t="s">
        <v>44</v>
      </c>
      <c r="D30" s="27" t="s">
        <v>45</v>
      </c>
      <c r="E30" s="34"/>
      <c r="F30" s="13"/>
      <c r="G30" s="13"/>
      <c r="H30" s="13">
        <f t="shared" si="0"/>
        <v>0</v>
      </c>
      <c r="I30" s="13"/>
      <c r="J30" s="13"/>
      <c r="K30" s="13">
        <f t="shared" si="1"/>
        <v>0</v>
      </c>
      <c r="L30" s="13"/>
      <c r="M30" s="13"/>
      <c r="N30" s="13">
        <f t="shared" si="2"/>
        <v>0</v>
      </c>
      <c r="O30" s="13"/>
      <c r="P30" s="13"/>
      <c r="Q30" s="13">
        <f t="shared" si="3"/>
        <v>0</v>
      </c>
      <c r="R30" s="13"/>
      <c r="S30" s="13"/>
      <c r="T30" s="13">
        <f t="shared" si="4"/>
        <v>0</v>
      </c>
      <c r="U30" s="13"/>
      <c r="V30" s="13"/>
      <c r="W30" s="13">
        <f t="shared" si="5"/>
        <v>0</v>
      </c>
      <c r="X30" s="13"/>
      <c r="Y30" s="13"/>
      <c r="Z30" s="13">
        <f t="shared" si="6"/>
        <v>0</v>
      </c>
      <c r="AA30" s="13"/>
      <c r="AB30" s="13"/>
      <c r="AC30" s="13">
        <f t="shared" si="7"/>
        <v>0</v>
      </c>
      <c r="AD30" s="37"/>
      <c r="AE30" s="37"/>
      <c r="AF30" s="32">
        <f t="shared" si="8"/>
        <v>0</v>
      </c>
      <c r="AG30" s="33">
        <f t="shared" si="9"/>
        <v>0</v>
      </c>
      <c r="AH30" s="5">
        <f t="shared" si="10"/>
        <v>0</v>
      </c>
      <c r="AI30" s="25">
        <f t="shared" si="11"/>
        <v>0</v>
      </c>
      <c r="AJ30" s="26"/>
      <c r="AK30" s="6"/>
      <c r="AL30" s="24">
        <f t="shared" si="12"/>
        <v>0</v>
      </c>
      <c r="AM30" s="6">
        <f t="shared" si="13"/>
        <v>0</v>
      </c>
    </row>
    <row r="31" spans="1:39" s="8" customFormat="1" ht="45" customHeight="1" x14ac:dyDescent="0.35">
      <c r="A31" s="42">
        <v>26</v>
      </c>
      <c r="B31" s="71"/>
      <c r="C31" s="51" t="s">
        <v>44</v>
      </c>
      <c r="D31" s="43" t="s">
        <v>46</v>
      </c>
      <c r="E31" s="30"/>
      <c r="F31" s="5"/>
      <c r="G31" s="5"/>
      <c r="H31" s="13">
        <f t="shared" si="0"/>
        <v>0</v>
      </c>
      <c r="I31" s="5"/>
      <c r="J31" s="5"/>
      <c r="K31" s="13">
        <f t="shared" si="1"/>
        <v>0</v>
      </c>
      <c r="L31" s="5"/>
      <c r="M31" s="5"/>
      <c r="N31" s="13">
        <f t="shared" si="2"/>
        <v>0</v>
      </c>
      <c r="O31" s="5"/>
      <c r="P31" s="5"/>
      <c r="Q31" s="13">
        <f t="shared" si="3"/>
        <v>0</v>
      </c>
      <c r="R31" s="5"/>
      <c r="S31" s="5"/>
      <c r="T31" s="13">
        <f t="shared" si="4"/>
        <v>0</v>
      </c>
      <c r="U31" s="11"/>
      <c r="V31" s="5"/>
      <c r="W31" s="13">
        <f t="shared" si="5"/>
        <v>0</v>
      </c>
      <c r="X31" s="5"/>
      <c r="Y31" s="5"/>
      <c r="Z31" s="13">
        <f t="shared" si="6"/>
        <v>0</v>
      </c>
      <c r="AA31" s="5"/>
      <c r="AB31" s="5"/>
      <c r="AC31" s="13">
        <f t="shared" si="7"/>
        <v>0</v>
      </c>
      <c r="AD31" s="31"/>
      <c r="AE31" s="31"/>
      <c r="AF31" s="32">
        <f t="shared" si="8"/>
        <v>0</v>
      </c>
      <c r="AG31" s="33">
        <f t="shared" si="9"/>
        <v>0</v>
      </c>
      <c r="AH31" s="5">
        <f t="shared" si="10"/>
        <v>0</v>
      </c>
      <c r="AI31" s="25">
        <f t="shared" si="11"/>
        <v>0</v>
      </c>
      <c r="AJ31" s="26"/>
      <c r="AK31" s="6"/>
      <c r="AL31" s="24">
        <f t="shared" si="12"/>
        <v>0</v>
      </c>
      <c r="AM31" s="6">
        <f t="shared" si="13"/>
        <v>0</v>
      </c>
    </row>
    <row r="32" spans="1:39" s="12" customFormat="1" ht="45" customHeight="1" x14ac:dyDescent="0.35">
      <c r="A32" s="42">
        <v>27</v>
      </c>
      <c r="B32" s="71"/>
      <c r="C32" s="51" t="s">
        <v>44</v>
      </c>
      <c r="D32" s="43" t="s">
        <v>48</v>
      </c>
      <c r="E32" s="38"/>
      <c r="F32" s="11"/>
      <c r="G32" s="11"/>
      <c r="H32" s="13">
        <f t="shared" si="0"/>
        <v>0</v>
      </c>
      <c r="I32" s="11"/>
      <c r="J32" s="11"/>
      <c r="K32" s="13">
        <f t="shared" si="1"/>
        <v>0</v>
      </c>
      <c r="L32" s="11"/>
      <c r="M32" s="11"/>
      <c r="N32" s="13">
        <f t="shared" si="2"/>
        <v>0</v>
      </c>
      <c r="O32" s="11"/>
      <c r="P32" s="11"/>
      <c r="Q32" s="13">
        <f t="shared" si="3"/>
        <v>0</v>
      </c>
      <c r="R32" s="11"/>
      <c r="S32" s="11"/>
      <c r="T32" s="13">
        <f t="shared" si="4"/>
        <v>0</v>
      </c>
      <c r="U32" s="11"/>
      <c r="V32" s="11"/>
      <c r="W32" s="13">
        <f t="shared" si="5"/>
        <v>0</v>
      </c>
      <c r="X32" s="11"/>
      <c r="Y32" s="11"/>
      <c r="Z32" s="13">
        <f t="shared" si="6"/>
        <v>0</v>
      </c>
      <c r="AA32" s="11"/>
      <c r="AB32" s="11"/>
      <c r="AC32" s="13">
        <f t="shared" si="7"/>
        <v>0</v>
      </c>
      <c r="AD32" s="35"/>
      <c r="AE32" s="35"/>
      <c r="AF32" s="32">
        <f t="shared" si="8"/>
        <v>0</v>
      </c>
      <c r="AG32" s="33">
        <f t="shared" si="9"/>
        <v>0</v>
      </c>
      <c r="AH32" s="5">
        <f t="shared" si="10"/>
        <v>0</v>
      </c>
      <c r="AI32" s="25">
        <f t="shared" si="11"/>
        <v>0</v>
      </c>
      <c r="AJ32" s="26"/>
      <c r="AK32" s="6"/>
      <c r="AL32" s="24">
        <f t="shared" si="12"/>
        <v>0</v>
      </c>
      <c r="AM32" s="6">
        <f>AL32-AI32</f>
        <v>0</v>
      </c>
    </row>
    <row r="33" spans="1:39" s="14" customFormat="1" ht="45" customHeight="1" x14ac:dyDescent="0.35">
      <c r="A33" s="42">
        <v>28</v>
      </c>
      <c r="B33" s="71"/>
      <c r="C33" s="51" t="s">
        <v>44</v>
      </c>
      <c r="D33" s="43" t="s">
        <v>115</v>
      </c>
      <c r="E33" s="30"/>
      <c r="F33" s="5"/>
      <c r="G33" s="5"/>
      <c r="H33" s="13">
        <f t="shared" si="0"/>
        <v>0</v>
      </c>
      <c r="I33" s="5"/>
      <c r="J33" s="5"/>
      <c r="K33" s="13">
        <f t="shared" si="1"/>
        <v>0</v>
      </c>
      <c r="L33" s="11"/>
      <c r="M33" s="11"/>
      <c r="N33" s="13">
        <f t="shared" si="2"/>
        <v>0</v>
      </c>
      <c r="O33" s="11"/>
      <c r="P33" s="11"/>
      <c r="Q33" s="13">
        <f t="shared" si="3"/>
        <v>0</v>
      </c>
      <c r="R33" s="11"/>
      <c r="S33" s="11"/>
      <c r="T33" s="13">
        <f t="shared" si="4"/>
        <v>0</v>
      </c>
      <c r="U33" s="11"/>
      <c r="V33" s="11"/>
      <c r="W33" s="13">
        <f t="shared" si="5"/>
        <v>0</v>
      </c>
      <c r="X33" s="11"/>
      <c r="Y33" s="11"/>
      <c r="Z33" s="13">
        <f t="shared" si="6"/>
        <v>0</v>
      </c>
      <c r="AA33" s="11"/>
      <c r="AB33" s="11"/>
      <c r="AC33" s="13">
        <f t="shared" si="7"/>
        <v>0</v>
      </c>
      <c r="AD33" s="31"/>
      <c r="AE33" s="31"/>
      <c r="AF33" s="32">
        <f t="shared" si="8"/>
        <v>0</v>
      </c>
      <c r="AG33" s="33">
        <f t="shared" si="9"/>
        <v>0</v>
      </c>
      <c r="AH33" s="5">
        <f t="shared" si="10"/>
        <v>0</v>
      </c>
      <c r="AI33" s="25">
        <f t="shared" si="11"/>
        <v>0</v>
      </c>
      <c r="AJ33" s="26"/>
      <c r="AK33" s="6"/>
      <c r="AL33" s="24">
        <f t="shared" si="12"/>
        <v>0</v>
      </c>
      <c r="AM33" s="6">
        <f>AL33-AI33</f>
        <v>0</v>
      </c>
    </row>
    <row r="34" spans="1:39" s="8" customFormat="1" ht="45" customHeight="1" x14ac:dyDescent="0.35">
      <c r="A34" s="42">
        <v>29</v>
      </c>
      <c r="B34" s="71"/>
      <c r="C34" s="51" t="s">
        <v>44</v>
      </c>
      <c r="D34" s="43" t="s">
        <v>49</v>
      </c>
      <c r="E34" s="38"/>
      <c r="F34" s="11"/>
      <c r="G34" s="11"/>
      <c r="H34" s="13">
        <f t="shared" si="0"/>
        <v>0</v>
      </c>
      <c r="I34" s="11"/>
      <c r="J34" s="11"/>
      <c r="K34" s="13">
        <f t="shared" si="1"/>
        <v>0</v>
      </c>
      <c r="L34" s="11"/>
      <c r="M34" s="11"/>
      <c r="N34" s="13">
        <f t="shared" si="2"/>
        <v>0</v>
      </c>
      <c r="O34" s="11"/>
      <c r="P34" s="11"/>
      <c r="Q34" s="13">
        <f t="shared" si="3"/>
        <v>0</v>
      </c>
      <c r="R34" s="11"/>
      <c r="S34" s="11"/>
      <c r="T34" s="13">
        <f t="shared" si="4"/>
        <v>0</v>
      </c>
      <c r="U34" s="11"/>
      <c r="V34" s="11"/>
      <c r="W34" s="13">
        <f t="shared" si="5"/>
        <v>0</v>
      </c>
      <c r="X34" s="11"/>
      <c r="Y34" s="11"/>
      <c r="Z34" s="13">
        <f t="shared" si="6"/>
        <v>0</v>
      </c>
      <c r="AA34" s="11"/>
      <c r="AB34" s="11"/>
      <c r="AC34" s="13">
        <f t="shared" si="7"/>
        <v>0</v>
      </c>
      <c r="AD34" s="39"/>
      <c r="AE34" s="39"/>
      <c r="AF34" s="32">
        <f t="shared" si="8"/>
        <v>0</v>
      </c>
      <c r="AG34" s="33">
        <f t="shared" si="9"/>
        <v>0</v>
      </c>
      <c r="AH34" s="5">
        <f t="shared" si="10"/>
        <v>0</v>
      </c>
      <c r="AI34" s="25">
        <f t="shared" si="11"/>
        <v>0</v>
      </c>
      <c r="AJ34" s="26"/>
      <c r="AK34" s="6"/>
      <c r="AL34" s="24">
        <f t="shared" si="12"/>
        <v>0</v>
      </c>
      <c r="AM34" s="6">
        <f t="shared" si="13"/>
        <v>0</v>
      </c>
    </row>
    <row r="35" spans="1:39" s="8" customFormat="1" ht="45" customHeight="1" x14ac:dyDescent="0.35">
      <c r="A35" s="42">
        <v>30</v>
      </c>
      <c r="B35" s="71"/>
      <c r="C35" s="51" t="s">
        <v>44</v>
      </c>
      <c r="D35" s="29" t="s">
        <v>116</v>
      </c>
      <c r="E35" s="30"/>
      <c r="F35" s="5"/>
      <c r="G35" s="5"/>
      <c r="H35" s="13">
        <f t="shared" si="0"/>
        <v>0</v>
      </c>
      <c r="I35" s="5"/>
      <c r="J35" s="5"/>
      <c r="K35" s="13">
        <f t="shared" si="1"/>
        <v>0</v>
      </c>
      <c r="L35" s="5"/>
      <c r="M35" s="5"/>
      <c r="N35" s="13">
        <f t="shared" si="2"/>
        <v>0</v>
      </c>
      <c r="O35" s="5"/>
      <c r="P35" s="5"/>
      <c r="Q35" s="13">
        <f t="shared" si="3"/>
        <v>0</v>
      </c>
      <c r="R35" s="5"/>
      <c r="S35" s="5"/>
      <c r="T35" s="13">
        <f t="shared" si="4"/>
        <v>0</v>
      </c>
      <c r="U35" s="11"/>
      <c r="V35" s="5"/>
      <c r="W35" s="13">
        <f t="shared" si="5"/>
        <v>0</v>
      </c>
      <c r="X35" s="5"/>
      <c r="Y35" s="5"/>
      <c r="Z35" s="13">
        <f t="shared" si="6"/>
        <v>0</v>
      </c>
      <c r="AA35" s="5"/>
      <c r="AB35" s="5"/>
      <c r="AC35" s="13">
        <f t="shared" si="7"/>
        <v>0</v>
      </c>
      <c r="AD35" s="39"/>
      <c r="AE35" s="39"/>
      <c r="AF35" s="32">
        <f t="shared" si="8"/>
        <v>0</v>
      </c>
      <c r="AG35" s="33">
        <f t="shared" si="9"/>
        <v>0</v>
      </c>
      <c r="AH35" s="5">
        <f t="shared" si="10"/>
        <v>0</v>
      </c>
      <c r="AI35" s="25">
        <f t="shared" si="11"/>
        <v>0</v>
      </c>
      <c r="AJ35" s="26"/>
      <c r="AK35" s="6"/>
      <c r="AL35" s="24">
        <f t="shared" si="12"/>
        <v>0</v>
      </c>
      <c r="AM35" s="6">
        <f t="shared" si="13"/>
        <v>0</v>
      </c>
    </row>
    <row r="36" spans="1:39" s="8" customFormat="1" ht="45" customHeight="1" x14ac:dyDescent="0.35">
      <c r="A36" s="42">
        <v>31</v>
      </c>
      <c r="B36" s="71"/>
      <c r="C36" s="51" t="s">
        <v>44</v>
      </c>
      <c r="D36" s="43" t="s">
        <v>52</v>
      </c>
      <c r="E36" s="30"/>
      <c r="F36" s="5"/>
      <c r="G36" s="5"/>
      <c r="H36" s="13">
        <f t="shared" si="0"/>
        <v>0</v>
      </c>
      <c r="I36" s="5"/>
      <c r="J36" s="5"/>
      <c r="K36" s="13">
        <f t="shared" si="1"/>
        <v>0</v>
      </c>
      <c r="L36" s="5"/>
      <c r="M36" s="5"/>
      <c r="N36" s="13">
        <f t="shared" si="2"/>
        <v>0</v>
      </c>
      <c r="O36" s="5"/>
      <c r="P36" s="5"/>
      <c r="Q36" s="13">
        <f t="shared" si="3"/>
        <v>0</v>
      </c>
      <c r="R36" s="5"/>
      <c r="S36" s="5"/>
      <c r="T36" s="13">
        <f t="shared" si="4"/>
        <v>0</v>
      </c>
      <c r="U36" s="11"/>
      <c r="V36" s="5"/>
      <c r="W36" s="13">
        <f t="shared" si="5"/>
        <v>0</v>
      </c>
      <c r="X36" s="5"/>
      <c r="Y36" s="5"/>
      <c r="Z36" s="13">
        <f t="shared" si="6"/>
        <v>0</v>
      </c>
      <c r="AA36" s="5"/>
      <c r="AB36" s="5"/>
      <c r="AC36" s="13">
        <f t="shared" si="7"/>
        <v>0</v>
      </c>
      <c r="AD36" s="39"/>
      <c r="AE36" s="39"/>
      <c r="AF36" s="32">
        <f t="shared" si="8"/>
        <v>0</v>
      </c>
      <c r="AG36" s="33">
        <f t="shared" si="9"/>
        <v>0</v>
      </c>
      <c r="AH36" s="5">
        <f t="shared" si="10"/>
        <v>0</v>
      </c>
      <c r="AI36" s="25">
        <f t="shared" si="11"/>
        <v>0</v>
      </c>
      <c r="AJ36" s="26"/>
      <c r="AK36" s="6"/>
      <c r="AL36" s="24">
        <f t="shared" si="12"/>
        <v>0</v>
      </c>
      <c r="AM36" s="6">
        <f t="shared" si="13"/>
        <v>0</v>
      </c>
    </row>
    <row r="37" spans="1:39" s="8" customFormat="1" ht="45" customHeight="1" x14ac:dyDescent="0.35">
      <c r="A37" s="42">
        <v>32</v>
      </c>
      <c r="B37" s="71"/>
      <c r="C37" s="51" t="s">
        <v>44</v>
      </c>
      <c r="D37" s="43" t="s">
        <v>53</v>
      </c>
      <c r="E37" s="30"/>
      <c r="F37" s="5"/>
      <c r="G37" s="5"/>
      <c r="H37" s="13">
        <f t="shared" si="0"/>
        <v>0</v>
      </c>
      <c r="I37" s="5"/>
      <c r="J37" s="5"/>
      <c r="K37" s="13">
        <f t="shared" si="1"/>
        <v>0</v>
      </c>
      <c r="L37" s="5"/>
      <c r="M37" s="5"/>
      <c r="N37" s="13">
        <f t="shared" si="2"/>
        <v>0</v>
      </c>
      <c r="O37" s="5"/>
      <c r="P37" s="5"/>
      <c r="Q37" s="13">
        <f t="shared" si="3"/>
        <v>0</v>
      </c>
      <c r="R37" s="5"/>
      <c r="S37" s="5"/>
      <c r="T37" s="13">
        <f t="shared" si="4"/>
        <v>0</v>
      </c>
      <c r="U37" s="11"/>
      <c r="V37" s="5"/>
      <c r="W37" s="13">
        <f t="shared" si="5"/>
        <v>0</v>
      </c>
      <c r="X37" s="5"/>
      <c r="Y37" s="5"/>
      <c r="Z37" s="13">
        <f t="shared" si="6"/>
        <v>0</v>
      </c>
      <c r="AA37" s="5"/>
      <c r="AB37" s="5"/>
      <c r="AC37" s="13">
        <f t="shared" si="7"/>
        <v>0</v>
      </c>
      <c r="AD37" s="39"/>
      <c r="AE37" s="39"/>
      <c r="AF37" s="32">
        <f t="shared" si="8"/>
        <v>0</v>
      </c>
      <c r="AG37" s="33">
        <f t="shared" si="9"/>
        <v>0</v>
      </c>
      <c r="AH37" s="5">
        <f t="shared" si="10"/>
        <v>0</v>
      </c>
      <c r="AI37" s="25">
        <f t="shared" si="11"/>
        <v>0</v>
      </c>
      <c r="AJ37" s="26"/>
      <c r="AK37" s="6"/>
      <c r="AL37" s="24">
        <f t="shared" si="12"/>
        <v>0</v>
      </c>
      <c r="AM37" s="6">
        <f t="shared" si="13"/>
        <v>0</v>
      </c>
    </row>
    <row r="38" spans="1:39" s="8" customFormat="1" ht="45" customHeight="1" x14ac:dyDescent="0.35">
      <c r="A38" s="42">
        <v>33</v>
      </c>
      <c r="B38" s="72" t="s">
        <v>96</v>
      </c>
      <c r="C38" s="52" t="s">
        <v>117</v>
      </c>
      <c r="D38" s="45" t="s">
        <v>57</v>
      </c>
      <c r="E38" s="34"/>
      <c r="F38" s="13"/>
      <c r="G38" s="13"/>
      <c r="H38" s="13">
        <f t="shared" si="0"/>
        <v>0</v>
      </c>
      <c r="I38" s="13"/>
      <c r="J38" s="13"/>
      <c r="K38" s="13">
        <f t="shared" si="1"/>
        <v>0</v>
      </c>
      <c r="L38" s="13"/>
      <c r="M38" s="13"/>
      <c r="N38" s="13">
        <f t="shared" si="2"/>
        <v>0</v>
      </c>
      <c r="O38" s="13"/>
      <c r="P38" s="13"/>
      <c r="Q38" s="13">
        <f t="shared" si="3"/>
        <v>0</v>
      </c>
      <c r="R38" s="13"/>
      <c r="S38" s="13"/>
      <c r="T38" s="13">
        <f t="shared" si="4"/>
        <v>0</v>
      </c>
      <c r="U38" s="13"/>
      <c r="V38" s="13"/>
      <c r="W38" s="13">
        <f t="shared" si="5"/>
        <v>0</v>
      </c>
      <c r="X38" s="13"/>
      <c r="Y38" s="13"/>
      <c r="Z38" s="13">
        <f t="shared" si="6"/>
        <v>0</v>
      </c>
      <c r="AA38" s="13"/>
      <c r="AB38" s="13"/>
      <c r="AC38" s="13">
        <f t="shared" si="7"/>
        <v>0</v>
      </c>
      <c r="AD38" s="32"/>
      <c r="AE38" s="32"/>
      <c r="AF38" s="32">
        <f t="shared" si="8"/>
        <v>0</v>
      </c>
      <c r="AG38" s="33">
        <f t="shared" si="9"/>
        <v>0</v>
      </c>
      <c r="AH38" s="5">
        <f t="shared" si="10"/>
        <v>0</v>
      </c>
      <c r="AI38" s="25">
        <f t="shared" si="11"/>
        <v>0</v>
      </c>
      <c r="AJ38" s="26"/>
      <c r="AK38" s="6"/>
      <c r="AL38" s="24">
        <f t="shared" si="12"/>
        <v>0</v>
      </c>
      <c r="AM38" s="6">
        <f t="shared" si="13"/>
        <v>0</v>
      </c>
    </row>
    <row r="39" spans="1:39" s="8" customFormat="1" ht="45" customHeight="1" x14ac:dyDescent="0.35">
      <c r="A39" s="42">
        <v>34</v>
      </c>
      <c r="B39" s="72"/>
      <c r="C39" s="52" t="s">
        <v>118</v>
      </c>
      <c r="D39" s="28" t="s">
        <v>58</v>
      </c>
      <c r="E39" s="30"/>
      <c r="F39" s="5"/>
      <c r="G39" s="5"/>
      <c r="H39" s="13">
        <f t="shared" si="0"/>
        <v>0</v>
      </c>
      <c r="I39" s="5"/>
      <c r="J39" s="5"/>
      <c r="K39" s="13">
        <f t="shared" si="1"/>
        <v>0</v>
      </c>
      <c r="L39" s="5"/>
      <c r="M39" s="5"/>
      <c r="N39" s="13">
        <f t="shared" si="2"/>
        <v>0</v>
      </c>
      <c r="O39" s="5"/>
      <c r="P39" s="5"/>
      <c r="Q39" s="13">
        <f t="shared" si="3"/>
        <v>0</v>
      </c>
      <c r="R39" s="5"/>
      <c r="S39" s="5"/>
      <c r="T39" s="13">
        <f t="shared" si="4"/>
        <v>0</v>
      </c>
      <c r="U39" s="11"/>
      <c r="V39" s="5"/>
      <c r="W39" s="13">
        <f t="shared" si="5"/>
        <v>0</v>
      </c>
      <c r="X39" s="5"/>
      <c r="Y39" s="5"/>
      <c r="Z39" s="13">
        <f t="shared" si="6"/>
        <v>0</v>
      </c>
      <c r="AA39" s="5"/>
      <c r="AB39" s="5"/>
      <c r="AC39" s="13">
        <f t="shared" si="7"/>
        <v>0</v>
      </c>
      <c r="AD39" s="31"/>
      <c r="AE39" s="31"/>
      <c r="AF39" s="32">
        <f t="shared" si="8"/>
        <v>0</v>
      </c>
      <c r="AG39" s="33">
        <f t="shared" si="9"/>
        <v>0</v>
      </c>
      <c r="AH39" s="5">
        <f t="shared" si="10"/>
        <v>0</v>
      </c>
      <c r="AI39" s="25">
        <f t="shared" si="11"/>
        <v>0</v>
      </c>
      <c r="AJ39" s="26"/>
      <c r="AK39" s="6"/>
      <c r="AL39" s="24">
        <f t="shared" si="12"/>
        <v>0</v>
      </c>
      <c r="AM39" s="6">
        <f t="shared" si="13"/>
        <v>0</v>
      </c>
    </row>
    <row r="40" spans="1:39" s="8" customFormat="1" ht="45" customHeight="1" x14ac:dyDescent="0.35">
      <c r="A40" s="42">
        <v>35</v>
      </c>
      <c r="B40" s="72"/>
      <c r="C40" s="52" t="s">
        <v>119</v>
      </c>
      <c r="D40" s="43" t="s">
        <v>43</v>
      </c>
      <c r="E40" s="30"/>
      <c r="F40" s="5"/>
      <c r="G40" s="5"/>
      <c r="H40" s="13">
        <f t="shared" si="0"/>
        <v>0</v>
      </c>
      <c r="I40" s="5"/>
      <c r="J40" s="5"/>
      <c r="K40" s="13">
        <f t="shared" si="1"/>
        <v>0</v>
      </c>
      <c r="L40" s="5"/>
      <c r="M40" s="5"/>
      <c r="N40" s="13">
        <f t="shared" si="2"/>
        <v>0</v>
      </c>
      <c r="O40" s="5"/>
      <c r="P40" s="5"/>
      <c r="Q40" s="13">
        <f t="shared" si="3"/>
        <v>0</v>
      </c>
      <c r="R40" s="5"/>
      <c r="S40" s="5"/>
      <c r="T40" s="13">
        <f t="shared" si="4"/>
        <v>0</v>
      </c>
      <c r="U40" s="11"/>
      <c r="V40" s="5"/>
      <c r="W40" s="13">
        <f t="shared" si="5"/>
        <v>0</v>
      </c>
      <c r="X40" s="5"/>
      <c r="Y40" s="5"/>
      <c r="Z40" s="13">
        <f t="shared" si="6"/>
        <v>0</v>
      </c>
      <c r="AA40" s="5"/>
      <c r="AB40" s="5"/>
      <c r="AC40" s="13">
        <f t="shared" si="7"/>
        <v>0</v>
      </c>
      <c r="AD40" s="31"/>
      <c r="AE40" s="31"/>
      <c r="AF40" s="32">
        <f t="shared" si="8"/>
        <v>0</v>
      </c>
      <c r="AG40" s="33">
        <f t="shared" si="9"/>
        <v>0</v>
      </c>
      <c r="AH40" s="5">
        <f t="shared" si="10"/>
        <v>0</v>
      </c>
      <c r="AI40" s="25">
        <f t="shared" si="11"/>
        <v>0</v>
      </c>
      <c r="AJ40" s="26"/>
      <c r="AK40" s="6"/>
      <c r="AL40" s="24">
        <f t="shared" si="12"/>
        <v>0</v>
      </c>
      <c r="AM40" s="6">
        <f t="shared" si="13"/>
        <v>0</v>
      </c>
    </row>
    <row r="41" spans="1:39" s="12" customFormat="1" ht="45" customHeight="1" x14ac:dyDescent="0.35">
      <c r="A41" s="42">
        <v>36</v>
      </c>
      <c r="B41" s="72"/>
      <c r="C41" s="52" t="s">
        <v>119</v>
      </c>
      <c r="D41" s="43" t="s">
        <v>59</v>
      </c>
      <c r="E41" s="38"/>
      <c r="F41" s="11"/>
      <c r="G41" s="11"/>
      <c r="H41" s="13">
        <f t="shared" si="0"/>
        <v>0</v>
      </c>
      <c r="I41" s="11"/>
      <c r="J41" s="11"/>
      <c r="K41" s="13">
        <f t="shared" si="1"/>
        <v>0</v>
      </c>
      <c r="L41" s="11"/>
      <c r="M41" s="11"/>
      <c r="N41" s="13">
        <f t="shared" si="2"/>
        <v>0</v>
      </c>
      <c r="O41" s="11"/>
      <c r="P41" s="11"/>
      <c r="Q41" s="13">
        <f t="shared" si="3"/>
        <v>0</v>
      </c>
      <c r="R41" s="11"/>
      <c r="S41" s="11"/>
      <c r="T41" s="13">
        <f t="shared" si="4"/>
        <v>0</v>
      </c>
      <c r="U41" s="11"/>
      <c r="V41" s="11"/>
      <c r="W41" s="13">
        <f t="shared" si="5"/>
        <v>0</v>
      </c>
      <c r="X41" s="11"/>
      <c r="Y41" s="11"/>
      <c r="Z41" s="13">
        <f t="shared" si="6"/>
        <v>0</v>
      </c>
      <c r="AA41" s="11"/>
      <c r="AB41" s="11"/>
      <c r="AC41" s="13">
        <f t="shared" si="7"/>
        <v>0</v>
      </c>
      <c r="AD41" s="31"/>
      <c r="AE41" s="31"/>
      <c r="AF41" s="32">
        <f t="shared" si="8"/>
        <v>0</v>
      </c>
      <c r="AG41" s="33">
        <f t="shared" si="9"/>
        <v>0</v>
      </c>
      <c r="AH41" s="5">
        <f t="shared" si="10"/>
        <v>0</v>
      </c>
      <c r="AI41" s="25">
        <f t="shared" si="11"/>
        <v>0</v>
      </c>
      <c r="AJ41" s="26"/>
      <c r="AK41" s="6"/>
      <c r="AL41" s="24">
        <f t="shared" si="12"/>
        <v>0</v>
      </c>
      <c r="AM41" s="6">
        <f t="shared" si="13"/>
        <v>0</v>
      </c>
    </row>
    <row r="42" spans="1:39" s="8" customFormat="1" ht="45" customHeight="1" x14ac:dyDescent="0.35">
      <c r="A42" s="42">
        <v>37</v>
      </c>
      <c r="B42" s="72"/>
      <c r="C42" s="52" t="s">
        <v>119</v>
      </c>
      <c r="D42" s="43" t="s">
        <v>60</v>
      </c>
      <c r="E42" s="30"/>
      <c r="F42" s="5"/>
      <c r="G42" s="5"/>
      <c r="H42" s="13">
        <f t="shared" si="0"/>
        <v>0</v>
      </c>
      <c r="I42" s="5"/>
      <c r="J42" s="5"/>
      <c r="K42" s="13">
        <f t="shared" si="1"/>
        <v>0</v>
      </c>
      <c r="L42" s="5"/>
      <c r="M42" s="5"/>
      <c r="N42" s="13">
        <f t="shared" si="2"/>
        <v>0</v>
      </c>
      <c r="O42" s="5"/>
      <c r="P42" s="5"/>
      <c r="Q42" s="13">
        <f t="shared" si="3"/>
        <v>0</v>
      </c>
      <c r="R42" s="5"/>
      <c r="S42" s="11"/>
      <c r="T42" s="13">
        <f t="shared" si="4"/>
        <v>0</v>
      </c>
      <c r="U42" s="11"/>
      <c r="V42" s="5"/>
      <c r="W42" s="13">
        <f t="shared" si="5"/>
        <v>0</v>
      </c>
      <c r="X42" s="5"/>
      <c r="Y42" s="5"/>
      <c r="Z42" s="13">
        <f t="shared" si="6"/>
        <v>0</v>
      </c>
      <c r="AA42" s="5"/>
      <c r="AB42" s="5"/>
      <c r="AC42" s="13">
        <f t="shared" si="7"/>
        <v>0</v>
      </c>
      <c r="AD42" s="31"/>
      <c r="AE42" s="31"/>
      <c r="AF42" s="32">
        <f t="shared" si="8"/>
        <v>0</v>
      </c>
      <c r="AG42" s="33">
        <f t="shared" si="9"/>
        <v>0</v>
      </c>
      <c r="AH42" s="5">
        <f t="shared" si="10"/>
        <v>0</v>
      </c>
      <c r="AI42" s="25">
        <f t="shared" si="11"/>
        <v>0</v>
      </c>
      <c r="AJ42" s="26"/>
      <c r="AK42" s="6"/>
      <c r="AL42" s="24">
        <f t="shared" si="12"/>
        <v>0</v>
      </c>
      <c r="AM42" s="6">
        <f t="shared" si="13"/>
        <v>0</v>
      </c>
    </row>
    <row r="43" spans="1:39" s="14" customFormat="1" ht="45" customHeight="1" x14ac:dyDescent="0.35">
      <c r="A43" s="42">
        <v>38</v>
      </c>
      <c r="B43" s="72"/>
      <c r="C43" s="52" t="s">
        <v>119</v>
      </c>
      <c r="D43" s="43" t="s">
        <v>33</v>
      </c>
      <c r="E43" s="30"/>
      <c r="F43" s="5"/>
      <c r="G43" s="5"/>
      <c r="H43" s="13">
        <f t="shared" si="0"/>
        <v>0</v>
      </c>
      <c r="I43" s="5"/>
      <c r="J43" s="5"/>
      <c r="K43" s="13">
        <f t="shared" si="1"/>
        <v>0</v>
      </c>
      <c r="L43" s="5"/>
      <c r="M43" s="5"/>
      <c r="N43" s="13">
        <f t="shared" si="2"/>
        <v>0</v>
      </c>
      <c r="O43" s="5"/>
      <c r="P43" s="5"/>
      <c r="Q43" s="13">
        <f t="shared" si="3"/>
        <v>0</v>
      </c>
      <c r="R43" s="11"/>
      <c r="S43" s="11"/>
      <c r="T43" s="13">
        <f t="shared" si="4"/>
        <v>0</v>
      </c>
      <c r="U43" s="11"/>
      <c r="V43" s="11"/>
      <c r="W43" s="13">
        <f t="shared" si="5"/>
        <v>0</v>
      </c>
      <c r="X43" s="11"/>
      <c r="Y43" s="11"/>
      <c r="Z43" s="13">
        <f t="shared" si="6"/>
        <v>0</v>
      </c>
      <c r="AA43" s="11"/>
      <c r="AB43" s="11"/>
      <c r="AC43" s="13">
        <f t="shared" si="7"/>
        <v>0</v>
      </c>
      <c r="AD43" s="31"/>
      <c r="AE43" s="31"/>
      <c r="AF43" s="32">
        <f t="shared" si="8"/>
        <v>0</v>
      </c>
      <c r="AG43" s="33">
        <f t="shared" si="9"/>
        <v>0</v>
      </c>
      <c r="AH43" s="5">
        <f t="shared" si="10"/>
        <v>0</v>
      </c>
      <c r="AI43" s="25">
        <f t="shared" si="11"/>
        <v>0</v>
      </c>
      <c r="AJ43" s="26"/>
      <c r="AK43" s="6"/>
      <c r="AL43" s="24">
        <f t="shared" si="12"/>
        <v>0</v>
      </c>
      <c r="AM43" s="6">
        <f t="shared" si="13"/>
        <v>0</v>
      </c>
    </row>
    <row r="44" spans="1:39" s="9" customFormat="1" ht="45" customHeight="1" x14ac:dyDescent="0.35">
      <c r="A44" s="42">
        <v>39</v>
      </c>
      <c r="B44" s="72"/>
      <c r="C44" s="52" t="s">
        <v>119</v>
      </c>
      <c r="D44" s="29" t="s">
        <v>120</v>
      </c>
      <c r="E44" s="38"/>
      <c r="F44" s="67"/>
      <c r="G44" s="67"/>
      <c r="H44" s="13">
        <f t="shared" si="0"/>
        <v>0</v>
      </c>
      <c r="I44" s="11"/>
      <c r="J44" s="11"/>
      <c r="K44" s="13">
        <f t="shared" si="1"/>
        <v>0</v>
      </c>
      <c r="L44" s="11"/>
      <c r="M44" s="11"/>
      <c r="N44" s="13">
        <f t="shared" si="2"/>
        <v>0</v>
      </c>
      <c r="O44" s="11"/>
      <c r="P44" s="11"/>
      <c r="Q44" s="13">
        <f t="shared" si="3"/>
        <v>0</v>
      </c>
      <c r="R44" s="11"/>
      <c r="S44" s="11"/>
      <c r="T44" s="13">
        <f t="shared" si="4"/>
        <v>0</v>
      </c>
      <c r="U44" s="11"/>
      <c r="V44" s="11"/>
      <c r="W44" s="13">
        <f t="shared" si="5"/>
        <v>0</v>
      </c>
      <c r="X44" s="11"/>
      <c r="Y44" s="11"/>
      <c r="Z44" s="13">
        <f t="shared" si="6"/>
        <v>0</v>
      </c>
      <c r="AA44" s="11"/>
      <c r="AB44" s="11"/>
      <c r="AC44" s="13">
        <f t="shared" si="7"/>
        <v>0</v>
      </c>
      <c r="AD44" s="31"/>
      <c r="AE44" s="31"/>
      <c r="AF44" s="32">
        <f t="shared" si="8"/>
        <v>0</v>
      </c>
      <c r="AG44" s="33">
        <f t="shared" si="9"/>
        <v>0</v>
      </c>
      <c r="AH44" s="5">
        <f t="shared" si="10"/>
        <v>0</v>
      </c>
      <c r="AI44" s="25">
        <f t="shared" si="11"/>
        <v>0</v>
      </c>
      <c r="AJ44" s="26"/>
      <c r="AK44" s="6"/>
      <c r="AL44" s="24">
        <f t="shared" si="12"/>
        <v>0</v>
      </c>
      <c r="AM44" s="6">
        <f t="shared" si="13"/>
        <v>0</v>
      </c>
    </row>
    <row r="45" spans="1:39" s="8" customFormat="1" ht="45" customHeight="1" x14ac:dyDescent="0.35">
      <c r="A45" s="42">
        <v>40</v>
      </c>
      <c r="B45" s="72"/>
      <c r="C45" s="52" t="s">
        <v>119</v>
      </c>
      <c r="D45" s="29" t="s">
        <v>121</v>
      </c>
      <c r="E45" s="30"/>
      <c r="F45" s="5"/>
      <c r="G45" s="5"/>
      <c r="H45" s="13">
        <f t="shared" si="0"/>
        <v>0</v>
      </c>
      <c r="I45" s="5"/>
      <c r="J45" s="5"/>
      <c r="K45" s="13">
        <f t="shared" si="1"/>
        <v>0</v>
      </c>
      <c r="L45" s="5"/>
      <c r="M45" s="5"/>
      <c r="N45" s="13">
        <f t="shared" si="2"/>
        <v>0</v>
      </c>
      <c r="O45" s="5"/>
      <c r="P45" s="5"/>
      <c r="Q45" s="13">
        <f t="shared" si="3"/>
        <v>0</v>
      </c>
      <c r="R45" s="5"/>
      <c r="S45" s="5"/>
      <c r="T45" s="13">
        <f t="shared" si="4"/>
        <v>0</v>
      </c>
      <c r="U45" s="11"/>
      <c r="V45" s="5"/>
      <c r="W45" s="13">
        <f t="shared" si="5"/>
        <v>0</v>
      </c>
      <c r="X45" s="5"/>
      <c r="Y45" s="5"/>
      <c r="Z45" s="13">
        <f t="shared" si="6"/>
        <v>0</v>
      </c>
      <c r="AA45" s="5"/>
      <c r="AB45" s="5"/>
      <c r="AC45" s="13">
        <f t="shared" si="7"/>
        <v>0</v>
      </c>
      <c r="AD45" s="31"/>
      <c r="AE45" s="31"/>
      <c r="AF45" s="32">
        <f t="shared" si="8"/>
        <v>0</v>
      </c>
      <c r="AG45" s="33">
        <f t="shared" si="9"/>
        <v>0</v>
      </c>
      <c r="AH45" s="5">
        <f t="shared" si="10"/>
        <v>0</v>
      </c>
      <c r="AI45" s="25">
        <f t="shared" si="11"/>
        <v>0</v>
      </c>
      <c r="AJ45" s="26"/>
      <c r="AK45" s="6"/>
      <c r="AL45" s="24">
        <f t="shared" si="12"/>
        <v>0</v>
      </c>
      <c r="AM45" s="6">
        <f t="shared" si="13"/>
        <v>0</v>
      </c>
    </row>
    <row r="46" spans="1:39" s="8" customFormat="1" ht="45" customHeight="1" x14ac:dyDescent="0.35">
      <c r="A46" s="42">
        <v>41</v>
      </c>
      <c r="B46" s="72"/>
      <c r="C46" s="52" t="s">
        <v>119</v>
      </c>
      <c r="D46" s="29" t="s">
        <v>122</v>
      </c>
      <c r="E46" s="30"/>
      <c r="F46" s="5"/>
      <c r="G46" s="5"/>
      <c r="H46" s="13">
        <f t="shared" si="0"/>
        <v>0</v>
      </c>
      <c r="I46" s="5"/>
      <c r="J46" s="5"/>
      <c r="K46" s="13">
        <f t="shared" si="1"/>
        <v>0</v>
      </c>
      <c r="L46" s="5"/>
      <c r="M46" s="5"/>
      <c r="N46" s="13">
        <f t="shared" si="2"/>
        <v>0</v>
      </c>
      <c r="O46" s="5"/>
      <c r="P46" s="5"/>
      <c r="Q46" s="13">
        <f t="shared" si="3"/>
        <v>0</v>
      </c>
      <c r="R46" s="5"/>
      <c r="S46" s="5"/>
      <c r="T46" s="13">
        <f t="shared" si="4"/>
        <v>0</v>
      </c>
      <c r="U46" s="11"/>
      <c r="V46" s="5"/>
      <c r="W46" s="13">
        <f t="shared" si="5"/>
        <v>0</v>
      </c>
      <c r="X46" s="5"/>
      <c r="Y46" s="5"/>
      <c r="Z46" s="13">
        <f t="shared" si="6"/>
        <v>0</v>
      </c>
      <c r="AA46" s="5"/>
      <c r="AB46" s="5"/>
      <c r="AC46" s="13">
        <f t="shared" si="7"/>
        <v>0</v>
      </c>
      <c r="AD46" s="31"/>
      <c r="AE46" s="31"/>
      <c r="AF46" s="32">
        <f t="shared" si="8"/>
        <v>0</v>
      </c>
      <c r="AG46" s="33">
        <f t="shared" si="9"/>
        <v>0</v>
      </c>
      <c r="AH46" s="5">
        <f t="shared" si="10"/>
        <v>0</v>
      </c>
      <c r="AI46" s="25">
        <f t="shared" si="11"/>
        <v>0</v>
      </c>
      <c r="AJ46" s="26"/>
      <c r="AK46" s="6"/>
      <c r="AL46" s="24">
        <f t="shared" si="12"/>
        <v>0</v>
      </c>
      <c r="AM46" s="6">
        <f t="shared" si="13"/>
        <v>0</v>
      </c>
    </row>
    <row r="47" spans="1:39" s="8" customFormat="1" ht="45" customHeight="1" x14ac:dyDescent="0.35">
      <c r="A47" s="42">
        <v>42</v>
      </c>
      <c r="B47" s="72"/>
      <c r="C47" s="52" t="s">
        <v>119</v>
      </c>
      <c r="D47" s="43" t="s">
        <v>62</v>
      </c>
      <c r="E47" s="30"/>
      <c r="F47" s="5"/>
      <c r="G47" s="5"/>
      <c r="H47" s="13">
        <f t="shared" si="0"/>
        <v>0</v>
      </c>
      <c r="I47" s="5"/>
      <c r="J47" s="5"/>
      <c r="K47" s="13">
        <f t="shared" si="1"/>
        <v>0</v>
      </c>
      <c r="L47" s="5"/>
      <c r="M47" s="5"/>
      <c r="N47" s="13">
        <f t="shared" si="2"/>
        <v>0</v>
      </c>
      <c r="O47" s="5"/>
      <c r="P47" s="5"/>
      <c r="Q47" s="13">
        <f t="shared" si="3"/>
        <v>0</v>
      </c>
      <c r="R47" s="5"/>
      <c r="S47" s="5"/>
      <c r="T47" s="13">
        <f t="shared" si="4"/>
        <v>0</v>
      </c>
      <c r="U47" s="11"/>
      <c r="V47" s="5"/>
      <c r="W47" s="13">
        <f t="shared" si="5"/>
        <v>0</v>
      </c>
      <c r="X47" s="5"/>
      <c r="Y47" s="5"/>
      <c r="Z47" s="13">
        <f t="shared" si="6"/>
        <v>0</v>
      </c>
      <c r="AA47" s="5"/>
      <c r="AB47" s="5"/>
      <c r="AC47" s="13">
        <f t="shared" si="7"/>
        <v>0</v>
      </c>
      <c r="AD47" s="31"/>
      <c r="AE47" s="31"/>
      <c r="AF47" s="32">
        <f t="shared" si="8"/>
        <v>0</v>
      </c>
      <c r="AG47" s="33">
        <f t="shared" si="9"/>
        <v>0</v>
      </c>
      <c r="AH47" s="5">
        <f t="shared" si="10"/>
        <v>0</v>
      </c>
      <c r="AI47" s="25">
        <f t="shared" si="11"/>
        <v>0</v>
      </c>
      <c r="AJ47" s="26"/>
      <c r="AK47" s="6"/>
      <c r="AL47" s="24">
        <f t="shared" si="12"/>
        <v>0</v>
      </c>
      <c r="AM47" s="6">
        <f t="shared" si="13"/>
        <v>0</v>
      </c>
    </row>
    <row r="48" spans="1:39" s="8" customFormat="1" ht="45" customHeight="1" x14ac:dyDescent="0.35">
      <c r="A48" s="42">
        <v>43</v>
      </c>
      <c r="B48" s="72"/>
      <c r="C48" s="52" t="s">
        <v>119</v>
      </c>
      <c r="D48" s="29" t="s">
        <v>123</v>
      </c>
      <c r="E48" s="30"/>
      <c r="F48" s="5"/>
      <c r="G48" s="5"/>
      <c r="H48" s="13">
        <f t="shared" si="0"/>
        <v>0</v>
      </c>
      <c r="I48" s="5"/>
      <c r="J48" s="5"/>
      <c r="K48" s="13">
        <f t="shared" si="1"/>
        <v>0</v>
      </c>
      <c r="L48" s="5"/>
      <c r="M48" s="5"/>
      <c r="N48" s="13">
        <f t="shared" si="2"/>
        <v>0</v>
      </c>
      <c r="O48" s="5"/>
      <c r="P48" s="5"/>
      <c r="Q48" s="13">
        <f t="shared" si="3"/>
        <v>0</v>
      </c>
      <c r="R48" s="5"/>
      <c r="S48" s="5"/>
      <c r="T48" s="13">
        <f t="shared" si="4"/>
        <v>0</v>
      </c>
      <c r="U48" s="11"/>
      <c r="V48" s="5"/>
      <c r="W48" s="13">
        <f t="shared" si="5"/>
        <v>0</v>
      </c>
      <c r="X48" s="5"/>
      <c r="Y48" s="5"/>
      <c r="Z48" s="13">
        <f t="shared" si="6"/>
        <v>0</v>
      </c>
      <c r="AA48" s="5"/>
      <c r="AB48" s="5"/>
      <c r="AC48" s="13">
        <f t="shared" si="7"/>
        <v>0</v>
      </c>
      <c r="AD48" s="31"/>
      <c r="AE48" s="31"/>
      <c r="AF48" s="32">
        <f t="shared" si="8"/>
        <v>0</v>
      </c>
      <c r="AG48" s="33">
        <f t="shared" si="9"/>
        <v>0</v>
      </c>
      <c r="AH48" s="5">
        <f t="shared" si="10"/>
        <v>0</v>
      </c>
      <c r="AI48" s="25">
        <f t="shared" si="11"/>
        <v>0</v>
      </c>
      <c r="AJ48" s="26"/>
      <c r="AK48" s="6"/>
      <c r="AL48" s="24">
        <f t="shared" si="12"/>
        <v>0</v>
      </c>
      <c r="AM48" s="6">
        <f t="shared" si="13"/>
        <v>0</v>
      </c>
    </row>
    <row r="49" spans="1:39" s="8" customFormat="1" ht="45" customHeight="1" x14ac:dyDescent="0.35">
      <c r="A49" s="42">
        <v>44</v>
      </c>
      <c r="B49" s="71" t="s">
        <v>124</v>
      </c>
      <c r="C49" s="53" t="s">
        <v>63</v>
      </c>
      <c r="D49" s="27" t="s">
        <v>37</v>
      </c>
      <c r="E49" s="34"/>
      <c r="F49" s="13"/>
      <c r="G49" s="13"/>
      <c r="H49" s="13">
        <f t="shared" si="0"/>
        <v>0</v>
      </c>
      <c r="I49" s="13"/>
      <c r="J49" s="13"/>
      <c r="K49" s="13">
        <f t="shared" si="1"/>
        <v>0</v>
      </c>
      <c r="L49" s="13"/>
      <c r="M49" s="13"/>
      <c r="N49" s="13">
        <f t="shared" si="2"/>
        <v>0</v>
      </c>
      <c r="O49" s="13"/>
      <c r="P49" s="13"/>
      <c r="Q49" s="13">
        <f t="shared" si="3"/>
        <v>0</v>
      </c>
      <c r="R49" s="13"/>
      <c r="S49" s="13"/>
      <c r="T49" s="13">
        <f t="shared" si="4"/>
        <v>0</v>
      </c>
      <c r="U49" s="13"/>
      <c r="V49" s="13"/>
      <c r="W49" s="13">
        <f t="shared" si="5"/>
        <v>0</v>
      </c>
      <c r="X49" s="13"/>
      <c r="Y49" s="13"/>
      <c r="Z49" s="13">
        <f t="shared" si="6"/>
        <v>0</v>
      </c>
      <c r="AA49" s="13"/>
      <c r="AB49" s="13"/>
      <c r="AC49" s="13">
        <f t="shared" si="7"/>
        <v>0</v>
      </c>
      <c r="AD49" s="32"/>
      <c r="AE49" s="32"/>
      <c r="AF49" s="32">
        <f t="shared" si="8"/>
        <v>0</v>
      </c>
      <c r="AG49" s="33">
        <f t="shared" si="9"/>
        <v>0</v>
      </c>
      <c r="AH49" s="5">
        <f t="shared" si="10"/>
        <v>0</v>
      </c>
      <c r="AI49" s="25">
        <f t="shared" si="11"/>
        <v>0</v>
      </c>
      <c r="AJ49" s="26"/>
      <c r="AK49" s="6"/>
      <c r="AL49" s="24">
        <f t="shared" si="12"/>
        <v>0</v>
      </c>
      <c r="AM49" s="6">
        <f t="shared" si="13"/>
        <v>0</v>
      </c>
    </row>
    <row r="50" spans="1:39" s="8" customFormat="1" ht="45" customHeight="1" x14ac:dyDescent="0.35">
      <c r="A50" s="42">
        <v>45</v>
      </c>
      <c r="B50" s="71"/>
      <c r="C50" s="53" t="s">
        <v>63</v>
      </c>
      <c r="D50" s="43" t="s">
        <v>64</v>
      </c>
      <c r="E50" s="30"/>
      <c r="F50" s="5"/>
      <c r="G50" s="5"/>
      <c r="H50" s="13">
        <f t="shared" si="0"/>
        <v>0</v>
      </c>
      <c r="I50" s="5"/>
      <c r="J50" s="5"/>
      <c r="K50" s="13">
        <f t="shared" si="1"/>
        <v>0</v>
      </c>
      <c r="L50" s="5"/>
      <c r="M50" s="5"/>
      <c r="N50" s="13">
        <f t="shared" si="2"/>
        <v>0</v>
      </c>
      <c r="O50" s="5"/>
      <c r="P50" s="5"/>
      <c r="Q50" s="13">
        <f t="shared" si="3"/>
        <v>0</v>
      </c>
      <c r="R50" s="5"/>
      <c r="S50" s="5"/>
      <c r="T50" s="13">
        <f t="shared" si="4"/>
        <v>0</v>
      </c>
      <c r="U50" s="5"/>
      <c r="V50" s="5"/>
      <c r="W50" s="13">
        <f t="shared" si="5"/>
        <v>0</v>
      </c>
      <c r="X50" s="5"/>
      <c r="Y50" s="5"/>
      <c r="Z50" s="13">
        <f t="shared" si="6"/>
        <v>0</v>
      </c>
      <c r="AA50" s="5"/>
      <c r="AB50" s="5"/>
      <c r="AC50" s="13">
        <f t="shared" si="7"/>
        <v>0</v>
      </c>
      <c r="AD50" s="31"/>
      <c r="AE50" s="31"/>
      <c r="AF50" s="32">
        <f t="shared" si="8"/>
        <v>0</v>
      </c>
      <c r="AG50" s="33">
        <f t="shared" si="9"/>
        <v>0</v>
      </c>
      <c r="AH50" s="5">
        <f t="shared" si="10"/>
        <v>0</v>
      </c>
      <c r="AI50" s="25">
        <f t="shared" si="11"/>
        <v>0</v>
      </c>
      <c r="AJ50" s="26"/>
      <c r="AK50" s="6"/>
      <c r="AL50" s="24">
        <f t="shared" si="12"/>
        <v>0</v>
      </c>
      <c r="AM50" s="6">
        <f t="shared" si="13"/>
        <v>0</v>
      </c>
    </row>
    <row r="51" spans="1:39" s="8" customFormat="1" ht="45" customHeight="1" x14ac:dyDescent="0.35">
      <c r="A51" s="42">
        <v>46</v>
      </c>
      <c r="B51" s="71"/>
      <c r="C51" s="53" t="s">
        <v>63</v>
      </c>
      <c r="D51" s="43" t="s">
        <v>29</v>
      </c>
      <c r="E51" s="30"/>
      <c r="F51" s="5"/>
      <c r="G51" s="5"/>
      <c r="H51" s="13">
        <f t="shared" si="0"/>
        <v>0</v>
      </c>
      <c r="I51" s="5"/>
      <c r="J51" s="5"/>
      <c r="K51" s="13">
        <f t="shared" si="1"/>
        <v>0</v>
      </c>
      <c r="L51" s="5"/>
      <c r="M51" s="5"/>
      <c r="N51" s="13">
        <f t="shared" si="2"/>
        <v>0</v>
      </c>
      <c r="O51" s="5"/>
      <c r="P51" s="5"/>
      <c r="Q51" s="13">
        <f t="shared" si="3"/>
        <v>0</v>
      </c>
      <c r="R51" s="5"/>
      <c r="S51" s="5"/>
      <c r="T51" s="13">
        <f t="shared" si="4"/>
        <v>0</v>
      </c>
      <c r="U51" s="11"/>
      <c r="V51" s="5"/>
      <c r="W51" s="13">
        <f t="shared" si="5"/>
        <v>0</v>
      </c>
      <c r="X51" s="5"/>
      <c r="Y51" s="5"/>
      <c r="Z51" s="13">
        <f t="shared" si="6"/>
        <v>0</v>
      </c>
      <c r="AA51" s="5"/>
      <c r="AB51" s="5"/>
      <c r="AC51" s="13">
        <f t="shared" si="7"/>
        <v>0</v>
      </c>
      <c r="AD51" s="31"/>
      <c r="AE51" s="31"/>
      <c r="AF51" s="32">
        <f t="shared" si="8"/>
        <v>0</v>
      </c>
      <c r="AG51" s="33">
        <f t="shared" si="9"/>
        <v>0</v>
      </c>
      <c r="AH51" s="5">
        <f t="shared" si="10"/>
        <v>0</v>
      </c>
      <c r="AI51" s="25">
        <f t="shared" si="11"/>
        <v>0</v>
      </c>
      <c r="AJ51" s="26"/>
      <c r="AK51" s="6"/>
      <c r="AL51" s="24">
        <f t="shared" si="12"/>
        <v>0</v>
      </c>
      <c r="AM51" s="6">
        <f t="shared" si="13"/>
        <v>0</v>
      </c>
    </row>
    <row r="52" spans="1:39" s="8" customFormat="1" ht="45" customHeight="1" x14ac:dyDescent="0.35">
      <c r="A52" s="42">
        <v>47</v>
      </c>
      <c r="B52" s="71"/>
      <c r="C52" s="53" t="s">
        <v>63</v>
      </c>
      <c r="D52" s="43" t="s">
        <v>65</v>
      </c>
      <c r="E52" s="30"/>
      <c r="F52" s="5"/>
      <c r="G52" s="5"/>
      <c r="H52" s="13">
        <f t="shared" si="0"/>
        <v>0</v>
      </c>
      <c r="I52" s="5"/>
      <c r="J52" s="5"/>
      <c r="K52" s="13">
        <f t="shared" si="1"/>
        <v>0</v>
      </c>
      <c r="L52" s="5"/>
      <c r="M52" s="5"/>
      <c r="N52" s="13">
        <f t="shared" si="2"/>
        <v>0</v>
      </c>
      <c r="O52" s="5"/>
      <c r="P52" s="5"/>
      <c r="Q52" s="13">
        <f t="shared" si="3"/>
        <v>0</v>
      </c>
      <c r="R52" s="5"/>
      <c r="S52" s="5"/>
      <c r="T52" s="13">
        <f t="shared" si="4"/>
        <v>0</v>
      </c>
      <c r="U52" s="11"/>
      <c r="V52" s="5"/>
      <c r="W52" s="13">
        <f t="shared" si="5"/>
        <v>0</v>
      </c>
      <c r="X52" s="5"/>
      <c r="Y52" s="5"/>
      <c r="Z52" s="13">
        <f t="shared" si="6"/>
        <v>0</v>
      </c>
      <c r="AA52" s="5"/>
      <c r="AB52" s="5"/>
      <c r="AC52" s="13">
        <f t="shared" si="7"/>
        <v>0</v>
      </c>
      <c r="AD52" s="31"/>
      <c r="AE52" s="31"/>
      <c r="AF52" s="32">
        <f t="shared" si="8"/>
        <v>0</v>
      </c>
      <c r="AG52" s="33">
        <f t="shared" si="9"/>
        <v>0</v>
      </c>
      <c r="AH52" s="5">
        <f t="shared" si="10"/>
        <v>0</v>
      </c>
      <c r="AI52" s="25">
        <f t="shared" si="11"/>
        <v>0</v>
      </c>
      <c r="AJ52" s="26"/>
      <c r="AK52" s="6"/>
      <c r="AL52" s="24">
        <f t="shared" si="12"/>
        <v>0</v>
      </c>
      <c r="AM52" s="6">
        <f t="shared" si="13"/>
        <v>0</v>
      </c>
    </row>
    <row r="53" spans="1:39" s="8" customFormat="1" ht="45" customHeight="1" x14ac:dyDescent="0.35">
      <c r="A53" s="42">
        <v>48</v>
      </c>
      <c r="B53" s="71"/>
      <c r="C53" s="53" t="s">
        <v>63</v>
      </c>
      <c r="D53" s="43" t="s">
        <v>66</v>
      </c>
      <c r="E53" s="30"/>
      <c r="F53" s="5"/>
      <c r="G53" s="5"/>
      <c r="H53" s="13">
        <f t="shared" si="0"/>
        <v>0</v>
      </c>
      <c r="I53" s="5"/>
      <c r="J53" s="5"/>
      <c r="K53" s="13">
        <f t="shared" si="1"/>
        <v>0</v>
      </c>
      <c r="L53" s="5"/>
      <c r="M53" s="5"/>
      <c r="N53" s="13">
        <f t="shared" si="2"/>
        <v>0</v>
      </c>
      <c r="O53" s="5"/>
      <c r="P53" s="5"/>
      <c r="Q53" s="13">
        <f t="shared" si="3"/>
        <v>0</v>
      </c>
      <c r="R53" s="5"/>
      <c r="S53" s="5"/>
      <c r="T53" s="13">
        <f t="shared" si="4"/>
        <v>0</v>
      </c>
      <c r="U53" s="11"/>
      <c r="V53" s="5"/>
      <c r="W53" s="13">
        <f t="shared" si="5"/>
        <v>0</v>
      </c>
      <c r="X53" s="5"/>
      <c r="Y53" s="5"/>
      <c r="Z53" s="13">
        <f t="shared" si="6"/>
        <v>0</v>
      </c>
      <c r="AA53" s="5"/>
      <c r="AB53" s="5"/>
      <c r="AC53" s="13">
        <f t="shared" si="7"/>
        <v>0</v>
      </c>
      <c r="AD53" s="31"/>
      <c r="AE53" s="31"/>
      <c r="AF53" s="32">
        <f t="shared" si="8"/>
        <v>0</v>
      </c>
      <c r="AG53" s="33">
        <f t="shared" si="9"/>
        <v>0</v>
      </c>
      <c r="AH53" s="5">
        <f t="shared" si="10"/>
        <v>0</v>
      </c>
      <c r="AI53" s="25">
        <f t="shared" si="11"/>
        <v>0</v>
      </c>
      <c r="AJ53" s="26"/>
      <c r="AK53" s="6"/>
      <c r="AL53" s="24">
        <f t="shared" si="12"/>
        <v>0</v>
      </c>
      <c r="AM53" s="6">
        <f t="shared" si="13"/>
        <v>0</v>
      </c>
    </row>
    <row r="54" spans="1:39" s="14" customFormat="1" ht="45" customHeight="1" x14ac:dyDescent="0.35">
      <c r="A54" s="42">
        <v>49</v>
      </c>
      <c r="B54" s="71"/>
      <c r="C54" s="53" t="s">
        <v>63</v>
      </c>
      <c r="D54" s="43" t="s">
        <v>67</v>
      </c>
      <c r="E54" s="30"/>
      <c r="F54" s="5"/>
      <c r="G54" s="5"/>
      <c r="H54" s="13">
        <f t="shared" si="0"/>
        <v>0</v>
      </c>
      <c r="I54" s="5"/>
      <c r="J54" s="5"/>
      <c r="K54" s="13">
        <f t="shared" si="1"/>
        <v>0</v>
      </c>
      <c r="L54" s="5"/>
      <c r="M54" s="5"/>
      <c r="N54" s="13">
        <f t="shared" si="2"/>
        <v>0</v>
      </c>
      <c r="O54" s="5"/>
      <c r="P54" s="5"/>
      <c r="Q54" s="13">
        <f t="shared" si="3"/>
        <v>0</v>
      </c>
      <c r="R54" s="11"/>
      <c r="S54" s="11"/>
      <c r="T54" s="13">
        <f t="shared" si="4"/>
        <v>0</v>
      </c>
      <c r="U54" s="11"/>
      <c r="V54" s="11"/>
      <c r="W54" s="13">
        <f t="shared" si="5"/>
        <v>0</v>
      </c>
      <c r="X54" s="11"/>
      <c r="Y54" s="11"/>
      <c r="Z54" s="13">
        <f t="shared" si="6"/>
        <v>0</v>
      </c>
      <c r="AA54" s="11"/>
      <c r="AB54" s="11"/>
      <c r="AC54" s="13">
        <f t="shared" si="7"/>
        <v>0</v>
      </c>
      <c r="AD54" s="31"/>
      <c r="AE54" s="31"/>
      <c r="AF54" s="32">
        <f t="shared" si="8"/>
        <v>0</v>
      </c>
      <c r="AG54" s="33">
        <f t="shared" si="9"/>
        <v>0</v>
      </c>
      <c r="AH54" s="5">
        <f t="shared" si="10"/>
        <v>0</v>
      </c>
      <c r="AI54" s="25">
        <f t="shared" si="11"/>
        <v>0</v>
      </c>
      <c r="AJ54" s="26"/>
      <c r="AK54" s="6"/>
      <c r="AL54" s="24">
        <f t="shared" si="12"/>
        <v>0</v>
      </c>
      <c r="AM54" s="6">
        <f t="shared" si="13"/>
        <v>0</v>
      </c>
    </row>
    <row r="55" spans="1:39" s="12" customFormat="1" ht="45" customHeight="1" x14ac:dyDescent="0.35">
      <c r="A55" s="42">
        <v>50</v>
      </c>
      <c r="B55" s="71"/>
      <c r="C55" s="53" t="s">
        <v>63</v>
      </c>
      <c r="D55" s="43" t="s">
        <v>56</v>
      </c>
      <c r="E55" s="38"/>
      <c r="F55" s="11"/>
      <c r="G55" s="11"/>
      <c r="H55" s="13">
        <f t="shared" si="0"/>
        <v>0</v>
      </c>
      <c r="I55" s="11"/>
      <c r="J55" s="11"/>
      <c r="K55" s="13">
        <f t="shared" si="1"/>
        <v>0</v>
      </c>
      <c r="L55" s="11"/>
      <c r="M55" s="11"/>
      <c r="N55" s="13">
        <f t="shared" si="2"/>
        <v>0</v>
      </c>
      <c r="O55" s="11"/>
      <c r="P55" s="11"/>
      <c r="Q55" s="13">
        <f t="shared" si="3"/>
        <v>0</v>
      </c>
      <c r="R55" s="11"/>
      <c r="S55" s="11"/>
      <c r="T55" s="13">
        <f t="shared" si="4"/>
        <v>0</v>
      </c>
      <c r="U55" s="11"/>
      <c r="V55" s="11"/>
      <c r="W55" s="13">
        <f t="shared" si="5"/>
        <v>0</v>
      </c>
      <c r="X55" s="11"/>
      <c r="Y55" s="11"/>
      <c r="Z55" s="13">
        <f t="shared" si="6"/>
        <v>0</v>
      </c>
      <c r="AA55" s="11"/>
      <c r="AB55" s="11"/>
      <c r="AC55" s="13">
        <f t="shared" si="7"/>
        <v>0</v>
      </c>
      <c r="AD55" s="31"/>
      <c r="AE55" s="31"/>
      <c r="AF55" s="32">
        <f t="shared" si="8"/>
        <v>0</v>
      </c>
      <c r="AG55" s="33">
        <f t="shared" si="9"/>
        <v>0</v>
      </c>
      <c r="AH55" s="5">
        <f t="shared" si="10"/>
        <v>0</v>
      </c>
      <c r="AI55" s="25">
        <f t="shared" si="11"/>
        <v>0</v>
      </c>
      <c r="AJ55" s="26"/>
      <c r="AK55" s="6"/>
      <c r="AL55" s="24">
        <f t="shared" si="12"/>
        <v>0</v>
      </c>
      <c r="AM55" s="6">
        <f t="shared" si="13"/>
        <v>0</v>
      </c>
    </row>
    <row r="56" spans="1:39" s="8" customFormat="1" ht="45" customHeight="1" x14ac:dyDescent="0.35">
      <c r="A56" s="42">
        <v>51</v>
      </c>
      <c r="B56" s="71"/>
      <c r="C56" s="53" t="s">
        <v>63</v>
      </c>
      <c r="D56" s="43" t="s">
        <v>68</v>
      </c>
      <c r="E56" s="38"/>
      <c r="F56" s="11"/>
      <c r="G56" s="11"/>
      <c r="H56" s="13">
        <f t="shared" si="0"/>
        <v>0</v>
      </c>
      <c r="I56" s="11"/>
      <c r="J56" s="11"/>
      <c r="K56" s="13">
        <f t="shared" si="1"/>
        <v>0</v>
      </c>
      <c r="L56" s="11"/>
      <c r="M56" s="11"/>
      <c r="N56" s="13">
        <f t="shared" si="2"/>
        <v>0</v>
      </c>
      <c r="O56" s="11"/>
      <c r="P56" s="11"/>
      <c r="Q56" s="13">
        <f t="shared" si="3"/>
        <v>0</v>
      </c>
      <c r="R56" s="11"/>
      <c r="S56" s="11"/>
      <c r="T56" s="13">
        <f t="shared" si="4"/>
        <v>0</v>
      </c>
      <c r="U56" s="11"/>
      <c r="V56" s="11"/>
      <c r="W56" s="13">
        <f t="shared" si="5"/>
        <v>0</v>
      </c>
      <c r="X56" s="11"/>
      <c r="Y56" s="11"/>
      <c r="Z56" s="13">
        <f t="shared" si="6"/>
        <v>0</v>
      </c>
      <c r="AA56" s="11"/>
      <c r="AB56" s="11"/>
      <c r="AC56" s="13">
        <f t="shared" si="7"/>
        <v>0</v>
      </c>
      <c r="AD56" s="31"/>
      <c r="AE56" s="31"/>
      <c r="AF56" s="32">
        <f t="shared" si="8"/>
        <v>0</v>
      </c>
      <c r="AG56" s="33">
        <f t="shared" si="9"/>
        <v>0</v>
      </c>
      <c r="AH56" s="5">
        <f t="shared" si="10"/>
        <v>0</v>
      </c>
      <c r="AI56" s="25">
        <f t="shared" si="11"/>
        <v>0</v>
      </c>
      <c r="AJ56" s="26"/>
      <c r="AK56" s="6"/>
      <c r="AL56" s="24">
        <f t="shared" si="12"/>
        <v>0</v>
      </c>
      <c r="AM56" s="6">
        <f t="shared" si="13"/>
        <v>0</v>
      </c>
    </row>
    <row r="57" spans="1:39" s="8" customFormat="1" ht="45" customHeight="1" x14ac:dyDescent="0.35">
      <c r="A57" s="42">
        <v>52</v>
      </c>
      <c r="B57" s="71"/>
      <c r="C57" s="68" t="s">
        <v>39</v>
      </c>
      <c r="D57" s="27" t="s">
        <v>31</v>
      </c>
      <c r="E57" s="34"/>
      <c r="F57" s="13"/>
      <c r="G57" s="13"/>
      <c r="H57" s="13">
        <f t="shared" si="0"/>
        <v>0</v>
      </c>
      <c r="I57" s="13"/>
      <c r="J57" s="13"/>
      <c r="K57" s="13">
        <f t="shared" si="1"/>
        <v>0</v>
      </c>
      <c r="L57" s="13"/>
      <c r="M57" s="13"/>
      <c r="N57" s="13">
        <f t="shared" si="2"/>
        <v>0</v>
      </c>
      <c r="O57" s="13"/>
      <c r="P57" s="13"/>
      <c r="Q57" s="13">
        <f t="shared" si="3"/>
        <v>0</v>
      </c>
      <c r="R57" s="13"/>
      <c r="S57" s="13"/>
      <c r="T57" s="13">
        <f t="shared" si="4"/>
        <v>0</v>
      </c>
      <c r="U57" s="13"/>
      <c r="V57" s="13"/>
      <c r="W57" s="13">
        <f t="shared" si="5"/>
        <v>0</v>
      </c>
      <c r="X57" s="13"/>
      <c r="Y57" s="13"/>
      <c r="Z57" s="13">
        <f t="shared" si="6"/>
        <v>0</v>
      </c>
      <c r="AA57" s="13"/>
      <c r="AB57" s="13"/>
      <c r="AC57" s="13">
        <f t="shared" si="7"/>
        <v>0</v>
      </c>
      <c r="AD57" s="32"/>
      <c r="AE57" s="32"/>
      <c r="AF57" s="32">
        <f t="shared" si="8"/>
        <v>0</v>
      </c>
      <c r="AG57" s="33">
        <f t="shared" si="9"/>
        <v>0</v>
      </c>
      <c r="AH57" s="5">
        <f t="shared" si="10"/>
        <v>0</v>
      </c>
      <c r="AI57" s="25">
        <f t="shared" si="11"/>
        <v>0</v>
      </c>
      <c r="AJ57" s="26"/>
      <c r="AK57" s="6"/>
      <c r="AL57" s="24">
        <f t="shared" si="12"/>
        <v>0</v>
      </c>
      <c r="AM57" s="6">
        <f t="shared" si="13"/>
        <v>0</v>
      </c>
    </row>
    <row r="58" spans="1:39" s="8" customFormat="1" ht="45" customHeight="1" x14ac:dyDescent="0.35">
      <c r="A58" s="42">
        <v>53</v>
      </c>
      <c r="B58" s="71"/>
      <c r="C58" s="68" t="s">
        <v>39</v>
      </c>
      <c r="D58" s="29" t="s">
        <v>125</v>
      </c>
      <c r="E58" s="30"/>
      <c r="F58" s="5"/>
      <c r="G58" s="5"/>
      <c r="H58" s="13">
        <f t="shared" si="0"/>
        <v>0</v>
      </c>
      <c r="I58" s="5"/>
      <c r="J58" s="5"/>
      <c r="K58" s="13">
        <f t="shared" si="1"/>
        <v>0</v>
      </c>
      <c r="L58" s="10"/>
      <c r="M58" s="5"/>
      <c r="N58" s="13">
        <f t="shared" si="2"/>
        <v>0</v>
      </c>
      <c r="O58" s="10"/>
      <c r="P58" s="5"/>
      <c r="Q58" s="13">
        <f t="shared" si="3"/>
        <v>0</v>
      </c>
      <c r="R58" s="5"/>
      <c r="S58" s="5"/>
      <c r="T58" s="13">
        <f t="shared" si="4"/>
        <v>0</v>
      </c>
      <c r="U58" s="11"/>
      <c r="V58" s="5"/>
      <c r="W58" s="13">
        <f t="shared" si="5"/>
        <v>0</v>
      </c>
      <c r="X58" s="5"/>
      <c r="Y58" s="5"/>
      <c r="Z58" s="13">
        <f t="shared" si="6"/>
        <v>0</v>
      </c>
      <c r="AA58" s="5"/>
      <c r="AB58" s="5"/>
      <c r="AC58" s="13">
        <f t="shared" si="7"/>
        <v>0</v>
      </c>
      <c r="AD58" s="31"/>
      <c r="AE58" s="31"/>
      <c r="AF58" s="32">
        <f t="shared" si="8"/>
        <v>0</v>
      </c>
      <c r="AG58" s="33">
        <f t="shared" si="9"/>
        <v>0</v>
      </c>
      <c r="AH58" s="5">
        <f t="shared" si="10"/>
        <v>0</v>
      </c>
      <c r="AI58" s="25">
        <f t="shared" si="11"/>
        <v>0</v>
      </c>
      <c r="AJ58" s="26"/>
      <c r="AK58" s="6"/>
      <c r="AL58" s="24">
        <f t="shared" si="12"/>
        <v>0</v>
      </c>
      <c r="AM58" s="6">
        <f t="shared" si="13"/>
        <v>0</v>
      </c>
    </row>
    <row r="59" spans="1:39" s="9" customFormat="1" ht="45" customHeight="1" x14ac:dyDescent="0.35">
      <c r="A59" s="42">
        <v>54</v>
      </c>
      <c r="B59" s="71"/>
      <c r="C59" s="68" t="s">
        <v>39</v>
      </c>
      <c r="D59" s="29" t="s">
        <v>126</v>
      </c>
      <c r="E59" s="30"/>
      <c r="F59" s="5"/>
      <c r="G59" s="5"/>
      <c r="H59" s="13">
        <f t="shared" si="0"/>
        <v>0</v>
      </c>
      <c r="I59" s="5"/>
      <c r="J59" s="5"/>
      <c r="K59" s="13">
        <f t="shared" si="1"/>
        <v>0</v>
      </c>
      <c r="L59" s="5"/>
      <c r="M59" s="5"/>
      <c r="N59" s="13">
        <f t="shared" si="2"/>
        <v>0</v>
      </c>
      <c r="O59" s="5"/>
      <c r="P59" s="5"/>
      <c r="Q59" s="13">
        <f t="shared" si="3"/>
        <v>0</v>
      </c>
      <c r="R59" s="5"/>
      <c r="S59" s="5"/>
      <c r="T59" s="13">
        <f t="shared" si="4"/>
        <v>0</v>
      </c>
      <c r="U59" s="11"/>
      <c r="V59" s="5"/>
      <c r="W59" s="13">
        <f t="shared" si="5"/>
        <v>0</v>
      </c>
      <c r="X59" s="5"/>
      <c r="Y59" s="5"/>
      <c r="Z59" s="13">
        <f t="shared" si="6"/>
        <v>0</v>
      </c>
      <c r="AA59" s="5"/>
      <c r="AB59" s="5"/>
      <c r="AC59" s="13">
        <f t="shared" si="7"/>
        <v>0</v>
      </c>
      <c r="AD59" s="35"/>
      <c r="AE59" s="35"/>
      <c r="AF59" s="32">
        <f t="shared" si="8"/>
        <v>0</v>
      </c>
      <c r="AG59" s="33">
        <f t="shared" si="9"/>
        <v>0</v>
      </c>
      <c r="AH59" s="5">
        <f t="shared" si="10"/>
        <v>0</v>
      </c>
      <c r="AI59" s="25">
        <f t="shared" si="11"/>
        <v>0</v>
      </c>
      <c r="AJ59" s="26"/>
      <c r="AK59" s="6"/>
      <c r="AL59" s="24">
        <f t="shared" si="12"/>
        <v>0</v>
      </c>
      <c r="AM59" s="6">
        <f t="shared" si="13"/>
        <v>0</v>
      </c>
    </row>
    <row r="60" spans="1:39" s="8" customFormat="1" ht="45" customHeight="1" x14ac:dyDescent="0.35">
      <c r="A60" s="42">
        <v>55</v>
      </c>
      <c r="B60" s="71"/>
      <c r="C60" s="68" t="s">
        <v>39</v>
      </c>
      <c r="D60" s="43" t="s">
        <v>70</v>
      </c>
      <c r="E60" s="30"/>
      <c r="F60" s="5"/>
      <c r="G60" s="5"/>
      <c r="H60" s="13">
        <f t="shared" si="0"/>
        <v>0</v>
      </c>
      <c r="I60" s="5"/>
      <c r="J60" s="5"/>
      <c r="K60" s="13">
        <f t="shared" si="1"/>
        <v>0</v>
      </c>
      <c r="L60" s="5"/>
      <c r="M60" s="5"/>
      <c r="N60" s="13">
        <f t="shared" si="2"/>
        <v>0</v>
      </c>
      <c r="O60" s="5"/>
      <c r="P60" s="5"/>
      <c r="Q60" s="13">
        <f t="shared" si="3"/>
        <v>0</v>
      </c>
      <c r="R60" s="5"/>
      <c r="S60" s="5"/>
      <c r="T60" s="13">
        <f t="shared" si="4"/>
        <v>0</v>
      </c>
      <c r="U60" s="11"/>
      <c r="V60" s="5"/>
      <c r="W60" s="13">
        <f t="shared" si="5"/>
        <v>0</v>
      </c>
      <c r="X60" s="5"/>
      <c r="Y60" s="5"/>
      <c r="Z60" s="13">
        <f t="shared" si="6"/>
        <v>0</v>
      </c>
      <c r="AA60" s="5"/>
      <c r="AB60" s="5"/>
      <c r="AC60" s="13">
        <f t="shared" si="7"/>
        <v>0</v>
      </c>
      <c r="AD60" s="35"/>
      <c r="AE60" s="35"/>
      <c r="AF60" s="32">
        <f t="shared" si="8"/>
        <v>0</v>
      </c>
      <c r="AG60" s="33">
        <f t="shared" si="9"/>
        <v>0</v>
      </c>
      <c r="AH60" s="5">
        <f t="shared" si="10"/>
        <v>0</v>
      </c>
      <c r="AI60" s="25">
        <f t="shared" si="11"/>
        <v>0</v>
      </c>
      <c r="AJ60" s="26"/>
      <c r="AK60" s="6"/>
      <c r="AL60" s="24">
        <f t="shared" si="12"/>
        <v>0</v>
      </c>
      <c r="AM60" s="6">
        <f t="shared" si="13"/>
        <v>0</v>
      </c>
    </row>
    <row r="61" spans="1:39" s="8" customFormat="1" ht="45" customHeight="1" x14ac:dyDescent="0.35">
      <c r="A61" s="42">
        <v>56</v>
      </c>
      <c r="B61" s="71"/>
      <c r="C61" s="68" t="s">
        <v>39</v>
      </c>
      <c r="D61" s="29" t="s">
        <v>127</v>
      </c>
      <c r="E61" s="30"/>
      <c r="F61" s="5"/>
      <c r="G61" s="5"/>
      <c r="H61" s="13">
        <f t="shared" si="0"/>
        <v>0</v>
      </c>
      <c r="I61" s="5"/>
      <c r="J61" s="5"/>
      <c r="K61" s="13">
        <f t="shared" si="1"/>
        <v>0</v>
      </c>
      <c r="L61" s="5"/>
      <c r="M61" s="5"/>
      <c r="N61" s="13">
        <f t="shared" si="2"/>
        <v>0</v>
      </c>
      <c r="O61" s="5"/>
      <c r="P61" s="5"/>
      <c r="Q61" s="13">
        <f t="shared" si="3"/>
        <v>0</v>
      </c>
      <c r="R61" s="5"/>
      <c r="S61" s="5"/>
      <c r="T61" s="13">
        <f t="shared" si="4"/>
        <v>0</v>
      </c>
      <c r="U61" s="11"/>
      <c r="V61" s="5"/>
      <c r="W61" s="13">
        <f t="shared" si="5"/>
        <v>0</v>
      </c>
      <c r="X61" s="5"/>
      <c r="Y61" s="5"/>
      <c r="Z61" s="13">
        <f t="shared" si="6"/>
        <v>0</v>
      </c>
      <c r="AA61" s="5"/>
      <c r="AB61" s="5"/>
      <c r="AC61" s="13">
        <f t="shared" si="7"/>
        <v>0</v>
      </c>
      <c r="AD61" s="35"/>
      <c r="AE61" s="35"/>
      <c r="AF61" s="32">
        <f t="shared" si="8"/>
        <v>0</v>
      </c>
      <c r="AG61" s="33">
        <f t="shared" si="9"/>
        <v>0</v>
      </c>
      <c r="AH61" s="5">
        <f t="shared" si="10"/>
        <v>0</v>
      </c>
      <c r="AI61" s="25">
        <f t="shared" si="11"/>
        <v>0</v>
      </c>
      <c r="AJ61" s="26"/>
      <c r="AK61" s="6"/>
      <c r="AL61" s="24">
        <f t="shared" si="12"/>
        <v>0</v>
      </c>
      <c r="AM61" s="6">
        <f t="shared" si="13"/>
        <v>0</v>
      </c>
    </row>
    <row r="62" spans="1:39" s="8" customFormat="1" ht="45" customHeight="1" x14ac:dyDescent="0.35">
      <c r="A62" s="42">
        <v>57</v>
      </c>
      <c r="B62" s="71"/>
      <c r="C62" s="68" t="s">
        <v>39</v>
      </c>
      <c r="D62" s="29" t="s">
        <v>128</v>
      </c>
      <c r="E62" s="30"/>
      <c r="F62" s="5"/>
      <c r="G62" s="5"/>
      <c r="H62" s="13">
        <f t="shared" si="0"/>
        <v>0</v>
      </c>
      <c r="I62" s="5"/>
      <c r="J62" s="5"/>
      <c r="K62" s="13">
        <f t="shared" si="1"/>
        <v>0</v>
      </c>
      <c r="L62" s="5"/>
      <c r="M62" s="5"/>
      <c r="N62" s="13">
        <f t="shared" si="2"/>
        <v>0</v>
      </c>
      <c r="O62" s="5"/>
      <c r="P62" s="5"/>
      <c r="Q62" s="13">
        <f t="shared" si="3"/>
        <v>0</v>
      </c>
      <c r="R62" s="5"/>
      <c r="S62" s="5"/>
      <c r="T62" s="13">
        <f t="shared" si="4"/>
        <v>0</v>
      </c>
      <c r="U62" s="11"/>
      <c r="V62" s="5"/>
      <c r="W62" s="13">
        <f t="shared" si="5"/>
        <v>0</v>
      </c>
      <c r="X62" s="5"/>
      <c r="Y62" s="5"/>
      <c r="Z62" s="13">
        <f t="shared" si="6"/>
        <v>0</v>
      </c>
      <c r="AA62" s="5"/>
      <c r="AB62" s="5"/>
      <c r="AC62" s="13">
        <f t="shared" si="7"/>
        <v>0</v>
      </c>
      <c r="AD62" s="31"/>
      <c r="AE62" s="31"/>
      <c r="AF62" s="32">
        <f t="shared" si="8"/>
        <v>0</v>
      </c>
      <c r="AG62" s="33">
        <f t="shared" si="9"/>
        <v>0</v>
      </c>
      <c r="AH62" s="5">
        <f t="shared" si="10"/>
        <v>0</v>
      </c>
      <c r="AI62" s="25">
        <f t="shared" si="11"/>
        <v>0</v>
      </c>
      <c r="AJ62" s="26"/>
      <c r="AK62" s="6"/>
      <c r="AL62" s="24">
        <f t="shared" si="12"/>
        <v>0</v>
      </c>
      <c r="AM62" s="6">
        <f t="shared" si="13"/>
        <v>0</v>
      </c>
    </row>
    <row r="63" spans="1:39" s="8" customFormat="1" ht="45" customHeight="1" x14ac:dyDescent="0.35">
      <c r="A63" s="42">
        <v>58</v>
      </c>
      <c r="B63" s="71"/>
      <c r="C63" s="68" t="s">
        <v>39</v>
      </c>
      <c r="D63" s="29" t="s">
        <v>129</v>
      </c>
      <c r="E63" s="30"/>
      <c r="F63" s="5"/>
      <c r="G63" s="5"/>
      <c r="H63" s="13">
        <f t="shared" si="0"/>
        <v>0</v>
      </c>
      <c r="I63" s="5"/>
      <c r="J63" s="5"/>
      <c r="K63" s="13">
        <f t="shared" si="1"/>
        <v>0</v>
      </c>
      <c r="L63" s="5"/>
      <c r="M63" s="5"/>
      <c r="N63" s="13">
        <f t="shared" si="2"/>
        <v>0</v>
      </c>
      <c r="O63" s="5"/>
      <c r="P63" s="5"/>
      <c r="Q63" s="13">
        <f t="shared" si="3"/>
        <v>0</v>
      </c>
      <c r="R63" s="5"/>
      <c r="S63" s="5"/>
      <c r="T63" s="13">
        <f t="shared" si="4"/>
        <v>0</v>
      </c>
      <c r="U63" s="11"/>
      <c r="V63" s="5"/>
      <c r="W63" s="13">
        <f t="shared" si="5"/>
        <v>0</v>
      </c>
      <c r="X63" s="5"/>
      <c r="Y63" s="5"/>
      <c r="Z63" s="13">
        <f t="shared" si="6"/>
        <v>0</v>
      </c>
      <c r="AA63" s="5"/>
      <c r="AB63" s="5"/>
      <c r="AC63" s="13">
        <f t="shared" si="7"/>
        <v>0</v>
      </c>
      <c r="AD63" s="31"/>
      <c r="AE63" s="31"/>
      <c r="AF63" s="32">
        <f t="shared" si="8"/>
        <v>0</v>
      </c>
      <c r="AG63" s="33">
        <f t="shared" si="9"/>
        <v>0</v>
      </c>
      <c r="AH63" s="5">
        <f t="shared" si="10"/>
        <v>0</v>
      </c>
      <c r="AI63" s="25">
        <f t="shared" si="11"/>
        <v>0</v>
      </c>
      <c r="AJ63" s="26"/>
      <c r="AK63" s="6"/>
      <c r="AL63" s="24">
        <f t="shared" si="12"/>
        <v>0</v>
      </c>
      <c r="AM63" s="6">
        <f t="shared" si="13"/>
        <v>0</v>
      </c>
    </row>
    <row r="64" spans="1:39" s="8" customFormat="1" ht="45" customHeight="1" x14ac:dyDescent="0.35">
      <c r="A64" s="42">
        <v>59</v>
      </c>
      <c r="B64" s="71"/>
      <c r="C64" s="68" t="s">
        <v>39</v>
      </c>
      <c r="D64" s="43" t="s">
        <v>73</v>
      </c>
      <c r="E64" s="30"/>
      <c r="F64" s="5"/>
      <c r="G64" s="5"/>
      <c r="H64" s="13">
        <f t="shared" si="0"/>
        <v>0</v>
      </c>
      <c r="I64" s="10"/>
      <c r="J64" s="5"/>
      <c r="K64" s="13">
        <f t="shared" si="1"/>
        <v>0</v>
      </c>
      <c r="L64" s="5"/>
      <c r="M64" s="5"/>
      <c r="N64" s="13">
        <f t="shared" si="2"/>
        <v>0</v>
      </c>
      <c r="O64" s="5"/>
      <c r="P64" s="5"/>
      <c r="Q64" s="13">
        <f t="shared" si="3"/>
        <v>0</v>
      </c>
      <c r="R64" s="5"/>
      <c r="S64" s="5"/>
      <c r="T64" s="13">
        <f t="shared" si="4"/>
        <v>0</v>
      </c>
      <c r="U64" s="11"/>
      <c r="V64" s="5"/>
      <c r="W64" s="13">
        <f t="shared" si="5"/>
        <v>0</v>
      </c>
      <c r="X64" s="5"/>
      <c r="Y64" s="5"/>
      <c r="Z64" s="13">
        <f t="shared" si="6"/>
        <v>0</v>
      </c>
      <c r="AA64" s="5"/>
      <c r="AB64" s="5"/>
      <c r="AC64" s="13">
        <f t="shared" si="7"/>
        <v>0</v>
      </c>
      <c r="AD64" s="35"/>
      <c r="AE64" s="35"/>
      <c r="AF64" s="32">
        <f t="shared" si="8"/>
        <v>0</v>
      </c>
      <c r="AG64" s="33">
        <f t="shared" si="9"/>
        <v>0</v>
      </c>
      <c r="AH64" s="5">
        <f t="shared" si="10"/>
        <v>0</v>
      </c>
      <c r="AI64" s="25">
        <f t="shared" si="11"/>
        <v>0</v>
      </c>
      <c r="AJ64" s="26"/>
      <c r="AK64" s="6"/>
      <c r="AL64" s="24">
        <f t="shared" si="12"/>
        <v>0</v>
      </c>
      <c r="AM64" s="6">
        <f t="shared" si="13"/>
        <v>0</v>
      </c>
    </row>
    <row r="65" spans="1:39" s="8" customFormat="1" ht="45" customHeight="1" x14ac:dyDescent="0.35">
      <c r="A65" s="42">
        <v>60</v>
      </c>
      <c r="B65" s="71"/>
      <c r="C65" s="69" t="s">
        <v>75</v>
      </c>
      <c r="D65" s="27" t="s">
        <v>75</v>
      </c>
      <c r="E65" s="34"/>
      <c r="F65" s="13"/>
      <c r="G65" s="13"/>
      <c r="H65" s="13">
        <f t="shared" si="0"/>
        <v>0</v>
      </c>
      <c r="I65" s="13"/>
      <c r="J65" s="13"/>
      <c r="K65" s="13">
        <f t="shared" si="1"/>
        <v>0</v>
      </c>
      <c r="L65" s="13"/>
      <c r="M65" s="13"/>
      <c r="N65" s="13">
        <f t="shared" si="2"/>
        <v>0</v>
      </c>
      <c r="O65" s="13"/>
      <c r="P65" s="13"/>
      <c r="Q65" s="13">
        <f t="shared" si="3"/>
        <v>0</v>
      </c>
      <c r="R65" s="13"/>
      <c r="S65" s="13"/>
      <c r="T65" s="13">
        <f t="shared" si="4"/>
        <v>0</v>
      </c>
      <c r="U65" s="13"/>
      <c r="V65" s="13"/>
      <c r="W65" s="13">
        <f t="shared" si="5"/>
        <v>0</v>
      </c>
      <c r="X65" s="13"/>
      <c r="Y65" s="13"/>
      <c r="Z65" s="13">
        <f t="shared" si="6"/>
        <v>0</v>
      </c>
      <c r="AA65" s="13"/>
      <c r="AB65" s="13"/>
      <c r="AC65" s="13">
        <f t="shared" si="7"/>
        <v>0</v>
      </c>
      <c r="AD65" s="37"/>
      <c r="AE65" s="37"/>
      <c r="AF65" s="32">
        <f t="shared" si="8"/>
        <v>0</v>
      </c>
      <c r="AG65" s="33">
        <f t="shared" si="9"/>
        <v>0</v>
      </c>
      <c r="AH65" s="5">
        <f t="shared" si="10"/>
        <v>0</v>
      </c>
      <c r="AI65" s="25">
        <f t="shared" si="11"/>
        <v>0</v>
      </c>
      <c r="AJ65" s="26"/>
      <c r="AK65" s="6"/>
      <c r="AL65" s="24">
        <f t="shared" si="12"/>
        <v>0</v>
      </c>
      <c r="AM65" s="6">
        <f t="shared" si="13"/>
        <v>0</v>
      </c>
    </row>
    <row r="66" spans="1:39" s="8" customFormat="1" ht="45" customHeight="1" x14ac:dyDescent="0.35">
      <c r="A66" s="42">
        <v>61</v>
      </c>
      <c r="B66" s="71"/>
      <c r="C66" s="69" t="s">
        <v>75</v>
      </c>
      <c r="D66" s="43" t="s">
        <v>55</v>
      </c>
      <c r="E66" s="30"/>
      <c r="F66" s="5"/>
      <c r="G66" s="5"/>
      <c r="H66" s="13">
        <f t="shared" si="0"/>
        <v>0</v>
      </c>
      <c r="I66" s="5"/>
      <c r="J66" s="5"/>
      <c r="K66" s="13">
        <f t="shared" si="1"/>
        <v>0</v>
      </c>
      <c r="L66" s="5"/>
      <c r="M66" s="5"/>
      <c r="N66" s="13">
        <f t="shared" si="2"/>
        <v>0</v>
      </c>
      <c r="O66" s="5"/>
      <c r="P66" s="5"/>
      <c r="Q66" s="13">
        <f t="shared" si="3"/>
        <v>0</v>
      </c>
      <c r="R66" s="5"/>
      <c r="S66" s="5"/>
      <c r="T66" s="13">
        <f t="shared" si="4"/>
        <v>0</v>
      </c>
      <c r="U66" s="11"/>
      <c r="V66" s="5"/>
      <c r="W66" s="13">
        <f t="shared" si="5"/>
        <v>0</v>
      </c>
      <c r="X66" s="5"/>
      <c r="Y66" s="5"/>
      <c r="Z66" s="13">
        <f t="shared" si="6"/>
        <v>0</v>
      </c>
      <c r="AA66" s="5"/>
      <c r="AB66" s="5"/>
      <c r="AC66" s="13">
        <f t="shared" si="7"/>
        <v>0</v>
      </c>
      <c r="AD66" s="35"/>
      <c r="AE66" s="35"/>
      <c r="AF66" s="32">
        <f t="shared" si="8"/>
        <v>0</v>
      </c>
      <c r="AG66" s="33">
        <f t="shared" si="9"/>
        <v>0</v>
      </c>
      <c r="AH66" s="5">
        <f t="shared" si="10"/>
        <v>0</v>
      </c>
      <c r="AI66" s="25">
        <f t="shared" si="11"/>
        <v>0</v>
      </c>
      <c r="AJ66" s="26"/>
      <c r="AK66" s="6"/>
      <c r="AL66" s="24">
        <f t="shared" si="12"/>
        <v>0</v>
      </c>
      <c r="AM66" s="6">
        <f t="shared" si="13"/>
        <v>0</v>
      </c>
    </row>
    <row r="67" spans="1:39" s="8" customFormat="1" ht="45" customHeight="1" x14ac:dyDescent="0.35">
      <c r="A67" s="42">
        <v>62</v>
      </c>
      <c r="B67" s="71"/>
      <c r="C67" s="69" t="s">
        <v>75</v>
      </c>
      <c r="D67" s="43" t="s">
        <v>130</v>
      </c>
      <c r="E67" s="30"/>
      <c r="F67" s="5"/>
      <c r="G67" s="5"/>
      <c r="H67" s="13">
        <f t="shared" si="0"/>
        <v>0</v>
      </c>
      <c r="I67" s="5"/>
      <c r="J67" s="5"/>
      <c r="K67" s="13">
        <f t="shared" si="1"/>
        <v>0</v>
      </c>
      <c r="L67" s="5"/>
      <c r="M67" s="5"/>
      <c r="N67" s="13">
        <f t="shared" si="2"/>
        <v>0</v>
      </c>
      <c r="O67" s="5"/>
      <c r="P67" s="5"/>
      <c r="Q67" s="13">
        <f t="shared" si="3"/>
        <v>0</v>
      </c>
      <c r="R67" s="5"/>
      <c r="S67" s="5"/>
      <c r="T67" s="13">
        <f t="shared" si="4"/>
        <v>0</v>
      </c>
      <c r="U67" s="11"/>
      <c r="V67" s="5"/>
      <c r="W67" s="13">
        <f t="shared" si="5"/>
        <v>0</v>
      </c>
      <c r="X67" s="5"/>
      <c r="Y67" s="5"/>
      <c r="Z67" s="13">
        <f t="shared" si="6"/>
        <v>0</v>
      </c>
      <c r="AA67" s="5"/>
      <c r="AB67" s="5"/>
      <c r="AC67" s="13">
        <f t="shared" si="7"/>
        <v>0</v>
      </c>
      <c r="AD67" s="35"/>
      <c r="AE67" s="35"/>
      <c r="AF67" s="32">
        <f t="shared" si="8"/>
        <v>0</v>
      </c>
      <c r="AG67" s="33">
        <f t="shared" si="9"/>
        <v>0</v>
      </c>
      <c r="AH67" s="5">
        <f t="shared" si="10"/>
        <v>0</v>
      </c>
      <c r="AI67" s="25">
        <f t="shared" si="11"/>
        <v>0</v>
      </c>
      <c r="AJ67" s="26"/>
      <c r="AK67" s="6"/>
      <c r="AL67" s="24">
        <f t="shared" si="12"/>
        <v>0</v>
      </c>
      <c r="AM67" s="6">
        <f t="shared" si="13"/>
        <v>0</v>
      </c>
    </row>
    <row r="68" spans="1:39" s="8" customFormat="1" ht="45" customHeight="1" x14ac:dyDescent="0.35">
      <c r="A68" s="42">
        <v>63</v>
      </c>
      <c r="B68" s="71"/>
      <c r="C68" s="69" t="s">
        <v>75</v>
      </c>
      <c r="D68" s="43" t="s">
        <v>131</v>
      </c>
      <c r="E68" s="30"/>
      <c r="F68" s="5"/>
      <c r="G68" s="5"/>
      <c r="H68" s="13">
        <f t="shared" si="0"/>
        <v>0</v>
      </c>
      <c r="I68" s="5"/>
      <c r="J68" s="5"/>
      <c r="K68" s="13">
        <f t="shared" si="1"/>
        <v>0</v>
      </c>
      <c r="L68" s="5"/>
      <c r="M68" s="5"/>
      <c r="N68" s="13">
        <f t="shared" si="2"/>
        <v>0</v>
      </c>
      <c r="O68" s="5"/>
      <c r="P68" s="5"/>
      <c r="Q68" s="13">
        <f t="shared" si="3"/>
        <v>0</v>
      </c>
      <c r="R68" s="5"/>
      <c r="S68" s="5"/>
      <c r="T68" s="13">
        <f t="shared" si="4"/>
        <v>0</v>
      </c>
      <c r="U68" s="11"/>
      <c r="V68" s="5"/>
      <c r="W68" s="13">
        <f t="shared" si="5"/>
        <v>0</v>
      </c>
      <c r="X68" s="5"/>
      <c r="Y68" s="5"/>
      <c r="Z68" s="13">
        <f t="shared" si="6"/>
        <v>0</v>
      </c>
      <c r="AA68" s="5"/>
      <c r="AB68" s="5"/>
      <c r="AC68" s="13">
        <f t="shared" si="7"/>
        <v>0</v>
      </c>
      <c r="AD68" s="31"/>
      <c r="AE68" s="31"/>
      <c r="AF68" s="32">
        <f t="shared" si="8"/>
        <v>0</v>
      </c>
      <c r="AG68" s="33">
        <f t="shared" si="9"/>
        <v>0</v>
      </c>
      <c r="AH68" s="5">
        <f t="shared" si="10"/>
        <v>0</v>
      </c>
      <c r="AI68" s="25">
        <f t="shared" si="11"/>
        <v>0</v>
      </c>
      <c r="AJ68" s="26"/>
      <c r="AK68" s="6"/>
      <c r="AL68" s="24">
        <f t="shared" si="12"/>
        <v>0</v>
      </c>
      <c r="AM68" s="6">
        <f t="shared" si="13"/>
        <v>0</v>
      </c>
    </row>
    <row r="69" spans="1:39" s="8" customFormat="1" ht="45" customHeight="1" x14ac:dyDescent="0.35">
      <c r="A69" s="42">
        <v>64</v>
      </c>
      <c r="B69" s="72" t="s">
        <v>97</v>
      </c>
      <c r="C69" s="54" t="s">
        <v>41</v>
      </c>
      <c r="D69" s="27" t="s">
        <v>41</v>
      </c>
      <c r="E69" s="34"/>
      <c r="F69" s="13"/>
      <c r="G69" s="13"/>
      <c r="H69" s="13">
        <f t="shared" si="0"/>
        <v>0</v>
      </c>
      <c r="I69" s="13"/>
      <c r="J69" s="13"/>
      <c r="K69" s="13">
        <f t="shared" si="1"/>
        <v>0</v>
      </c>
      <c r="L69" s="13"/>
      <c r="M69" s="13"/>
      <c r="N69" s="13">
        <f t="shared" si="2"/>
        <v>0</v>
      </c>
      <c r="O69" s="13"/>
      <c r="P69" s="13"/>
      <c r="Q69" s="13">
        <f t="shared" si="3"/>
        <v>0</v>
      </c>
      <c r="R69" s="13"/>
      <c r="S69" s="13"/>
      <c r="T69" s="13">
        <f t="shared" si="4"/>
        <v>0</v>
      </c>
      <c r="U69" s="13"/>
      <c r="V69" s="13"/>
      <c r="W69" s="13">
        <f t="shared" si="5"/>
        <v>0</v>
      </c>
      <c r="X69" s="13"/>
      <c r="Y69" s="13"/>
      <c r="Z69" s="13">
        <f t="shared" si="6"/>
        <v>0</v>
      </c>
      <c r="AA69" s="13"/>
      <c r="AB69" s="13"/>
      <c r="AC69" s="13">
        <f t="shared" si="7"/>
        <v>0</v>
      </c>
      <c r="AD69" s="32"/>
      <c r="AE69" s="32"/>
      <c r="AF69" s="32">
        <f t="shared" si="8"/>
        <v>0</v>
      </c>
      <c r="AG69" s="33">
        <f t="shared" si="9"/>
        <v>0</v>
      </c>
      <c r="AH69" s="5">
        <f t="shared" si="10"/>
        <v>0</v>
      </c>
      <c r="AI69" s="25">
        <f t="shared" si="11"/>
        <v>0</v>
      </c>
      <c r="AJ69" s="26"/>
      <c r="AK69" s="6"/>
      <c r="AL69" s="24">
        <f t="shared" si="12"/>
        <v>0</v>
      </c>
      <c r="AM69" s="6">
        <f t="shared" si="13"/>
        <v>0</v>
      </c>
    </row>
    <row r="70" spans="1:39" s="8" customFormat="1" ht="45" customHeight="1" x14ac:dyDescent="0.35">
      <c r="A70" s="42">
        <v>65</v>
      </c>
      <c r="B70" s="72"/>
      <c r="C70" s="54" t="s">
        <v>143</v>
      </c>
      <c r="D70" s="43" t="s">
        <v>142</v>
      </c>
      <c r="E70" s="30"/>
      <c r="F70" s="5"/>
      <c r="G70" s="5"/>
      <c r="H70" s="13">
        <f t="shared" si="0"/>
        <v>0</v>
      </c>
      <c r="I70" s="5"/>
      <c r="J70" s="5"/>
      <c r="K70" s="13">
        <f t="shared" si="1"/>
        <v>0</v>
      </c>
      <c r="L70" s="5"/>
      <c r="M70" s="5"/>
      <c r="N70" s="13">
        <f t="shared" si="2"/>
        <v>0</v>
      </c>
      <c r="O70" s="5"/>
      <c r="P70" s="5"/>
      <c r="Q70" s="13">
        <f t="shared" si="3"/>
        <v>0</v>
      </c>
      <c r="R70" s="5"/>
      <c r="S70" s="5"/>
      <c r="T70" s="13">
        <f t="shared" si="4"/>
        <v>0</v>
      </c>
      <c r="U70" s="11"/>
      <c r="V70" s="5"/>
      <c r="W70" s="13">
        <f t="shared" si="5"/>
        <v>0</v>
      </c>
      <c r="X70" s="5"/>
      <c r="Y70" s="5"/>
      <c r="Z70" s="13">
        <f t="shared" si="6"/>
        <v>0</v>
      </c>
      <c r="AA70" s="5"/>
      <c r="AB70" s="5"/>
      <c r="AC70" s="13">
        <f t="shared" si="7"/>
        <v>0</v>
      </c>
      <c r="AD70" s="31"/>
      <c r="AE70" s="31"/>
      <c r="AF70" s="32">
        <f t="shared" si="8"/>
        <v>0</v>
      </c>
      <c r="AG70" s="33">
        <f t="shared" si="9"/>
        <v>0</v>
      </c>
      <c r="AH70" s="5">
        <f t="shared" si="10"/>
        <v>0</v>
      </c>
      <c r="AI70" s="25">
        <f t="shared" si="11"/>
        <v>0</v>
      </c>
      <c r="AJ70" s="26"/>
      <c r="AK70" s="6"/>
      <c r="AL70" s="24">
        <f t="shared" si="12"/>
        <v>0</v>
      </c>
      <c r="AM70" s="6">
        <f t="shared" ref="AM70:AM100" si="14">AL70-AI70</f>
        <v>0</v>
      </c>
    </row>
    <row r="71" spans="1:39" s="12" customFormat="1" ht="45" customHeight="1" x14ac:dyDescent="0.35">
      <c r="A71" s="42">
        <v>66</v>
      </c>
      <c r="B71" s="72"/>
      <c r="C71" s="54" t="s">
        <v>132</v>
      </c>
      <c r="D71" s="43" t="s">
        <v>133</v>
      </c>
      <c r="E71" s="30"/>
      <c r="F71" s="5"/>
      <c r="G71" s="5"/>
      <c r="H71" s="13">
        <f t="shared" ref="H71:H101" si="15">G71+F71+E71</f>
        <v>0</v>
      </c>
      <c r="I71" s="11"/>
      <c r="J71" s="11"/>
      <c r="K71" s="13">
        <f t="shared" ref="K71:K101" si="16">J71+I71</f>
        <v>0</v>
      </c>
      <c r="L71" s="5"/>
      <c r="M71" s="5"/>
      <c r="N71" s="13">
        <f t="shared" ref="N71:N101" si="17">M71+L71</f>
        <v>0</v>
      </c>
      <c r="O71" s="5"/>
      <c r="P71" s="5"/>
      <c r="Q71" s="13">
        <f t="shared" ref="Q71:Q101" si="18">P71+O71</f>
        <v>0</v>
      </c>
      <c r="R71" s="11"/>
      <c r="S71" s="11"/>
      <c r="T71" s="13">
        <f t="shared" ref="T71:T101" si="19">S71+R71</f>
        <v>0</v>
      </c>
      <c r="U71" s="11"/>
      <c r="V71" s="11"/>
      <c r="W71" s="13">
        <f t="shared" ref="W71:W101" si="20">V71+U71</f>
        <v>0</v>
      </c>
      <c r="X71" s="11"/>
      <c r="Y71" s="11"/>
      <c r="Z71" s="13">
        <f t="shared" ref="Z71:Z101" si="21">Y71+X71</f>
        <v>0</v>
      </c>
      <c r="AA71" s="11"/>
      <c r="AB71" s="11"/>
      <c r="AC71" s="13">
        <f t="shared" ref="AC71:AC101" si="22">AB71+AA71</f>
        <v>0</v>
      </c>
      <c r="AD71" s="31"/>
      <c r="AE71" s="31"/>
      <c r="AF71" s="32">
        <f t="shared" ref="AF71:AF101" si="23">AE71+AD71</f>
        <v>0</v>
      </c>
      <c r="AG71" s="33">
        <f t="shared" ref="AG71:AG102" si="24">H71+K71+W71+Z71+AC71+T71+N71+Q71</f>
        <v>0</v>
      </c>
      <c r="AH71" s="5">
        <f t="shared" ref="AH71:AH101" si="25">AC71+Z71+W71+T71</f>
        <v>0</v>
      </c>
      <c r="AI71" s="25">
        <f t="shared" ref="AI71:AI101" si="26">(H71*100*12170)+(K71*100*6205)+(W71*100*3440)+(Z71*100*3440)+(AC71*100*3440)+(AD71*192)+(AE71*120)+(T71*100*3440)+(N71*100*4125)+(Q71*100*4125)</f>
        <v>0</v>
      </c>
      <c r="AJ71" s="26"/>
      <c r="AK71" s="6"/>
      <c r="AL71" s="24">
        <f t="shared" ref="AL71:AL101" si="27">AJ71+AK71</f>
        <v>0</v>
      </c>
      <c r="AM71" s="6">
        <f t="shared" si="14"/>
        <v>0</v>
      </c>
    </row>
    <row r="72" spans="1:39" s="14" customFormat="1" ht="45" customHeight="1" x14ac:dyDescent="0.35">
      <c r="A72" s="42">
        <v>67</v>
      </c>
      <c r="B72" s="72"/>
      <c r="C72" s="54" t="s">
        <v>132</v>
      </c>
      <c r="D72" s="43" t="s">
        <v>132</v>
      </c>
      <c r="E72" s="30"/>
      <c r="F72" s="5"/>
      <c r="G72" s="5"/>
      <c r="H72" s="13">
        <f t="shared" si="15"/>
        <v>0</v>
      </c>
      <c r="I72" s="5"/>
      <c r="J72" s="5"/>
      <c r="K72" s="13">
        <f t="shared" si="16"/>
        <v>0</v>
      </c>
      <c r="L72" s="5"/>
      <c r="M72" s="5"/>
      <c r="N72" s="13">
        <f t="shared" si="17"/>
        <v>0</v>
      </c>
      <c r="O72" s="5"/>
      <c r="P72" s="5"/>
      <c r="Q72" s="13">
        <f t="shared" si="18"/>
        <v>0</v>
      </c>
      <c r="R72" s="11"/>
      <c r="S72" s="11"/>
      <c r="T72" s="13">
        <f t="shared" si="19"/>
        <v>0</v>
      </c>
      <c r="U72" s="11"/>
      <c r="V72" s="11"/>
      <c r="W72" s="13">
        <f t="shared" si="20"/>
        <v>0</v>
      </c>
      <c r="X72" s="11"/>
      <c r="Y72" s="11"/>
      <c r="Z72" s="13">
        <f t="shared" si="21"/>
        <v>0</v>
      </c>
      <c r="AA72" s="11"/>
      <c r="AB72" s="11"/>
      <c r="AC72" s="13">
        <f t="shared" si="22"/>
        <v>0</v>
      </c>
      <c r="AD72" s="31"/>
      <c r="AE72" s="31"/>
      <c r="AF72" s="32">
        <f t="shared" si="23"/>
        <v>0</v>
      </c>
      <c r="AG72" s="33">
        <f t="shared" si="24"/>
        <v>0</v>
      </c>
      <c r="AH72" s="5">
        <f t="shared" si="25"/>
        <v>0</v>
      </c>
      <c r="AI72" s="25">
        <f t="shared" si="26"/>
        <v>0</v>
      </c>
      <c r="AJ72" s="26"/>
      <c r="AK72" s="6"/>
      <c r="AL72" s="24">
        <f t="shared" si="27"/>
        <v>0</v>
      </c>
      <c r="AM72" s="6">
        <f t="shared" si="14"/>
        <v>0</v>
      </c>
    </row>
    <row r="73" spans="1:39" s="9" customFormat="1" ht="45" customHeight="1" x14ac:dyDescent="0.35">
      <c r="A73" s="42">
        <v>68</v>
      </c>
      <c r="B73" s="71" t="s">
        <v>76</v>
      </c>
      <c r="C73" s="55" t="s">
        <v>134</v>
      </c>
      <c r="D73" s="45" t="s">
        <v>77</v>
      </c>
      <c r="E73" s="34"/>
      <c r="F73" s="13"/>
      <c r="G73" s="13"/>
      <c r="H73" s="13">
        <f t="shared" si="15"/>
        <v>0</v>
      </c>
      <c r="I73" s="13"/>
      <c r="J73" s="13"/>
      <c r="K73" s="13">
        <f t="shared" si="16"/>
        <v>0</v>
      </c>
      <c r="L73" s="13"/>
      <c r="M73" s="13"/>
      <c r="N73" s="13">
        <f t="shared" si="17"/>
        <v>0</v>
      </c>
      <c r="O73" s="13"/>
      <c r="P73" s="13"/>
      <c r="Q73" s="13">
        <f t="shared" si="18"/>
        <v>0</v>
      </c>
      <c r="R73" s="13"/>
      <c r="S73" s="13"/>
      <c r="T73" s="13">
        <f t="shared" si="19"/>
        <v>0</v>
      </c>
      <c r="U73" s="13"/>
      <c r="V73" s="13"/>
      <c r="W73" s="13">
        <f t="shared" si="20"/>
        <v>0</v>
      </c>
      <c r="X73" s="13"/>
      <c r="Y73" s="13"/>
      <c r="Z73" s="13">
        <f t="shared" si="21"/>
        <v>0</v>
      </c>
      <c r="AA73" s="13"/>
      <c r="AB73" s="13"/>
      <c r="AC73" s="13">
        <f t="shared" si="22"/>
        <v>0</v>
      </c>
      <c r="AD73" s="32"/>
      <c r="AE73" s="32"/>
      <c r="AF73" s="32">
        <f t="shared" si="23"/>
        <v>0</v>
      </c>
      <c r="AG73" s="33">
        <f t="shared" si="24"/>
        <v>0</v>
      </c>
      <c r="AH73" s="5">
        <f t="shared" si="25"/>
        <v>0</v>
      </c>
      <c r="AI73" s="25">
        <f t="shared" si="26"/>
        <v>0</v>
      </c>
      <c r="AJ73" s="26"/>
      <c r="AK73" s="6"/>
      <c r="AL73" s="24">
        <f t="shared" si="27"/>
        <v>0</v>
      </c>
      <c r="AM73" s="6">
        <f t="shared" si="14"/>
        <v>0</v>
      </c>
    </row>
    <row r="74" spans="1:39" s="8" customFormat="1" ht="45" customHeight="1" x14ac:dyDescent="0.35">
      <c r="A74" s="42">
        <v>69</v>
      </c>
      <c r="B74" s="71"/>
      <c r="C74" s="55" t="s">
        <v>134</v>
      </c>
      <c r="D74" s="43" t="s">
        <v>78</v>
      </c>
      <c r="E74" s="30"/>
      <c r="F74" s="5"/>
      <c r="G74" s="5"/>
      <c r="H74" s="13">
        <f t="shared" si="15"/>
        <v>0</v>
      </c>
      <c r="I74" s="5"/>
      <c r="J74" s="5"/>
      <c r="K74" s="13">
        <f t="shared" si="16"/>
        <v>0</v>
      </c>
      <c r="L74" s="5"/>
      <c r="M74" s="5"/>
      <c r="N74" s="13">
        <f t="shared" si="17"/>
        <v>0</v>
      </c>
      <c r="O74" s="5"/>
      <c r="P74" s="5"/>
      <c r="Q74" s="13">
        <f t="shared" si="18"/>
        <v>0</v>
      </c>
      <c r="R74" s="5"/>
      <c r="S74" s="5"/>
      <c r="T74" s="13">
        <f t="shared" si="19"/>
        <v>0</v>
      </c>
      <c r="U74" s="11"/>
      <c r="V74" s="5"/>
      <c r="W74" s="13">
        <f t="shared" si="20"/>
        <v>0</v>
      </c>
      <c r="X74" s="5"/>
      <c r="Y74" s="5"/>
      <c r="Z74" s="13">
        <f t="shared" si="21"/>
        <v>0</v>
      </c>
      <c r="AA74" s="5"/>
      <c r="AB74" s="5"/>
      <c r="AC74" s="13">
        <f t="shared" si="22"/>
        <v>0</v>
      </c>
      <c r="AD74" s="31"/>
      <c r="AE74" s="31"/>
      <c r="AF74" s="32">
        <f t="shared" si="23"/>
        <v>0</v>
      </c>
      <c r="AG74" s="33">
        <f t="shared" si="24"/>
        <v>0</v>
      </c>
      <c r="AH74" s="5">
        <f t="shared" si="25"/>
        <v>0</v>
      </c>
      <c r="AI74" s="25">
        <f t="shared" si="26"/>
        <v>0</v>
      </c>
      <c r="AJ74" s="26"/>
      <c r="AK74" s="6"/>
      <c r="AL74" s="24">
        <f t="shared" si="27"/>
        <v>0</v>
      </c>
      <c r="AM74" s="6">
        <f t="shared" si="14"/>
        <v>0</v>
      </c>
    </row>
    <row r="75" spans="1:39" s="8" customFormat="1" ht="45" customHeight="1" x14ac:dyDescent="0.35">
      <c r="A75" s="42">
        <v>70</v>
      </c>
      <c r="B75" s="71"/>
      <c r="C75" s="55" t="s">
        <v>134</v>
      </c>
      <c r="D75" s="43" t="s">
        <v>72</v>
      </c>
      <c r="E75" s="30"/>
      <c r="F75" s="5"/>
      <c r="G75" s="5"/>
      <c r="H75" s="13">
        <f t="shared" si="15"/>
        <v>0</v>
      </c>
      <c r="I75" s="5"/>
      <c r="J75" s="5"/>
      <c r="K75" s="13">
        <f t="shared" si="16"/>
        <v>0</v>
      </c>
      <c r="L75" s="5"/>
      <c r="M75" s="5"/>
      <c r="N75" s="13">
        <f t="shared" si="17"/>
        <v>0</v>
      </c>
      <c r="O75" s="5"/>
      <c r="P75" s="5"/>
      <c r="Q75" s="13">
        <f t="shared" si="18"/>
        <v>0</v>
      </c>
      <c r="R75" s="5"/>
      <c r="S75" s="5"/>
      <c r="T75" s="13">
        <f t="shared" si="19"/>
        <v>0</v>
      </c>
      <c r="U75" s="11"/>
      <c r="V75" s="5"/>
      <c r="W75" s="13">
        <f t="shared" si="20"/>
        <v>0</v>
      </c>
      <c r="X75" s="5"/>
      <c r="Y75" s="5"/>
      <c r="Z75" s="13">
        <f t="shared" si="21"/>
        <v>0</v>
      </c>
      <c r="AA75" s="5"/>
      <c r="AB75" s="5"/>
      <c r="AC75" s="13">
        <f t="shared" si="22"/>
        <v>0</v>
      </c>
      <c r="AD75" s="31"/>
      <c r="AE75" s="31"/>
      <c r="AF75" s="32">
        <f t="shared" si="23"/>
        <v>0</v>
      </c>
      <c r="AG75" s="33">
        <f t="shared" si="24"/>
        <v>0</v>
      </c>
      <c r="AH75" s="5">
        <f t="shared" si="25"/>
        <v>0</v>
      </c>
      <c r="AI75" s="25">
        <f t="shared" si="26"/>
        <v>0</v>
      </c>
      <c r="AJ75" s="26"/>
      <c r="AK75" s="6"/>
      <c r="AL75" s="24">
        <f t="shared" si="27"/>
        <v>0</v>
      </c>
      <c r="AM75" s="6">
        <f t="shared" si="14"/>
        <v>0</v>
      </c>
    </row>
    <row r="76" spans="1:39" s="8" customFormat="1" ht="45" customHeight="1" x14ac:dyDescent="0.35">
      <c r="A76" s="42">
        <v>71</v>
      </c>
      <c r="B76" s="71"/>
      <c r="C76" s="55" t="s">
        <v>134</v>
      </c>
      <c r="D76" s="43" t="s">
        <v>61</v>
      </c>
      <c r="E76" s="30"/>
      <c r="F76" s="5"/>
      <c r="G76" s="5"/>
      <c r="H76" s="13">
        <f t="shared" si="15"/>
        <v>0</v>
      </c>
      <c r="I76" s="5"/>
      <c r="J76" s="5"/>
      <c r="K76" s="13">
        <f t="shared" si="16"/>
        <v>0</v>
      </c>
      <c r="L76" s="5"/>
      <c r="M76" s="5"/>
      <c r="N76" s="13">
        <f t="shared" si="17"/>
        <v>0</v>
      </c>
      <c r="O76" s="5"/>
      <c r="P76" s="5"/>
      <c r="Q76" s="13">
        <f t="shared" si="18"/>
        <v>0</v>
      </c>
      <c r="R76" s="5"/>
      <c r="S76" s="5"/>
      <c r="T76" s="13">
        <f t="shared" si="19"/>
        <v>0</v>
      </c>
      <c r="U76" s="11"/>
      <c r="V76" s="5"/>
      <c r="W76" s="13">
        <f t="shared" si="20"/>
        <v>0</v>
      </c>
      <c r="X76" s="5"/>
      <c r="Y76" s="5"/>
      <c r="Z76" s="13">
        <f t="shared" si="21"/>
        <v>0</v>
      </c>
      <c r="AA76" s="5"/>
      <c r="AB76" s="5"/>
      <c r="AC76" s="13">
        <f t="shared" si="22"/>
        <v>0</v>
      </c>
      <c r="AD76" s="31"/>
      <c r="AE76" s="31"/>
      <c r="AF76" s="32">
        <f t="shared" si="23"/>
        <v>0</v>
      </c>
      <c r="AG76" s="33">
        <f t="shared" si="24"/>
        <v>0</v>
      </c>
      <c r="AH76" s="5">
        <f t="shared" si="25"/>
        <v>0</v>
      </c>
      <c r="AI76" s="25">
        <f t="shared" si="26"/>
        <v>0</v>
      </c>
      <c r="AJ76" s="26"/>
      <c r="AK76" s="6"/>
      <c r="AL76" s="24">
        <f t="shared" si="27"/>
        <v>0</v>
      </c>
      <c r="AM76" s="6">
        <f t="shared" si="14"/>
        <v>0</v>
      </c>
    </row>
    <row r="77" spans="1:39" s="8" customFormat="1" ht="45" customHeight="1" x14ac:dyDescent="0.35">
      <c r="A77" s="42">
        <v>72</v>
      </c>
      <c r="B77" s="71"/>
      <c r="C77" s="70" t="s">
        <v>50</v>
      </c>
      <c r="D77" s="27" t="s">
        <v>80</v>
      </c>
      <c r="E77" s="34"/>
      <c r="F77" s="13"/>
      <c r="G77" s="13"/>
      <c r="H77" s="13">
        <f t="shared" si="15"/>
        <v>0</v>
      </c>
      <c r="I77" s="13"/>
      <c r="J77" s="13"/>
      <c r="K77" s="13">
        <f t="shared" si="16"/>
        <v>0</v>
      </c>
      <c r="L77" s="13"/>
      <c r="M77" s="13"/>
      <c r="N77" s="13">
        <f t="shared" si="17"/>
        <v>0</v>
      </c>
      <c r="O77" s="13"/>
      <c r="P77" s="13"/>
      <c r="Q77" s="13">
        <f t="shared" si="18"/>
        <v>0</v>
      </c>
      <c r="R77" s="13"/>
      <c r="S77" s="13"/>
      <c r="T77" s="13">
        <f t="shared" si="19"/>
        <v>0</v>
      </c>
      <c r="U77" s="13"/>
      <c r="V77" s="13"/>
      <c r="W77" s="13">
        <f t="shared" si="20"/>
        <v>0</v>
      </c>
      <c r="X77" s="13"/>
      <c r="Y77" s="13"/>
      <c r="Z77" s="13">
        <f t="shared" si="21"/>
        <v>0</v>
      </c>
      <c r="AA77" s="13"/>
      <c r="AB77" s="13"/>
      <c r="AC77" s="13">
        <f t="shared" si="22"/>
        <v>0</v>
      </c>
      <c r="AD77" s="32"/>
      <c r="AE77" s="32"/>
      <c r="AF77" s="32">
        <f t="shared" si="23"/>
        <v>0</v>
      </c>
      <c r="AG77" s="33">
        <f t="shared" si="24"/>
        <v>0</v>
      </c>
      <c r="AH77" s="5">
        <f t="shared" si="25"/>
        <v>0</v>
      </c>
      <c r="AI77" s="25">
        <f t="shared" si="26"/>
        <v>0</v>
      </c>
      <c r="AJ77" s="26"/>
      <c r="AK77" s="6"/>
      <c r="AL77" s="24">
        <f t="shared" si="27"/>
        <v>0</v>
      </c>
      <c r="AM77" s="6">
        <f t="shared" si="14"/>
        <v>0</v>
      </c>
    </row>
    <row r="78" spans="1:39" s="9" customFormat="1" ht="45" customHeight="1" x14ac:dyDescent="0.35">
      <c r="A78" s="42">
        <v>73</v>
      </c>
      <c r="B78" s="71"/>
      <c r="C78" s="70" t="s">
        <v>50</v>
      </c>
      <c r="D78" s="43" t="s">
        <v>50</v>
      </c>
      <c r="E78" s="30"/>
      <c r="F78" s="5"/>
      <c r="G78" s="5"/>
      <c r="H78" s="13">
        <f t="shared" si="15"/>
        <v>0</v>
      </c>
      <c r="I78" s="11"/>
      <c r="J78" s="11"/>
      <c r="K78" s="13">
        <f t="shared" si="16"/>
        <v>0</v>
      </c>
      <c r="L78" s="11"/>
      <c r="M78" s="11"/>
      <c r="N78" s="13">
        <f t="shared" si="17"/>
        <v>0</v>
      </c>
      <c r="O78" s="11"/>
      <c r="P78" s="11"/>
      <c r="Q78" s="13">
        <f t="shared" si="18"/>
        <v>0</v>
      </c>
      <c r="R78" s="11"/>
      <c r="S78" s="11"/>
      <c r="T78" s="13">
        <f t="shared" si="19"/>
        <v>0</v>
      </c>
      <c r="U78" s="11"/>
      <c r="V78" s="11"/>
      <c r="W78" s="13">
        <f t="shared" si="20"/>
        <v>0</v>
      </c>
      <c r="X78" s="11"/>
      <c r="Y78" s="11"/>
      <c r="Z78" s="13">
        <f t="shared" si="21"/>
        <v>0</v>
      </c>
      <c r="AA78" s="11"/>
      <c r="AB78" s="11"/>
      <c r="AC78" s="13">
        <f t="shared" si="22"/>
        <v>0</v>
      </c>
      <c r="AD78" s="31"/>
      <c r="AE78" s="31"/>
      <c r="AF78" s="32">
        <f t="shared" si="23"/>
        <v>0</v>
      </c>
      <c r="AG78" s="33">
        <f t="shared" si="24"/>
        <v>0</v>
      </c>
      <c r="AH78" s="5">
        <f t="shared" si="25"/>
        <v>0</v>
      </c>
      <c r="AI78" s="25">
        <f t="shared" si="26"/>
        <v>0</v>
      </c>
      <c r="AJ78" s="26"/>
      <c r="AK78" s="6"/>
      <c r="AL78" s="24">
        <f t="shared" si="27"/>
        <v>0</v>
      </c>
      <c r="AM78" s="6">
        <f t="shared" si="14"/>
        <v>0</v>
      </c>
    </row>
    <row r="79" spans="1:39" s="8" customFormat="1" ht="45" customHeight="1" x14ac:dyDescent="0.35">
      <c r="A79" s="42">
        <v>74</v>
      </c>
      <c r="B79" s="71"/>
      <c r="C79" s="70" t="s">
        <v>50</v>
      </c>
      <c r="D79" s="29" t="s">
        <v>135</v>
      </c>
      <c r="E79" s="30"/>
      <c r="F79" s="5"/>
      <c r="G79" s="5"/>
      <c r="H79" s="13">
        <f t="shared" si="15"/>
        <v>0</v>
      </c>
      <c r="I79" s="5"/>
      <c r="J79" s="5"/>
      <c r="K79" s="13">
        <f t="shared" si="16"/>
        <v>0</v>
      </c>
      <c r="L79" s="5"/>
      <c r="M79" s="5"/>
      <c r="N79" s="13">
        <f t="shared" si="17"/>
        <v>0</v>
      </c>
      <c r="O79" s="5"/>
      <c r="P79" s="5"/>
      <c r="Q79" s="13">
        <f t="shared" si="18"/>
        <v>0</v>
      </c>
      <c r="R79" s="5"/>
      <c r="S79" s="5"/>
      <c r="T79" s="13">
        <f t="shared" si="19"/>
        <v>0</v>
      </c>
      <c r="U79" s="11"/>
      <c r="V79" s="5"/>
      <c r="W79" s="13">
        <f t="shared" si="20"/>
        <v>0</v>
      </c>
      <c r="X79" s="5"/>
      <c r="Y79" s="5"/>
      <c r="Z79" s="13">
        <f t="shared" si="21"/>
        <v>0</v>
      </c>
      <c r="AA79" s="5"/>
      <c r="AB79" s="5"/>
      <c r="AC79" s="13">
        <f t="shared" si="22"/>
        <v>0</v>
      </c>
      <c r="AD79" s="31"/>
      <c r="AE79" s="31"/>
      <c r="AF79" s="32">
        <f t="shared" si="23"/>
        <v>0</v>
      </c>
      <c r="AG79" s="33">
        <f t="shared" si="24"/>
        <v>0</v>
      </c>
      <c r="AH79" s="5">
        <f t="shared" si="25"/>
        <v>0</v>
      </c>
      <c r="AI79" s="25">
        <f t="shared" si="26"/>
        <v>0</v>
      </c>
      <c r="AJ79" s="26"/>
      <c r="AK79" s="6"/>
      <c r="AL79" s="24">
        <f t="shared" si="27"/>
        <v>0</v>
      </c>
      <c r="AM79" s="6">
        <f t="shared" si="14"/>
        <v>0</v>
      </c>
    </row>
    <row r="80" spans="1:39" s="8" customFormat="1" ht="45" customHeight="1" x14ac:dyDescent="0.35">
      <c r="A80" s="42">
        <v>75</v>
      </c>
      <c r="B80" s="71"/>
      <c r="C80" s="70" t="s">
        <v>50</v>
      </c>
      <c r="D80" s="43" t="s">
        <v>81</v>
      </c>
      <c r="E80" s="30"/>
      <c r="F80" s="5"/>
      <c r="G80" s="5"/>
      <c r="H80" s="13">
        <f t="shared" si="15"/>
        <v>0</v>
      </c>
      <c r="I80" s="5"/>
      <c r="J80" s="5"/>
      <c r="K80" s="13">
        <f t="shared" si="16"/>
        <v>0</v>
      </c>
      <c r="L80" s="5"/>
      <c r="M80" s="5"/>
      <c r="N80" s="13">
        <f t="shared" si="17"/>
        <v>0</v>
      </c>
      <c r="O80" s="5"/>
      <c r="P80" s="5"/>
      <c r="Q80" s="13">
        <f t="shared" si="18"/>
        <v>0</v>
      </c>
      <c r="R80" s="5"/>
      <c r="S80" s="5"/>
      <c r="T80" s="13">
        <f t="shared" si="19"/>
        <v>0</v>
      </c>
      <c r="U80" s="11"/>
      <c r="V80" s="5"/>
      <c r="W80" s="13">
        <f t="shared" si="20"/>
        <v>0</v>
      </c>
      <c r="X80" s="5"/>
      <c r="Y80" s="5"/>
      <c r="Z80" s="13">
        <f t="shared" si="21"/>
        <v>0</v>
      </c>
      <c r="AA80" s="5"/>
      <c r="AB80" s="5"/>
      <c r="AC80" s="13">
        <f t="shared" si="22"/>
        <v>0</v>
      </c>
      <c r="AD80" s="31"/>
      <c r="AE80" s="31"/>
      <c r="AF80" s="32">
        <f t="shared" si="23"/>
        <v>0</v>
      </c>
      <c r="AG80" s="33">
        <f t="shared" si="24"/>
        <v>0</v>
      </c>
      <c r="AH80" s="5">
        <f t="shared" si="25"/>
        <v>0</v>
      </c>
      <c r="AI80" s="25">
        <f t="shared" si="26"/>
        <v>0</v>
      </c>
      <c r="AJ80" s="26"/>
      <c r="AK80" s="6"/>
      <c r="AL80" s="24">
        <f t="shared" si="27"/>
        <v>0</v>
      </c>
      <c r="AM80" s="6">
        <f t="shared" si="14"/>
        <v>0</v>
      </c>
    </row>
    <row r="81" spans="1:39" s="8" customFormat="1" ht="45" customHeight="1" x14ac:dyDescent="0.35">
      <c r="A81" s="42">
        <v>76</v>
      </c>
      <c r="B81" s="71"/>
      <c r="C81" s="70" t="s">
        <v>50</v>
      </c>
      <c r="D81" s="43" t="s">
        <v>82</v>
      </c>
      <c r="E81" s="30"/>
      <c r="F81" s="5"/>
      <c r="G81" s="5"/>
      <c r="H81" s="13">
        <f t="shared" si="15"/>
        <v>0</v>
      </c>
      <c r="I81" s="5"/>
      <c r="J81" s="5"/>
      <c r="K81" s="13">
        <f t="shared" si="16"/>
        <v>0</v>
      </c>
      <c r="L81" s="5"/>
      <c r="M81" s="5"/>
      <c r="N81" s="13">
        <f t="shared" si="17"/>
        <v>0</v>
      </c>
      <c r="O81" s="5"/>
      <c r="P81" s="5"/>
      <c r="Q81" s="13">
        <f t="shared" si="18"/>
        <v>0</v>
      </c>
      <c r="R81" s="5"/>
      <c r="S81" s="5"/>
      <c r="T81" s="13">
        <f t="shared" si="19"/>
        <v>0</v>
      </c>
      <c r="U81" s="11"/>
      <c r="V81" s="5"/>
      <c r="W81" s="13">
        <f t="shared" si="20"/>
        <v>0</v>
      </c>
      <c r="X81" s="5"/>
      <c r="Y81" s="5"/>
      <c r="Z81" s="13">
        <f t="shared" si="21"/>
        <v>0</v>
      </c>
      <c r="AA81" s="5"/>
      <c r="AB81" s="5"/>
      <c r="AC81" s="13">
        <f t="shared" si="22"/>
        <v>0</v>
      </c>
      <c r="AD81" s="31"/>
      <c r="AE81" s="31"/>
      <c r="AF81" s="32">
        <f t="shared" si="23"/>
        <v>0</v>
      </c>
      <c r="AG81" s="33">
        <f t="shared" si="24"/>
        <v>0</v>
      </c>
      <c r="AH81" s="5">
        <f t="shared" si="25"/>
        <v>0</v>
      </c>
      <c r="AI81" s="25">
        <f t="shared" si="26"/>
        <v>0</v>
      </c>
      <c r="AJ81" s="26"/>
      <c r="AK81" s="6"/>
      <c r="AL81" s="24">
        <f t="shared" si="27"/>
        <v>0</v>
      </c>
      <c r="AM81" s="6">
        <f t="shared" si="14"/>
        <v>0</v>
      </c>
    </row>
    <row r="82" spans="1:39" s="8" customFormat="1" ht="45" customHeight="1" x14ac:dyDescent="0.35">
      <c r="A82" s="42">
        <v>77</v>
      </c>
      <c r="B82" s="71"/>
      <c r="C82" s="70" t="s">
        <v>50</v>
      </c>
      <c r="D82" s="43" t="s">
        <v>83</v>
      </c>
      <c r="E82" s="30"/>
      <c r="F82" s="5"/>
      <c r="G82" s="5"/>
      <c r="H82" s="13">
        <f t="shared" si="15"/>
        <v>0</v>
      </c>
      <c r="I82" s="5"/>
      <c r="J82" s="5"/>
      <c r="K82" s="13">
        <f t="shared" si="16"/>
        <v>0</v>
      </c>
      <c r="L82" s="5"/>
      <c r="M82" s="5"/>
      <c r="N82" s="13">
        <f t="shared" si="17"/>
        <v>0</v>
      </c>
      <c r="O82" s="5"/>
      <c r="P82" s="5"/>
      <c r="Q82" s="13">
        <f t="shared" si="18"/>
        <v>0</v>
      </c>
      <c r="R82" s="5"/>
      <c r="S82" s="5"/>
      <c r="T82" s="13">
        <f t="shared" si="19"/>
        <v>0</v>
      </c>
      <c r="U82" s="11"/>
      <c r="V82" s="5"/>
      <c r="W82" s="13">
        <f t="shared" si="20"/>
        <v>0</v>
      </c>
      <c r="X82" s="5"/>
      <c r="Y82" s="5"/>
      <c r="Z82" s="13">
        <f t="shared" si="21"/>
        <v>0</v>
      </c>
      <c r="AA82" s="5"/>
      <c r="AB82" s="5"/>
      <c r="AC82" s="13">
        <f t="shared" si="22"/>
        <v>0</v>
      </c>
      <c r="AD82" s="31"/>
      <c r="AE82" s="31"/>
      <c r="AF82" s="32">
        <f t="shared" si="23"/>
        <v>0</v>
      </c>
      <c r="AG82" s="33">
        <f t="shared" si="24"/>
        <v>0</v>
      </c>
      <c r="AH82" s="5">
        <f t="shared" si="25"/>
        <v>0</v>
      </c>
      <c r="AI82" s="25">
        <f t="shared" si="26"/>
        <v>0</v>
      </c>
      <c r="AJ82" s="26"/>
      <c r="AK82" s="6"/>
      <c r="AL82" s="24">
        <f t="shared" si="27"/>
        <v>0</v>
      </c>
      <c r="AM82" s="6">
        <f t="shared" si="14"/>
        <v>0</v>
      </c>
    </row>
    <row r="83" spans="1:39" s="9" customFormat="1" ht="45" customHeight="1" x14ac:dyDescent="0.35">
      <c r="A83" s="42">
        <v>78</v>
      </c>
      <c r="B83" s="71"/>
      <c r="C83" s="55" t="s">
        <v>84</v>
      </c>
      <c r="D83" s="27" t="s">
        <v>84</v>
      </c>
      <c r="E83" s="34"/>
      <c r="F83" s="13"/>
      <c r="G83" s="13"/>
      <c r="H83" s="13">
        <f t="shared" si="15"/>
        <v>0</v>
      </c>
      <c r="I83" s="13"/>
      <c r="J83" s="13"/>
      <c r="K83" s="13">
        <f t="shared" si="16"/>
        <v>0</v>
      </c>
      <c r="L83" s="13"/>
      <c r="M83" s="13"/>
      <c r="N83" s="13">
        <f t="shared" si="17"/>
        <v>0</v>
      </c>
      <c r="O83" s="13"/>
      <c r="P83" s="13"/>
      <c r="Q83" s="13">
        <f t="shared" si="18"/>
        <v>0</v>
      </c>
      <c r="R83" s="13"/>
      <c r="S83" s="13"/>
      <c r="T83" s="13">
        <f t="shared" si="19"/>
        <v>0</v>
      </c>
      <c r="U83" s="13"/>
      <c r="V83" s="13"/>
      <c r="W83" s="13">
        <f t="shared" si="20"/>
        <v>0</v>
      </c>
      <c r="X83" s="13"/>
      <c r="Y83" s="13"/>
      <c r="Z83" s="13">
        <f t="shared" si="21"/>
        <v>0</v>
      </c>
      <c r="AA83" s="13"/>
      <c r="AB83" s="13"/>
      <c r="AC83" s="13">
        <f t="shared" si="22"/>
        <v>0</v>
      </c>
      <c r="AD83" s="32"/>
      <c r="AE83" s="32"/>
      <c r="AF83" s="32">
        <f t="shared" si="23"/>
        <v>0</v>
      </c>
      <c r="AG83" s="33">
        <f t="shared" si="24"/>
        <v>0</v>
      </c>
      <c r="AH83" s="5">
        <f t="shared" si="25"/>
        <v>0</v>
      </c>
      <c r="AI83" s="25">
        <f t="shared" si="26"/>
        <v>0</v>
      </c>
      <c r="AJ83" s="26"/>
      <c r="AK83" s="6"/>
      <c r="AL83" s="24">
        <f t="shared" si="27"/>
        <v>0</v>
      </c>
      <c r="AM83" s="6">
        <f t="shared" si="14"/>
        <v>0</v>
      </c>
    </row>
    <row r="84" spans="1:39" s="8" customFormat="1" ht="45" customHeight="1" x14ac:dyDescent="0.35">
      <c r="A84" s="42">
        <v>79</v>
      </c>
      <c r="B84" s="71"/>
      <c r="C84" s="55" t="s">
        <v>84</v>
      </c>
      <c r="D84" s="28" t="s">
        <v>85</v>
      </c>
      <c r="E84" s="30"/>
      <c r="F84" s="5"/>
      <c r="G84" s="5"/>
      <c r="H84" s="13">
        <f t="shared" si="15"/>
        <v>0</v>
      </c>
      <c r="I84" s="5"/>
      <c r="J84" s="5"/>
      <c r="K84" s="13">
        <f t="shared" si="16"/>
        <v>0</v>
      </c>
      <c r="L84" s="5"/>
      <c r="M84" s="5"/>
      <c r="N84" s="13">
        <f t="shared" si="17"/>
        <v>0</v>
      </c>
      <c r="O84" s="5"/>
      <c r="P84" s="5"/>
      <c r="Q84" s="13">
        <f t="shared" si="18"/>
        <v>0</v>
      </c>
      <c r="R84" s="5"/>
      <c r="S84" s="5"/>
      <c r="T84" s="13">
        <f t="shared" si="19"/>
        <v>0</v>
      </c>
      <c r="U84" s="11"/>
      <c r="V84" s="5"/>
      <c r="W84" s="13">
        <f t="shared" si="20"/>
        <v>0</v>
      </c>
      <c r="X84" s="5"/>
      <c r="Y84" s="5"/>
      <c r="Z84" s="13">
        <f t="shared" si="21"/>
        <v>0</v>
      </c>
      <c r="AA84" s="5"/>
      <c r="AB84" s="5"/>
      <c r="AC84" s="13">
        <f t="shared" si="22"/>
        <v>0</v>
      </c>
      <c r="AD84" s="31"/>
      <c r="AE84" s="31"/>
      <c r="AF84" s="32">
        <f t="shared" si="23"/>
        <v>0</v>
      </c>
      <c r="AG84" s="33">
        <f t="shared" si="24"/>
        <v>0</v>
      </c>
      <c r="AH84" s="5">
        <f t="shared" si="25"/>
        <v>0</v>
      </c>
      <c r="AI84" s="25">
        <f t="shared" si="26"/>
        <v>0</v>
      </c>
      <c r="AJ84" s="26"/>
      <c r="AK84" s="6"/>
      <c r="AL84" s="24">
        <f t="shared" si="27"/>
        <v>0</v>
      </c>
      <c r="AM84" s="6">
        <f t="shared" si="14"/>
        <v>0</v>
      </c>
    </row>
    <row r="85" spans="1:39" s="8" customFormat="1" ht="45" customHeight="1" x14ac:dyDescent="0.35">
      <c r="A85" s="42">
        <v>80</v>
      </c>
      <c r="B85" s="71"/>
      <c r="C85" s="55" t="s">
        <v>84</v>
      </c>
      <c r="D85" s="28" t="s">
        <v>86</v>
      </c>
      <c r="E85" s="30"/>
      <c r="F85" s="5"/>
      <c r="G85" s="5"/>
      <c r="H85" s="13">
        <f t="shared" si="15"/>
        <v>0</v>
      </c>
      <c r="I85" s="5"/>
      <c r="J85" s="5"/>
      <c r="K85" s="13">
        <f t="shared" si="16"/>
        <v>0</v>
      </c>
      <c r="L85" s="5"/>
      <c r="M85" s="5"/>
      <c r="N85" s="13">
        <f t="shared" si="17"/>
        <v>0</v>
      </c>
      <c r="O85" s="5"/>
      <c r="P85" s="5"/>
      <c r="Q85" s="13">
        <f t="shared" si="18"/>
        <v>0</v>
      </c>
      <c r="R85" s="5"/>
      <c r="S85" s="5"/>
      <c r="T85" s="13">
        <f t="shared" si="19"/>
        <v>0</v>
      </c>
      <c r="U85" s="11"/>
      <c r="V85" s="5"/>
      <c r="W85" s="13">
        <f t="shared" si="20"/>
        <v>0</v>
      </c>
      <c r="X85" s="5"/>
      <c r="Y85" s="5"/>
      <c r="Z85" s="13">
        <f t="shared" si="21"/>
        <v>0</v>
      </c>
      <c r="AA85" s="5"/>
      <c r="AB85" s="5"/>
      <c r="AC85" s="13">
        <f t="shared" si="22"/>
        <v>0</v>
      </c>
      <c r="AD85" s="31"/>
      <c r="AE85" s="31"/>
      <c r="AF85" s="32">
        <f t="shared" si="23"/>
        <v>0</v>
      </c>
      <c r="AG85" s="33">
        <f t="shared" si="24"/>
        <v>0</v>
      </c>
      <c r="AH85" s="5">
        <f t="shared" si="25"/>
        <v>0</v>
      </c>
      <c r="AI85" s="25">
        <f t="shared" si="26"/>
        <v>0</v>
      </c>
      <c r="AJ85" s="26"/>
      <c r="AK85" s="6"/>
      <c r="AL85" s="24">
        <f t="shared" si="27"/>
        <v>0</v>
      </c>
      <c r="AM85" s="6">
        <f t="shared" si="14"/>
        <v>0</v>
      </c>
    </row>
    <row r="86" spans="1:39" s="8" customFormat="1" ht="45" customHeight="1" x14ac:dyDescent="0.35">
      <c r="A86" s="42">
        <v>81</v>
      </c>
      <c r="B86" s="71"/>
      <c r="C86" s="55" t="s">
        <v>84</v>
      </c>
      <c r="D86" s="43" t="s">
        <v>87</v>
      </c>
      <c r="E86" s="30"/>
      <c r="F86" s="5"/>
      <c r="G86" s="5"/>
      <c r="H86" s="13">
        <f t="shared" si="15"/>
        <v>0</v>
      </c>
      <c r="I86" s="5"/>
      <c r="J86" s="5"/>
      <c r="K86" s="13">
        <f t="shared" si="16"/>
        <v>0</v>
      </c>
      <c r="L86" s="5"/>
      <c r="M86" s="5"/>
      <c r="N86" s="13">
        <f t="shared" si="17"/>
        <v>0</v>
      </c>
      <c r="O86" s="5"/>
      <c r="P86" s="5"/>
      <c r="Q86" s="13">
        <f t="shared" si="18"/>
        <v>0</v>
      </c>
      <c r="R86" s="5"/>
      <c r="S86" s="5"/>
      <c r="T86" s="13">
        <f t="shared" si="19"/>
        <v>0</v>
      </c>
      <c r="U86" s="11"/>
      <c r="V86" s="5"/>
      <c r="W86" s="13">
        <f t="shared" si="20"/>
        <v>0</v>
      </c>
      <c r="X86" s="5"/>
      <c r="Y86" s="5"/>
      <c r="Z86" s="13">
        <f t="shared" si="21"/>
        <v>0</v>
      </c>
      <c r="AA86" s="5"/>
      <c r="AB86" s="5"/>
      <c r="AC86" s="13">
        <f t="shared" si="22"/>
        <v>0</v>
      </c>
      <c r="AD86" s="31"/>
      <c r="AE86" s="31"/>
      <c r="AF86" s="32">
        <f t="shared" si="23"/>
        <v>0</v>
      </c>
      <c r="AG86" s="33">
        <f t="shared" si="24"/>
        <v>0</v>
      </c>
      <c r="AH86" s="5">
        <f t="shared" si="25"/>
        <v>0</v>
      </c>
      <c r="AI86" s="25">
        <f t="shared" si="26"/>
        <v>0</v>
      </c>
      <c r="AJ86" s="26"/>
      <c r="AK86" s="6"/>
      <c r="AL86" s="24">
        <f t="shared" si="27"/>
        <v>0</v>
      </c>
      <c r="AM86" s="6">
        <f t="shared" si="14"/>
        <v>0</v>
      </c>
    </row>
    <row r="87" spans="1:39" s="14" customFormat="1" ht="45" customHeight="1" x14ac:dyDescent="0.35">
      <c r="A87" s="42">
        <v>82</v>
      </c>
      <c r="B87" s="71"/>
      <c r="C87" s="55" t="s">
        <v>84</v>
      </c>
      <c r="D87" s="43" t="s">
        <v>88</v>
      </c>
      <c r="E87" s="30"/>
      <c r="F87" s="5"/>
      <c r="G87" s="5"/>
      <c r="H87" s="13">
        <f t="shared" si="15"/>
        <v>0</v>
      </c>
      <c r="I87" s="5"/>
      <c r="J87" s="5"/>
      <c r="K87" s="13">
        <f t="shared" si="16"/>
        <v>0</v>
      </c>
      <c r="L87" s="5"/>
      <c r="M87" s="5"/>
      <c r="N87" s="13">
        <f t="shared" si="17"/>
        <v>0</v>
      </c>
      <c r="O87" s="5"/>
      <c r="P87" s="5"/>
      <c r="Q87" s="13">
        <f t="shared" si="18"/>
        <v>0</v>
      </c>
      <c r="R87" s="11"/>
      <c r="S87" s="11"/>
      <c r="T87" s="13">
        <f t="shared" si="19"/>
        <v>0</v>
      </c>
      <c r="U87" s="11"/>
      <c r="V87" s="11"/>
      <c r="W87" s="13">
        <f t="shared" si="20"/>
        <v>0</v>
      </c>
      <c r="X87" s="11"/>
      <c r="Y87" s="11"/>
      <c r="Z87" s="13">
        <f t="shared" si="21"/>
        <v>0</v>
      </c>
      <c r="AA87" s="11"/>
      <c r="AB87" s="11"/>
      <c r="AC87" s="13">
        <f t="shared" si="22"/>
        <v>0</v>
      </c>
      <c r="AD87" s="31"/>
      <c r="AE87" s="31"/>
      <c r="AF87" s="32">
        <f t="shared" si="23"/>
        <v>0</v>
      </c>
      <c r="AG87" s="33">
        <f t="shared" si="24"/>
        <v>0</v>
      </c>
      <c r="AH87" s="5">
        <f t="shared" si="25"/>
        <v>0</v>
      </c>
      <c r="AI87" s="25">
        <f t="shared" si="26"/>
        <v>0</v>
      </c>
      <c r="AJ87" s="26"/>
      <c r="AK87" s="6"/>
      <c r="AL87" s="24">
        <f t="shared" si="27"/>
        <v>0</v>
      </c>
      <c r="AM87" s="6">
        <f t="shared" si="14"/>
        <v>0</v>
      </c>
    </row>
    <row r="88" spans="1:39" s="9" customFormat="1" ht="45" customHeight="1" x14ac:dyDescent="0.35">
      <c r="A88" s="42">
        <v>83</v>
      </c>
      <c r="B88" s="72" t="s">
        <v>89</v>
      </c>
      <c r="C88" s="56" t="s">
        <v>138</v>
      </c>
      <c r="D88" s="45" t="s">
        <v>90</v>
      </c>
      <c r="E88" s="34"/>
      <c r="F88" s="13"/>
      <c r="G88" s="13"/>
      <c r="H88" s="13">
        <f t="shared" si="15"/>
        <v>0</v>
      </c>
      <c r="I88" s="13"/>
      <c r="J88" s="13"/>
      <c r="K88" s="13">
        <f t="shared" si="16"/>
        <v>0</v>
      </c>
      <c r="L88" s="13"/>
      <c r="M88" s="13"/>
      <c r="N88" s="13">
        <f t="shared" si="17"/>
        <v>0</v>
      </c>
      <c r="O88" s="13"/>
      <c r="P88" s="13"/>
      <c r="Q88" s="13">
        <f t="shared" si="18"/>
        <v>0</v>
      </c>
      <c r="R88" s="13"/>
      <c r="S88" s="13"/>
      <c r="T88" s="13">
        <f t="shared" si="19"/>
        <v>0</v>
      </c>
      <c r="U88" s="13"/>
      <c r="V88" s="13"/>
      <c r="W88" s="13">
        <f t="shared" si="20"/>
        <v>0</v>
      </c>
      <c r="X88" s="13"/>
      <c r="Y88" s="13"/>
      <c r="Z88" s="13">
        <f t="shared" si="21"/>
        <v>0</v>
      </c>
      <c r="AA88" s="15"/>
      <c r="AB88" s="13"/>
      <c r="AC88" s="13">
        <f t="shared" si="22"/>
        <v>0</v>
      </c>
      <c r="AD88" s="32"/>
      <c r="AE88" s="32"/>
      <c r="AF88" s="32">
        <f t="shared" si="23"/>
        <v>0</v>
      </c>
      <c r="AG88" s="33">
        <f t="shared" si="24"/>
        <v>0</v>
      </c>
      <c r="AH88" s="5">
        <f t="shared" si="25"/>
        <v>0</v>
      </c>
      <c r="AI88" s="25">
        <f t="shared" si="26"/>
        <v>0</v>
      </c>
      <c r="AJ88" s="26"/>
      <c r="AK88" s="6"/>
      <c r="AL88" s="24">
        <f t="shared" si="27"/>
        <v>0</v>
      </c>
      <c r="AM88" s="6">
        <f t="shared" si="14"/>
        <v>0</v>
      </c>
    </row>
    <row r="89" spans="1:39" s="8" customFormat="1" ht="45" customHeight="1" x14ac:dyDescent="0.35">
      <c r="A89" s="42">
        <v>84</v>
      </c>
      <c r="B89" s="72"/>
      <c r="C89" s="56" t="s">
        <v>42</v>
      </c>
      <c r="D89" s="28" t="s">
        <v>42</v>
      </c>
      <c r="E89" s="30"/>
      <c r="F89" s="5"/>
      <c r="G89" s="5"/>
      <c r="H89" s="13">
        <f t="shared" si="15"/>
        <v>0</v>
      </c>
      <c r="I89" s="5"/>
      <c r="J89" s="5"/>
      <c r="K89" s="13">
        <f t="shared" si="16"/>
        <v>0</v>
      </c>
      <c r="L89" s="5"/>
      <c r="M89" s="5"/>
      <c r="N89" s="13">
        <f t="shared" si="17"/>
        <v>0</v>
      </c>
      <c r="O89" s="5"/>
      <c r="P89" s="5"/>
      <c r="Q89" s="13">
        <f t="shared" si="18"/>
        <v>0</v>
      </c>
      <c r="R89" s="5"/>
      <c r="S89" s="5"/>
      <c r="T89" s="13">
        <f t="shared" si="19"/>
        <v>0</v>
      </c>
      <c r="U89" s="11"/>
      <c r="V89" s="5"/>
      <c r="W89" s="13">
        <f t="shared" si="20"/>
        <v>0</v>
      </c>
      <c r="X89" s="5"/>
      <c r="Y89" s="5"/>
      <c r="Z89" s="13">
        <f t="shared" si="21"/>
        <v>0</v>
      </c>
      <c r="AA89" s="5"/>
      <c r="AB89" s="5"/>
      <c r="AC89" s="13">
        <f t="shared" si="22"/>
        <v>0</v>
      </c>
      <c r="AD89" s="31"/>
      <c r="AE89" s="31"/>
      <c r="AF89" s="32">
        <f t="shared" si="23"/>
        <v>0</v>
      </c>
      <c r="AG89" s="33">
        <f t="shared" si="24"/>
        <v>0</v>
      </c>
      <c r="AH89" s="5">
        <f t="shared" si="25"/>
        <v>0</v>
      </c>
      <c r="AI89" s="25">
        <f t="shared" si="26"/>
        <v>0</v>
      </c>
      <c r="AJ89" s="26"/>
      <c r="AK89" s="6"/>
      <c r="AL89" s="24">
        <f t="shared" si="27"/>
        <v>0</v>
      </c>
      <c r="AM89" s="6">
        <f t="shared" si="14"/>
        <v>0</v>
      </c>
    </row>
    <row r="90" spans="1:39" s="14" customFormat="1" ht="46.5" customHeight="1" x14ac:dyDescent="0.35">
      <c r="A90" s="42">
        <v>85</v>
      </c>
      <c r="B90" s="72"/>
      <c r="C90" s="56" t="s">
        <v>42</v>
      </c>
      <c r="D90" s="28" t="s">
        <v>79</v>
      </c>
      <c r="E90" s="30"/>
      <c r="F90" s="5"/>
      <c r="G90" s="5"/>
      <c r="H90" s="13">
        <f t="shared" si="15"/>
        <v>0</v>
      </c>
      <c r="I90" s="11"/>
      <c r="J90" s="5"/>
      <c r="K90" s="13">
        <f t="shared" si="16"/>
        <v>0</v>
      </c>
      <c r="L90" s="11"/>
      <c r="M90" s="5"/>
      <c r="N90" s="13">
        <f t="shared" si="17"/>
        <v>0</v>
      </c>
      <c r="O90" s="11"/>
      <c r="P90" s="5"/>
      <c r="Q90" s="13">
        <f t="shared" si="18"/>
        <v>0</v>
      </c>
      <c r="R90" s="11"/>
      <c r="S90" s="11"/>
      <c r="T90" s="13">
        <f t="shared" si="19"/>
        <v>0</v>
      </c>
      <c r="U90" s="11"/>
      <c r="V90" s="11"/>
      <c r="W90" s="13">
        <f t="shared" si="20"/>
        <v>0</v>
      </c>
      <c r="X90" s="11"/>
      <c r="Y90" s="11"/>
      <c r="Z90" s="13">
        <f t="shared" si="21"/>
        <v>0</v>
      </c>
      <c r="AA90" s="11"/>
      <c r="AB90" s="11"/>
      <c r="AC90" s="13">
        <f t="shared" si="22"/>
        <v>0</v>
      </c>
      <c r="AD90" s="31"/>
      <c r="AE90" s="31"/>
      <c r="AF90" s="32">
        <f t="shared" si="23"/>
        <v>0</v>
      </c>
      <c r="AG90" s="33">
        <f t="shared" si="24"/>
        <v>0</v>
      </c>
      <c r="AH90" s="5">
        <f t="shared" si="25"/>
        <v>0</v>
      </c>
      <c r="AI90" s="25">
        <f t="shared" si="26"/>
        <v>0</v>
      </c>
      <c r="AJ90" s="26"/>
      <c r="AK90" s="6"/>
      <c r="AL90" s="24">
        <f t="shared" si="27"/>
        <v>0</v>
      </c>
      <c r="AM90" s="6">
        <f t="shared" si="14"/>
        <v>0</v>
      </c>
    </row>
    <row r="91" spans="1:39" s="9" customFormat="1" ht="45" customHeight="1" x14ac:dyDescent="0.35">
      <c r="A91" s="42">
        <v>86</v>
      </c>
      <c r="B91" s="71" t="s">
        <v>91</v>
      </c>
      <c r="C91" s="57" t="s">
        <v>71</v>
      </c>
      <c r="D91" s="27" t="s">
        <v>71</v>
      </c>
      <c r="E91" s="34"/>
      <c r="F91" s="13"/>
      <c r="G91" s="13"/>
      <c r="H91" s="13">
        <f t="shared" si="15"/>
        <v>0</v>
      </c>
      <c r="I91" s="13"/>
      <c r="J91" s="13"/>
      <c r="K91" s="13">
        <f t="shared" si="16"/>
        <v>0</v>
      </c>
      <c r="L91" s="13"/>
      <c r="M91" s="13"/>
      <c r="N91" s="13">
        <f t="shared" si="17"/>
        <v>0</v>
      </c>
      <c r="O91" s="13"/>
      <c r="P91" s="13"/>
      <c r="Q91" s="13">
        <f t="shared" si="18"/>
        <v>0</v>
      </c>
      <c r="R91" s="13"/>
      <c r="S91" s="13"/>
      <c r="T91" s="13">
        <f t="shared" si="19"/>
        <v>0</v>
      </c>
      <c r="U91" s="13"/>
      <c r="V91" s="13"/>
      <c r="W91" s="13">
        <f t="shared" si="20"/>
        <v>0</v>
      </c>
      <c r="X91" s="13"/>
      <c r="Y91" s="13"/>
      <c r="Z91" s="13">
        <f t="shared" si="21"/>
        <v>0</v>
      </c>
      <c r="AA91" s="15"/>
      <c r="AB91" s="13"/>
      <c r="AC91" s="13">
        <f t="shared" si="22"/>
        <v>0</v>
      </c>
      <c r="AD91" s="32"/>
      <c r="AE91" s="37"/>
      <c r="AF91" s="32">
        <f t="shared" si="23"/>
        <v>0</v>
      </c>
      <c r="AG91" s="33">
        <f t="shared" si="24"/>
        <v>0</v>
      </c>
      <c r="AH91" s="5">
        <f t="shared" si="25"/>
        <v>0</v>
      </c>
      <c r="AI91" s="25">
        <f t="shared" si="26"/>
        <v>0</v>
      </c>
      <c r="AJ91" s="26"/>
      <c r="AK91" s="6"/>
      <c r="AL91" s="24">
        <f t="shared" si="27"/>
        <v>0</v>
      </c>
      <c r="AM91" s="6">
        <f t="shared" si="14"/>
        <v>0</v>
      </c>
    </row>
    <row r="92" spans="1:39" s="14" customFormat="1" ht="45" customHeight="1" x14ac:dyDescent="0.35">
      <c r="A92" s="42">
        <v>87</v>
      </c>
      <c r="B92" s="71"/>
      <c r="C92" s="57" t="s">
        <v>136</v>
      </c>
      <c r="D92" s="28" t="s">
        <v>92</v>
      </c>
      <c r="E92" s="30"/>
      <c r="F92" s="5"/>
      <c r="G92" s="5"/>
      <c r="H92" s="13">
        <f t="shared" si="15"/>
        <v>0</v>
      </c>
      <c r="I92" s="5"/>
      <c r="J92" s="5"/>
      <c r="K92" s="13">
        <f t="shared" si="16"/>
        <v>0</v>
      </c>
      <c r="L92" s="5"/>
      <c r="M92" s="5"/>
      <c r="N92" s="13">
        <f t="shared" si="17"/>
        <v>0</v>
      </c>
      <c r="O92" s="5"/>
      <c r="P92" s="5"/>
      <c r="Q92" s="13">
        <f t="shared" si="18"/>
        <v>0</v>
      </c>
      <c r="R92" s="11"/>
      <c r="S92" s="11"/>
      <c r="T92" s="13">
        <f t="shared" si="19"/>
        <v>0</v>
      </c>
      <c r="U92" s="11"/>
      <c r="V92" s="11"/>
      <c r="W92" s="13">
        <f t="shared" si="20"/>
        <v>0</v>
      </c>
      <c r="X92" s="11"/>
      <c r="Y92" s="11"/>
      <c r="Z92" s="13">
        <f t="shared" si="21"/>
        <v>0</v>
      </c>
      <c r="AA92" s="11"/>
      <c r="AB92" s="11"/>
      <c r="AC92" s="13">
        <f t="shared" si="22"/>
        <v>0</v>
      </c>
      <c r="AD92" s="31"/>
      <c r="AE92" s="31"/>
      <c r="AF92" s="32">
        <f t="shared" si="23"/>
        <v>0</v>
      </c>
      <c r="AG92" s="33">
        <f t="shared" si="24"/>
        <v>0</v>
      </c>
      <c r="AH92" s="5">
        <f t="shared" si="25"/>
        <v>0</v>
      </c>
      <c r="AI92" s="25">
        <f t="shared" si="26"/>
        <v>0</v>
      </c>
      <c r="AJ92" s="26"/>
      <c r="AK92" s="6"/>
      <c r="AL92" s="24">
        <f t="shared" si="27"/>
        <v>0</v>
      </c>
      <c r="AM92" s="6">
        <f t="shared" si="14"/>
        <v>0</v>
      </c>
    </row>
    <row r="93" spans="1:39" s="9" customFormat="1" ht="45" customHeight="1" x14ac:dyDescent="0.35">
      <c r="A93" s="42">
        <v>88</v>
      </c>
      <c r="B93" s="72" t="s">
        <v>93</v>
      </c>
      <c r="C93" s="58" t="s">
        <v>27</v>
      </c>
      <c r="D93" s="45" t="s">
        <v>27</v>
      </c>
      <c r="E93" s="34"/>
      <c r="F93" s="13"/>
      <c r="G93" s="13"/>
      <c r="H93" s="13">
        <f t="shared" si="15"/>
        <v>0</v>
      </c>
      <c r="I93" s="13"/>
      <c r="J93" s="13"/>
      <c r="K93" s="13">
        <f t="shared" si="16"/>
        <v>0</v>
      </c>
      <c r="L93" s="13"/>
      <c r="M93" s="13"/>
      <c r="N93" s="13">
        <f t="shared" si="17"/>
        <v>0</v>
      </c>
      <c r="O93" s="13"/>
      <c r="P93" s="13"/>
      <c r="Q93" s="13">
        <f t="shared" si="18"/>
        <v>0</v>
      </c>
      <c r="R93" s="13"/>
      <c r="S93" s="13"/>
      <c r="T93" s="13">
        <f t="shared" si="19"/>
        <v>0</v>
      </c>
      <c r="U93" s="13"/>
      <c r="V93" s="13"/>
      <c r="W93" s="13">
        <f t="shared" si="20"/>
        <v>0</v>
      </c>
      <c r="X93" s="13"/>
      <c r="Y93" s="13"/>
      <c r="Z93" s="13">
        <f t="shared" si="21"/>
        <v>0</v>
      </c>
      <c r="AA93" s="13"/>
      <c r="AB93" s="13"/>
      <c r="AC93" s="13">
        <f t="shared" si="22"/>
        <v>0</v>
      </c>
      <c r="AD93" s="32"/>
      <c r="AE93" s="32"/>
      <c r="AF93" s="32">
        <f t="shared" si="23"/>
        <v>0</v>
      </c>
      <c r="AG93" s="33">
        <f t="shared" si="24"/>
        <v>0</v>
      </c>
      <c r="AH93" s="5">
        <f t="shared" si="25"/>
        <v>0</v>
      </c>
      <c r="AI93" s="25">
        <f t="shared" si="26"/>
        <v>0</v>
      </c>
      <c r="AJ93" s="26"/>
      <c r="AK93" s="6"/>
      <c r="AL93" s="24">
        <f t="shared" si="27"/>
        <v>0</v>
      </c>
      <c r="AM93" s="6">
        <f t="shared" si="14"/>
        <v>0</v>
      </c>
    </row>
    <row r="94" spans="1:39" s="8" customFormat="1" ht="45" customHeight="1" x14ac:dyDescent="0.35">
      <c r="A94" s="42">
        <v>89</v>
      </c>
      <c r="B94" s="72"/>
      <c r="C94" s="70" t="s">
        <v>69</v>
      </c>
      <c r="D94" s="28" t="s">
        <v>69</v>
      </c>
      <c r="E94" s="30"/>
      <c r="F94" s="5"/>
      <c r="G94" s="5"/>
      <c r="H94" s="13">
        <f t="shared" si="15"/>
        <v>0</v>
      </c>
      <c r="I94" s="5"/>
      <c r="J94" s="5"/>
      <c r="K94" s="13">
        <f t="shared" si="16"/>
        <v>0</v>
      </c>
      <c r="L94" s="5"/>
      <c r="M94" s="5"/>
      <c r="N94" s="13">
        <f t="shared" si="17"/>
        <v>0</v>
      </c>
      <c r="O94" s="5"/>
      <c r="P94" s="5"/>
      <c r="Q94" s="13">
        <f t="shared" si="18"/>
        <v>0</v>
      </c>
      <c r="R94" s="5"/>
      <c r="S94" s="5"/>
      <c r="T94" s="13">
        <f t="shared" si="19"/>
        <v>0</v>
      </c>
      <c r="U94" s="11"/>
      <c r="V94" s="5"/>
      <c r="W94" s="13">
        <f t="shared" si="20"/>
        <v>0</v>
      </c>
      <c r="X94" s="5"/>
      <c r="Y94" s="5"/>
      <c r="Z94" s="13">
        <f t="shared" si="21"/>
        <v>0</v>
      </c>
      <c r="AA94" s="5"/>
      <c r="AB94" s="5"/>
      <c r="AC94" s="13">
        <f t="shared" si="22"/>
        <v>0</v>
      </c>
      <c r="AD94" s="31"/>
      <c r="AE94" s="31"/>
      <c r="AF94" s="32">
        <f t="shared" si="23"/>
        <v>0</v>
      </c>
      <c r="AG94" s="33">
        <f t="shared" si="24"/>
        <v>0</v>
      </c>
      <c r="AH94" s="5">
        <f t="shared" si="25"/>
        <v>0</v>
      </c>
      <c r="AI94" s="25">
        <f t="shared" si="26"/>
        <v>0</v>
      </c>
      <c r="AJ94" s="26"/>
      <c r="AK94" s="6"/>
      <c r="AL94" s="24">
        <f t="shared" si="27"/>
        <v>0</v>
      </c>
      <c r="AM94" s="6">
        <f t="shared" si="14"/>
        <v>0</v>
      </c>
    </row>
    <row r="95" spans="1:39" s="8" customFormat="1" ht="45" customHeight="1" x14ac:dyDescent="0.35">
      <c r="A95" s="42">
        <v>90</v>
      </c>
      <c r="B95" s="72"/>
      <c r="C95" s="58" t="s">
        <v>51</v>
      </c>
      <c r="D95" s="28" t="s">
        <v>51</v>
      </c>
      <c r="E95" s="30"/>
      <c r="F95" s="5"/>
      <c r="G95" s="5"/>
      <c r="H95" s="13">
        <f t="shared" si="15"/>
        <v>0</v>
      </c>
      <c r="I95" s="5"/>
      <c r="J95" s="5"/>
      <c r="K95" s="13">
        <f t="shared" si="16"/>
        <v>0</v>
      </c>
      <c r="L95" s="5"/>
      <c r="M95" s="5"/>
      <c r="N95" s="13">
        <f t="shared" si="17"/>
        <v>0</v>
      </c>
      <c r="O95" s="5"/>
      <c r="P95" s="5"/>
      <c r="Q95" s="13">
        <f t="shared" si="18"/>
        <v>0</v>
      </c>
      <c r="R95" s="5"/>
      <c r="S95" s="5"/>
      <c r="T95" s="13">
        <f t="shared" si="19"/>
        <v>0</v>
      </c>
      <c r="U95" s="11"/>
      <c r="V95" s="5"/>
      <c r="W95" s="13">
        <f t="shared" si="20"/>
        <v>0</v>
      </c>
      <c r="X95" s="5"/>
      <c r="Y95" s="5"/>
      <c r="Z95" s="13">
        <f t="shared" si="21"/>
        <v>0</v>
      </c>
      <c r="AA95" s="5"/>
      <c r="AB95" s="5"/>
      <c r="AC95" s="13">
        <f t="shared" si="22"/>
        <v>0</v>
      </c>
      <c r="AD95" s="31"/>
      <c r="AE95" s="31"/>
      <c r="AF95" s="32">
        <f t="shared" si="23"/>
        <v>0</v>
      </c>
      <c r="AG95" s="33">
        <f t="shared" si="24"/>
        <v>0</v>
      </c>
      <c r="AH95" s="5">
        <f t="shared" si="25"/>
        <v>0</v>
      </c>
      <c r="AI95" s="25">
        <f t="shared" si="26"/>
        <v>0</v>
      </c>
      <c r="AJ95" s="26"/>
      <c r="AK95" s="6"/>
      <c r="AL95" s="24">
        <f t="shared" si="27"/>
        <v>0</v>
      </c>
      <c r="AM95" s="6">
        <f t="shared" si="14"/>
        <v>0</v>
      </c>
    </row>
    <row r="96" spans="1:39" s="8" customFormat="1" ht="45" customHeight="1" x14ac:dyDescent="0.35">
      <c r="A96" s="42">
        <v>91</v>
      </c>
      <c r="B96" s="72"/>
      <c r="C96" s="58" t="s">
        <v>51</v>
      </c>
      <c r="D96" s="28" t="s">
        <v>54</v>
      </c>
      <c r="E96" s="30"/>
      <c r="F96" s="5"/>
      <c r="G96" s="5"/>
      <c r="H96" s="13">
        <f t="shared" si="15"/>
        <v>0</v>
      </c>
      <c r="I96" s="5"/>
      <c r="J96" s="5"/>
      <c r="K96" s="13">
        <f t="shared" si="16"/>
        <v>0</v>
      </c>
      <c r="L96" s="5"/>
      <c r="M96" s="5"/>
      <c r="N96" s="13">
        <f t="shared" si="17"/>
        <v>0</v>
      </c>
      <c r="O96" s="5"/>
      <c r="P96" s="5"/>
      <c r="Q96" s="13">
        <f t="shared" si="18"/>
        <v>0</v>
      </c>
      <c r="R96" s="5"/>
      <c r="S96" s="5"/>
      <c r="T96" s="13">
        <f t="shared" si="19"/>
        <v>0</v>
      </c>
      <c r="U96" s="11"/>
      <c r="V96" s="5"/>
      <c r="W96" s="13">
        <f t="shared" si="20"/>
        <v>0</v>
      </c>
      <c r="X96" s="5"/>
      <c r="Y96" s="5"/>
      <c r="Z96" s="13">
        <f t="shared" si="21"/>
        <v>0</v>
      </c>
      <c r="AA96" s="5"/>
      <c r="AB96" s="5"/>
      <c r="AC96" s="13">
        <f t="shared" si="22"/>
        <v>0</v>
      </c>
      <c r="AD96" s="31"/>
      <c r="AE96" s="31"/>
      <c r="AF96" s="32">
        <f t="shared" si="23"/>
        <v>0</v>
      </c>
      <c r="AG96" s="33">
        <f t="shared" si="24"/>
        <v>0</v>
      </c>
      <c r="AH96" s="5">
        <f t="shared" si="25"/>
        <v>0</v>
      </c>
      <c r="AI96" s="25">
        <f t="shared" si="26"/>
        <v>0</v>
      </c>
      <c r="AJ96" s="26"/>
      <c r="AK96" s="6"/>
      <c r="AL96" s="24">
        <f t="shared" si="27"/>
        <v>0</v>
      </c>
      <c r="AM96" s="6">
        <f t="shared" si="14"/>
        <v>0</v>
      </c>
    </row>
    <row r="97" spans="1:39" s="8" customFormat="1" ht="45" customHeight="1" x14ac:dyDescent="0.35">
      <c r="A97" s="42">
        <v>92</v>
      </c>
      <c r="B97" s="72"/>
      <c r="C97" s="58" t="s">
        <v>51</v>
      </c>
      <c r="D97" s="43" t="s">
        <v>74</v>
      </c>
      <c r="E97" s="30"/>
      <c r="F97" s="5"/>
      <c r="G97" s="5"/>
      <c r="H97" s="13">
        <f t="shared" si="15"/>
        <v>0</v>
      </c>
      <c r="I97" s="5"/>
      <c r="J97" s="5"/>
      <c r="K97" s="13">
        <f t="shared" si="16"/>
        <v>0</v>
      </c>
      <c r="L97" s="5"/>
      <c r="M97" s="5"/>
      <c r="N97" s="13">
        <f t="shared" si="17"/>
        <v>0</v>
      </c>
      <c r="O97" s="5"/>
      <c r="P97" s="5"/>
      <c r="Q97" s="13">
        <f t="shared" si="18"/>
        <v>0</v>
      </c>
      <c r="R97" s="5"/>
      <c r="S97" s="5"/>
      <c r="T97" s="13">
        <f t="shared" si="19"/>
        <v>0</v>
      </c>
      <c r="U97" s="11"/>
      <c r="V97" s="5"/>
      <c r="W97" s="13">
        <f t="shared" si="20"/>
        <v>0</v>
      </c>
      <c r="X97" s="5"/>
      <c r="Y97" s="5"/>
      <c r="Z97" s="13">
        <f t="shared" si="21"/>
        <v>0</v>
      </c>
      <c r="AA97" s="5"/>
      <c r="AB97" s="5"/>
      <c r="AC97" s="13">
        <f t="shared" si="22"/>
        <v>0</v>
      </c>
      <c r="AD97" s="31"/>
      <c r="AE97" s="31"/>
      <c r="AF97" s="32">
        <f t="shared" si="23"/>
        <v>0</v>
      </c>
      <c r="AG97" s="33">
        <f t="shared" si="24"/>
        <v>0</v>
      </c>
      <c r="AH97" s="5">
        <f t="shared" si="25"/>
        <v>0</v>
      </c>
      <c r="AI97" s="25">
        <f t="shared" si="26"/>
        <v>0</v>
      </c>
      <c r="AJ97" s="26"/>
      <c r="AK97" s="6"/>
      <c r="AL97" s="24">
        <f t="shared" si="27"/>
        <v>0</v>
      </c>
      <c r="AM97" s="6">
        <f t="shared" si="14"/>
        <v>0</v>
      </c>
    </row>
    <row r="98" spans="1:39" s="8" customFormat="1" ht="45" customHeight="1" x14ac:dyDescent="0.35">
      <c r="A98" s="42">
        <v>93</v>
      </c>
      <c r="B98" s="72"/>
      <c r="C98" s="58" t="s">
        <v>51</v>
      </c>
      <c r="D98" s="29" t="s">
        <v>137</v>
      </c>
      <c r="E98" s="30"/>
      <c r="F98" s="5"/>
      <c r="G98" s="5"/>
      <c r="H98" s="13">
        <f t="shared" si="15"/>
        <v>0</v>
      </c>
      <c r="I98" s="5"/>
      <c r="J98" s="5"/>
      <c r="K98" s="13">
        <f t="shared" si="16"/>
        <v>0</v>
      </c>
      <c r="L98" s="5"/>
      <c r="M98" s="5"/>
      <c r="N98" s="13">
        <f t="shared" si="17"/>
        <v>0</v>
      </c>
      <c r="O98" s="5"/>
      <c r="P98" s="5"/>
      <c r="Q98" s="13">
        <f t="shared" si="18"/>
        <v>0</v>
      </c>
      <c r="R98" s="5"/>
      <c r="S98" s="5"/>
      <c r="T98" s="13">
        <f t="shared" si="19"/>
        <v>0</v>
      </c>
      <c r="U98" s="11"/>
      <c r="V98" s="5"/>
      <c r="W98" s="13">
        <f t="shared" si="20"/>
        <v>0</v>
      </c>
      <c r="X98" s="5"/>
      <c r="Y98" s="5"/>
      <c r="Z98" s="13">
        <f t="shared" si="21"/>
        <v>0</v>
      </c>
      <c r="AA98" s="5"/>
      <c r="AB98" s="5"/>
      <c r="AC98" s="13">
        <f t="shared" si="22"/>
        <v>0</v>
      </c>
      <c r="AD98" s="31"/>
      <c r="AE98" s="31"/>
      <c r="AF98" s="32">
        <f t="shared" si="23"/>
        <v>0</v>
      </c>
      <c r="AG98" s="33">
        <f t="shared" si="24"/>
        <v>0</v>
      </c>
      <c r="AH98" s="5">
        <f t="shared" si="25"/>
        <v>0</v>
      </c>
      <c r="AI98" s="25">
        <f t="shared" si="26"/>
        <v>0</v>
      </c>
      <c r="AJ98" s="26"/>
      <c r="AK98" s="6"/>
      <c r="AL98" s="24">
        <f t="shared" si="27"/>
        <v>0</v>
      </c>
      <c r="AM98" s="6">
        <f t="shared" si="14"/>
        <v>0</v>
      </c>
    </row>
    <row r="99" spans="1:39" s="8" customFormat="1" ht="45" customHeight="1" x14ac:dyDescent="0.35">
      <c r="A99" s="42">
        <v>94</v>
      </c>
      <c r="B99" s="72"/>
      <c r="C99" s="58" t="s">
        <v>51</v>
      </c>
      <c r="D99" s="43" t="s">
        <v>94</v>
      </c>
      <c r="E99" s="30"/>
      <c r="F99" s="5"/>
      <c r="G99" s="5"/>
      <c r="H99" s="13">
        <f t="shared" si="15"/>
        <v>0</v>
      </c>
      <c r="I99" s="5"/>
      <c r="J99" s="5"/>
      <c r="K99" s="13">
        <f t="shared" si="16"/>
        <v>0</v>
      </c>
      <c r="L99" s="5"/>
      <c r="M99" s="5"/>
      <c r="N99" s="13">
        <f t="shared" si="17"/>
        <v>0</v>
      </c>
      <c r="O99" s="5"/>
      <c r="P99" s="5"/>
      <c r="Q99" s="13">
        <f t="shared" si="18"/>
        <v>0</v>
      </c>
      <c r="R99" s="5"/>
      <c r="S99" s="5"/>
      <c r="T99" s="13">
        <f t="shared" si="19"/>
        <v>0</v>
      </c>
      <c r="U99" s="11"/>
      <c r="V99" s="5"/>
      <c r="W99" s="13">
        <f t="shared" si="20"/>
        <v>0</v>
      </c>
      <c r="X99" s="5"/>
      <c r="Y99" s="5"/>
      <c r="Z99" s="13">
        <f t="shared" si="21"/>
        <v>0</v>
      </c>
      <c r="AA99" s="5"/>
      <c r="AB99" s="5"/>
      <c r="AC99" s="13">
        <f t="shared" si="22"/>
        <v>0</v>
      </c>
      <c r="AD99" s="31"/>
      <c r="AE99" s="31"/>
      <c r="AF99" s="32">
        <f t="shared" si="23"/>
        <v>0</v>
      </c>
      <c r="AG99" s="33">
        <f t="shared" si="24"/>
        <v>0</v>
      </c>
      <c r="AH99" s="5">
        <f t="shared" si="25"/>
        <v>0</v>
      </c>
      <c r="AI99" s="25">
        <f t="shared" si="26"/>
        <v>0</v>
      </c>
      <c r="AJ99" s="26"/>
      <c r="AK99" s="6"/>
      <c r="AL99" s="24">
        <f t="shared" si="27"/>
        <v>0</v>
      </c>
      <c r="AM99" s="6">
        <f t="shared" si="14"/>
        <v>0</v>
      </c>
    </row>
    <row r="100" spans="1:39" s="8" customFormat="1" ht="45" customHeight="1" x14ac:dyDescent="0.35">
      <c r="A100" s="42">
        <v>95</v>
      </c>
      <c r="B100" s="72"/>
      <c r="C100" s="58" t="s">
        <v>51</v>
      </c>
      <c r="D100" s="28" t="s">
        <v>47</v>
      </c>
      <c r="E100" s="30"/>
      <c r="F100" s="5"/>
      <c r="G100" s="5"/>
      <c r="H100" s="13">
        <f t="shared" si="15"/>
        <v>0</v>
      </c>
      <c r="I100" s="5"/>
      <c r="J100" s="5"/>
      <c r="K100" s="13">
        <f t="shared" si="16"/>
        <v>0</v>
      </c>
      <c r="L100" s="5"/>
      <c r="M100" s="5"/>
      <c r="N100" s="13">
        <f t="shared" si="17"/>
        <v>0</v>
      </c>
      <c r="O100" s="5"/>
      <c r="P100" s="5"/>
      <c r="Q100" s="13">
        <f t="shared" si="18"/>
        <v>0</v>
      </c>
      <c r="R100" s="5"/>
      <c r="S100" s="5"/>
      <c r="T100" s="13">
        <f t="shared" si="19"/>
        <v>0</v>
      </c>
      <c r="U100" s="11"/>
      <c r="V100" s="5"/>
      <c r="W100" s="13">
        <f t="shared" si="20"/>
        <v>0</v>
      </c>
      <c r="X100" s="5"/>
      <c r="Y100" s="5"/>
      <c r="Z100" s="13">
        <f t="shared" si="21"/>
        <v>0</v>
      </c>
      <c r="AA100" s="5"/>
      <c r="AB100" s="5"/>
      <c r="AC100" s="13">
        <f t="shared" si="22"/>
        <v>0</v>
      </c>
      <c r="AD100" s="31"/>
      <c r="AE100" s="31"/>
      <c r="AF100" s="32">
        <f t="shared" si="23"/>
        <v>0</v>
      </c>
      <c r="AG100" s="33">
        <f t="shared" si="24"/>
        <v>0</v>
      </c>
      <c r="AH100" s="5">
        <f t="shared" si="25"/>
        <v>0</v>
      </c>
      <c r="AI100" s="25">
        <f t="shared" si="26"/>
        <v>0</v>
      </c>
      <c r="AJ100" s="26"/>
      <c r="AK100" s="6"/>
      <c r="AL100" s="24">
        <f t="shared" si="27"/>
        <v>0</v>
      </c>
      <c r="AM100" s="6">
        <f t="shared" si="14"/>
        <v>0</v>
      </c>
    </row>
    <row r="101" spans="1:39" s="16" customFormat="1" ht="60" customHeight="1" x14ac:dyDescent="0.35">
      <c r="A101" s="80" t="s">
        <v>95</v>
      </c>
      <c r="B101" s="80"/>
      <c r="C101" s="80"/>
      <c r="D101" s="80"/>
      <c r="E101" s="40">
        <f>SUM(E6:E100)</f>
        <v>0</v>
      </c>
      <c r="F101" s="40">
        <f t="shared" ref="F101:AE101" si="28">SUM(F6:F100)</f>
        <v>0</v>
      </c>
      <c r="G101" s="40">
        <f t="shared" si="28"/>
        <v>0</v>
      </c>
      <c r="H101" s="13">
        <f t="shared" si="15"/>
        <v>0</v>
      </c>
      <c r="I101" s="40">
        <f t="shared" si="28"/>
        <v>0</v>
      </c>
      <c r="J101" s="40">
        <f t="shared" si="28"/>
        <v>0</v>
      </c>
      <c r="K101" s="13">
        <f t="shared" si="16"/>
        <v>0</v>
      </c>
      <c r="L101" s="40">
        <f t="shared" si="28"/>
        <v>0</v>
      </c>
      <c r="M101" s="40">
        <f t="shared" si="28"/>
        <v>0</v>
      </c>
      <c r="N101" s="13">
        <f t="shared" si="17"/>
        <v>0</v>
      </c>
      <c r="O101" s="40">
        <f t="shared" si="28"/>
        <v>0</v>
      </c>
      <c r="P101" s="40">
        <f t="shared" si="28"/>
        <v>0</v>
      </c>
      <c r="Q101" s="13">
        <f t="shared" si="18"/>
        <v>0</v>
      </c>
      <c r="R101" s="40">
        <f t="shared" si="28"/>
        <v>0</v>
      </c>
      <c r="S101" s="40">
        <f t="shared" si="28"/>
        <v>0</v>
      </c>
      <c r="T101" s="13">
        <f t="shared" si="19"/>
        <v>0</v>
      </c>
      <c r="U101" s="40">
        <f t="shared" si="28"/>
        <v>0</v>
      </c>
      <c r="V101" s="40">
        <f t="shared" si="28"/>
        <v>0</v>
      </c>
      <c r="W101" s="13">
        <f t="shared" si="20"/>
        <v>0</v>
      </c>
      <c r="X101" s="40">
        <f t="shared" si="28"/>
        <v>0</v>
      </c>
      <c r="Y101" s="40">
        <f t="shared" si="28"/>
        <v>0</v>
      </c>
      <c r="Z101" s="13">
        <f t="shared" si="21"/>
        <v>0</v>
      </c>
      <c r="AA101" s="40">
        <f t="shared" si="28"/>
        <v>0</v>
      </c>
      <c r="AB101" s="40">
        <f t="shared" si="28"/>
        <v>0</v>
      </c>
      <c r="AC101" s="13">
        <f t="shared" si="22"/>
        <v>0</v>
      </c>
      <c r="AD101" s="40">
        <f t="shared" si="28"/>
        <v>0</v>
      </c>
      <c r="AE101" s="40">
        <f t="shared" si="28"/>
        <v>0</v>
      </c>
      <c r="AF101" s="32">
        <f t="shared" si="23"/>
        <v>0</v>
      </c>
      <c r="AG101" s="33">
        <f t="shared" si="24"/>
        <v>0</v>
      </c>
      <c r="AH101" s="5">
        <f t="shared" si="25"/>
        <v>0</v>
      </c>
      <c r="AI101" s="25">
        <f t="shared" si="26"/>
        <v>0</v>
      </c>
      <c r="AJ101" s="26"/>
      <c r="AK101" s="6"/>
      <c r="AL101" s="24">
        <f t="shared" si="27"/>
        <v>0</v>
      </c>
      <c r="AM101" s="6"/>
    </row>
    <row r="102" spans="1:39" s="8" customFormat="1" ht="32.25" customHeight="1" x14ac:dyDescent="0.35">
      <c r="A102" s="76" t="s">
        <v>139</v>
      </c>
      <c r="B102" s="76"/>
      <c r="C102" s="76"/>
      <c r="D102" s="76"/>
      <c r="E102" s="5"/>
      <c r="F102" s="5"/>
      <c r="G102" s="5"/>
      <c r="H102" s="13">
        <f>G102+F102+E102</f>
        <v>0</v>
      </c>
      <c r="I102" s="5"/>
      <c r="J102" s="5"/>
      <c r="K102" s="64">
        <f>J102+I102</f>
        <v>0</v>
      </c>
      <c r="L102" s="5"/>
      <c r="M102" s="5"/>
      <c r="N102" s="64">
        <f>M102+L102</f>
        <v>0</v>
      </c>
      <c r="O102" s="5"/>
      <c r="P102" s="5"/>
      <c r="Q102" s="64">
        <f>P102+O102</f>
        <v>0</v>
      </c>
      <c r="R102" s="5"/>
      <c r="S102" s="5"/>
      <c r="T102" s="64">
        <f>S102+R102</f>
        <v>0</v>
      </c>
      <c r="U102" s="5"/>
      <c r="V102" s="5"/>
      <c r="W102" s="64">
        <f>SUM(U102:V102)</f>
        <v>0</v>
      </c>
      <c r="X102" s="5"/>
      <c r="Y102" s="5"/>
      <c r="Z102" s="64">
        <f>Y102+X102</f>
        <v>0</v>
      </c>
      <c r="AA102" s="5"/>
      <c r="AB102" s="5"/>
      <c r="AC102" s="65">
        <f>AB102+AA102</f>
        <v>0</v>
      </c>
      <c r="AD102" s="66"/>
      <c r="AE102" s="66"/>
      <c r="AF102" s="66"/>
      <c r="AG102" s="33">
        <f t="shared" si="24"/>
        <v>0</v>
      </c>
      <c r="AH102" s="17"/>
      <c r="AK102" s="7"/>
      <c r="AL102" s="18"/>
      <c r="AM102" s="18"/>
    </row>
    <row r="103" spans="1:39" x14ac:dyDescent="0.4">
      <c r="M103" s="19"/>
      <c r="N103" s="1"/>
      <c r="P103" s="19"/>
      <c r="Q103" s="1"/>
    </row>
    <row r="104" spans="1:39" x14ac:dyDescent="0.4">
      <c r="M104" s="19"/>
      <c r="N104" s="1"/>
      <c r="P104" s="19"/>
      <c r="Q104" s="1"/>
    </row>
    <row r="105" spans="1:39" x14ac:dyDescent="0.4">
      <c r="M105" s="19"/>
      <c r="N105" s="1"/>
      <c r="P105" s="19"/>
      <c r="Q105" s="1"/>
    </row>
    <row r="106" spans="1:39" x14ac:dyDescent="0.4">
      <c r="M106" s="19"/>
      <c r="N106" s="1"/>
      <c r="P106" s="19"/>
      <c r="Q106" s="1"/>
    </row>
    <row r="107" spans="1:39" x14ac:dyDescent="0.4">
      <c r="M107" s="19"/>
      <c r="N107" s="1"/>
      <c r="P107" s="19"/>
      <c r="Q107" s="1"/>
    </row>
    <row r="108" spans="1:39" x14ac:dyDescent="0.4">
      <c r="M108" s="19"/>
      <c r="N108" s="1"/>
      <c r="P108" s="19"/>
      <c r="Q108" s="1"/>
    </row>
    <row r="109" spans="1:39" x14ac:dyDescent="0.4">
      <c r="M109" s="19"/>
      <c r="N109" s="1"/>
      <c r="P109" s="19"/>
      <c r="Q109" s="1"/>
    </row>
    <row r="110" spans="1:39" x14ac:dyDescent="0.4">
      <c r="M110" s="19"/>
      <c r="N110" s="1"/>
      <c r="P110" s="19"/>
      <c r="Q110" s="1"/>
    </row>
    <row r="111" spans="1:39" x14ac:dyDescent="0.4">
      <c r="M111" s="19"/>
      <c r="N111" s="1"/>
      <c r="P111" s="19"/>
      <c r="Q111" s="1"/>
    </row>
    <row r="112" spans="1:39" x14ac:dyDescent="0.4">
      <c r="M112" s="19"/>
      <c r="N112" s="1"/>
      <c r="P112" s="19"/>
      <c r="Q112" s="1"/>
    </row>
    <row r="113" spans="13:17" x14ac:dyDescent="0.4">
      <c r="M113" s="19"/>
      <c r="N113" s="1"/>
      <c r="P113" s="19"/>
      <c r="Q113" s="1"/>
    </row>
    <row r="114" spans="13:17" x14ac:dyDescent="0.4">
      <c r="M114" s="19"/>
      <c r="N114" s="1"/>
      <c r="P114" s="19"/>
      <c r="Q114" s="1"/>
    </row>
    <row r="115" spans="13:17" x14ac:dyDescent="0.4">
      <c r="M115" s="19"/>
      <c r="N115" s="1"/>
      <c r="P115" s="19"/>
      <c r="Q115" s="1"/>
    </row>
    <row r="116" spans="13:17" x14ac:dyDescent="0.4">
      <c r="M116" s="19"/>
      <c r="N116" s="1"/>
      <c r="P116" s="19"/>
      <c r="Q116" s="1"/>
    </row>
    <row r="117" spans="13:17" x14ac:dyDescent="0.4">
      <c r="M117" s="19"/>
      <c r="N117" s="1"/>
      <c r="P117" s="19"/>
      <c r="Q117" s="1"/>
    </row>
    <row r="118" spans="13:17" x14ac:dyDescent="0.4">
      <c r="M118" s="19"/>
      <c r="N118" s="1"/>
      <c r="P118" s="19"/>
      <c r="Q118" s="1"/>
    </row>
    <row r="119" spans="13:17" x14ac:dyDescent="0.4">
      <c r="M119" s="19"/>
      <c r="N119" s="1"/>
      <c r="P119" s="19"/>
      <c r="Q119" s="1"/>
    </row>
    <row r="120" spans="13:17" x14ac:dyDescent="0.4">
      <c r="M120" s="19"/>
      <c r="N120" s="1"/>
      <c r="P120" s="19"/>
      <c r="Q120" s="1"/>
    </row>
    <row r="121" spans="13:17" x14ac:dyDescent="0.4">
      <c r="M121" s="19"/>
      <c r="N121" s="1"/>
      <c r="P121" s="19"/>
      <c r="Q121" s="1"/>
    </row>
    <row r="122" spans="13:17" x14ac:dyDescent="0.4">
      <c r="M122" s="19"/>
      <c r="N122" s="1"/>
      <c r="P122" s="19"/>
      <c r="Q122" s="1"/>
    </row>
    <row r="123" spans="13:17" x14ac:dyDescent="0.4">
      <c r="M123" s="19"/>
      <c r="N123" s="1"/>
      <c r="P123" s="19"/>
      <c r="Q123" s="1"/>
    </row>
    <row r="124" spans="13:17" x14ac:dyDescent="0.4">
      <c r="M124" s="19"/>
      <c r="N124" s="1"/>
      <c r="P124" s="19"/>
      <c r="Q124" s="1"/>
    </row>
    <row r="125" spans="13:17" x14ac:dyDescent="0.4">
      <c r="M125" s="19"/>
      <c r="N125" s="1"/>
      <c r="P125" s="19"/>
      <c r="Q125" s="1"/>
    </row>
    <row r="126" spans="13:17" x14ac:dyDescent="0.4">
      <c r="M126" s="19"/>
      <c r="N126" s="1"/>
      <c r="P126" s="19"/>
      <c r="Q126" s="1"/>
    </row>
    <row r="127" spans="13:17" x14ac:dyDescent="0.4">
      <c r="M127" s="19"/>
      <c r="N127" s="1"/>
      <c r="P127" s="19"/>
      <c r="Q127" s="1"/>
    </row>
  </sheetData>
  <mergeCells count="32">
    <mergeCell ref="A1:AG1"/>
    <mergeCell ref="A2:AG2"/>
    <mergeCell ref="A101:D101"/>
    <mergeCell ref="A102:D102"/>
    <mergeCell ref="L3:N4"/>
    <mergeCell ref="O3:Q4"/>
    <mergeCell ref="B88:B90"/>
    <mergeCell ref="B91:B92"/>
    <mergeCell ref="B93:B100"/>
    <mergeCell ref="A3:A5"/>
    <mergeCell ref="E3:H4"/>
    <mergeCell ref="I3:K4"/>
    <mergeCell ref="R3:T4"/>
    <mergeCell ref="U3:W4"/>
    <mergeCell ref="X3:Z4"/>
    <mergeCell ref="AA3:AC4"/>
    <mergeCell ref="AD3:AF4"/>
    <mergeCell ref="AG3:AG5"/>
    <mergeCell ref="B3:B5"/>
    <mergeCell ref="AL3:AL5"/>
    <mergeCell ref="AM3:AM5"/>
    <mergeCell ref="AJ3:AJ5"/>
    <mergeCell ref="AK3:AK5"/>
    <mergeCell ref="AH3:AH5"/>
    <mergeCell ref="AI3:AI5"/>
    <mergeCell ref="C3:C5"/>
    <mergeCell ref="D3:D5"/>
    <mergeCell ref="B6:B37"/>
    <mergeCell ref="B38:B48"/>
    <mergeCell ref="B49:B68"/>
    <mergeCell ref="B69:B72"/>
    <mergeCell ref="B73:B87"/>
  </mergeCells>
  <conditionalFormatting sqref="AM6:AM7 AM23:AM31 AM10 AM14 AM34:AM100">
    <cfRule type="cellIs" dxfId="13" priority="19" stopIfTrue="1" operator="lessThan">
      <formula>0</formula>
    </cfRule>
  </conditionalFormatting>
  <conditionalFormatting sqref="AM8">
    <cfRule type="cellIs" dxfId="12" priority="16" stopIfTrue="1" operator="lessThan">
      <formula>0</formula>
    </cfRule>
  </conditionalFormatting>
  <conditionalFormatting sqref="AM11:AM12">
    <cfRule type="cellIs" dxfId="11" priority="15" stopIfTrue="1" operator="lessThan">
      <formula>0</formula>
    </cfRule>
  </conditionalFormatting>
  <conditionalFormatting sqref="AM13">
    <cfRule type="cellIs" dxfId="10" priority="14" stopIfTrue="1" operator="lessThan">
      <formula>0</formula>
    </cfRule>
  </conditionalFormatting>
  <conditionalFormatting sqref="AM15">
    <cfRule type="cellIs" dxfId="9" priority="13" stopIfTrue="1" operator="lessThan">
      <formula>0</formula>
    </cfRule>
  </conditionalFormatting>
  <conditionalFormatting sqref="AM17">
    <cfRule type="cellIs" dxfId="8" priority="12" stopIfTrue="1" operator="lessThan">
      <formula>0</formula>
    </cfRule>
  </conditionalFormatting>
  <conditionalFormatting sqref="AM16">
    <cfRule type="cellIs" dxfId="7" priority="11" stopIfTrue="1" operator="lessThan">
      <formula>0</formula>
    </cfRule>
  </conditionalFormatting>
  <conditionalFormatting sqref="AM18">
    <cfRule type="cellIs" dxfId="6" priority="10" stopIfTrue="1" operator="lessThan">
      <formula>0</formula>
    </cfRule>
  </conditionalFormatting>
  <conditionalFormatting sqref="AM19:AM21">
    <cfRule type="cellIs" dxfId="5" priority="9" stopIfTrue="1" operator="lessThan">
      <formula>0</formula>
    </cfRule>
  </conditionalFormatting>
  <conditionalFormatting sqref="AM22">
    <cfRule type="cellIs" dxfId="4" priority="8" stopIfTrue="1" operator="lessThan">
      <formula>0</formula>
    </cfRule>
  </conditionalFormatting>
  <conditionalFormatting sqref="AM32">
    <cfRule type="cellIs" dxfId="3" priority="7" stopIfTrue="1" operator="lessThan">
      <formula>0</formula>
    </cfRule>
  </conditionalFormatting>
  <conditionalFormatting sqref="AM33">
    <cfRule type="cellIs" dxfId="2" priority="6" stopIfTrue="1" operator="lessThan">
      <formula>0</formula>
    </cfRule>
  </conditionalFormatting>
  <conditionalFormatting sqref="AM9">
    <cfRule type="cellIs" dxfId="1" priority="5" stopIfTrue="1" operator="lessThan">
      <formula>0</formula>
    </cfRule>
  </conditionalFormatting>
  <printOptions horizontalCentered="1" verticalCentered="1"/>
  <pageMargins left="0" right="0" top="0" bottom="0" header="0" footer="0"/>
  <pageSetup paperSize="9" scale="12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" operator="containsText" id="{343694CB-88BE-4402-8E15-9F908C26A5D7}">
            <xm:f>NOT(ISERROR(SEARCH($AM$6,AG6)))</xm:f>
            <xm:f>$AM$6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AG6:AG102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Indent</vt:lpstr>
      <vt:lpstr>Indent!Print_Area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Imran, Abdullah Al Mohammad</dc:creator>
  <cp:lastModifiedBy>BS-234</cp:lastModifiedBy>
  <dcterms:created xsi:type="dcterms:W3CDTF">2019-10-15T08:24:45Z</dcterms:created>
  <dcterms:modified xsi:type="dcterms:W3CDTF">2020-05-04T06:58:28Z</dcterms:modified>
</cp:coreProperties>
</file>