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Documents\B412 Analytics\COMP4007\Week12_Excel_Assignment 2\"/>
    </mc:Choice>
  </mc:AlternateContent>
  <xr:revisionPtr revIDLastSave="0" documentId="13_ncr:1_{4BB0D35A-7CBA-449C-827A-35B5E3A210C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Financing Needs" sheetId="1" r:id="rId1"/>
  </sheets>
  <definedNames>
    <definedName name="A">'Financing Needs'!$G:$G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C17" i="1"/>
  <c r="D17" i="1"/>
  <c r="E17" i="1"/>
  <c r="F17" i="1"/>
  <c r="B18" i="1"/>
  <c r="B17" i="1"/>
  <c r="C16" i="1"/>
  <c r="D16" i="1"/>
  <c r="E16" i="1"/>
  <c r="F16" i="1"/>
  <c r="B16" i="1"/>
  <c r="B6" i="1"/>
  <c r="F5" i="1"/>
  <c r="F6" i="1"/>
  <c r="B7" i="1" s="1"/>
  <c r="F7" i="1" s="1"/>
  <c r="B8" i="1" s="1"/>
  <c r="F8" i="1" s="1"/>
  <c r="B9" i="1" s="1"/>
  <c r="F9" i="1" s="1"/>
  <c r="B10" i="1" s="1"/>
  <c r="F10" i="1" s="1"/>
  <c r="B11" i="1" s="1"/>
  <c r="F11" i="1" s="1"/>
  <c r="B12" i="1" s="1"/>
  <c r="F12" i="1" s="1"/>
  <c r="B13" i="1" s="1"/>
  <c r="F13" i="1" s="1"/>
  <c r="B14" i="1" s="1"/>
  <c r="F14" i="1" s="1"/>
  <c r="B15" i="1" s="1"/>
  <c r="F15" i="1" s="1"/>
  <c r="E5" i="1"/>
  <c r="E6" i="1"/>
  <c r="E7" i="1"/>
  <c r="E8" i="1"/>
  <c r="E9" i="1"/>
  <c r="E10" i="1"/>
  <c r="E11" i="1"/>
  <c r="E12" i="1"/>
  <c r="E13" i="1"/>
  <c r="E14" i="1"/>
  <c r="E15" i="1"/>
  <c r="B5" i="1"/>
  <c r="F4" i="1"/>
  <c r="E4" i="1"/>
</calcChain>
</file>

<file path=xl/sharedStrings.xml><?xml version="1.0" encoding="utf-8"?>
<sst xmlns="http://schemas.openxmlformats.org/spreadsheetml/2006/main" count="23" uniqueCount="23">
  <si>
    <t>International Moving Company</t>
  </si>
  <si>
    <t>Financing Needs</t>
  </si>
  <si>
    <t>Month</t>
  </si>
  <si>
    <t>Starting Balance</t>
  </si>
  <si>
    <t>Incomes</t>
  </si>
  <si>
    <t>Expenses</t>
  </si>
  <si>
    <t>Net</t>
  </si>
  <si>
    <t>Ending Balance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</si>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</sst>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5" x14ac:knownFonts="1">
    <font>
      <sz val="11"/>
      <color theme="1"/>
      <name val="Calisto MT"/>
      <family val="2"/>
      <scheme val="minor"/>
    </font>
    <font>
      <b/>
      <sz val="15"/>
      <color theme="3"/>
      <name val="Calisto MT"/>
      <family val="2"/>
      <scheme val="minor"/>
    </font>
    <font>
      <b/>
      <sz val="13"/>
      <color theme="3"/>
      <name val="Calisto MT"/>
      <family val="2"/>
      <scheme val="minor"/>
    </font>
    <font>
      <b/>
      <sz val="26"/>
      <color theme="3"/>
      <name val="Calisto MT"/>
      <family val="2"/>
      <scheme val="minor"/>
    </font>
    <font>
      <b/>
      <i/>
      <sz val="11"/>
      <color theme="1"/>
      <name val="Calisto MT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9">
    <xf numFmtId="0" fontId="0" fillId="0" borderId="0" xfId="0"/>
    <xf numFmtId="0" fontId="2" fillId="0" borderId="2" xfId="2" applyAlignment="1">
      <alignment horizontal="center" wrapText="1"/>
    </xf>
    <xf numFmtId="0" fontId="4" fillId="0" borderId="8" xfId="0" applyFont="1" applyBorder="1"/>
    <xf numFmtId="0" fontId="4" fillId="0" borderId="11" xfId="0" applyFont="1" applyBorder="1"/>
    <xf numFmtId="0" fontId="4" fillId="0" borderId="13" xfId="0" applyFont="1" applyBorder="1"/>
    <xf numFmtId="44" fontId="0" fillId="0" borderId="0" xfId="0" applyNumberFormat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164" fontId="0" fillId="2" borderId="15" xfId="0" applyNumberFormat="1" applyFill="1" applyBorder="1"/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43" fontId="0" fillId="0" borderId="0" xfId="0" applyNumberFormat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late">
  <a:themeElements>
    <a:clrScheme name="Slate">
      <a:dk1>
        <a:sysClr val="windowText" lastClr="000000"/>
      </a:dk1>
      <a:lt1>
        <a:sysClr val="window" lastClr="FFFFFF"/>
      </a:lt1>
      <a:dk2>
        <a:srgbClr val="212123"/>
      </a:dk2>
      <a:lt2>
        <a:srgbClr val="DADADA"/>
      </a:lt2>
      <a:accent1>
        <a:srgbClr val="BC451B"/>
      </a:accent1>
      <a:accent2>
        <a:srgbClr val="D3BA68"/>
      </a:accent2>
      <a:accent3>
        <a:srgbClr val="BB8640"/>
      </a:accent3>
      <a:accent4>
        <a:srgbClr val="AD9277"/>
      </a:accent4>
      <a:accent5>
        <a:srgbClr val="A55A43"/>
      </a:accent5>
      <a:accent6>
        <a:srgbClr val="AD9D7B"/>
      </a:accent6>
      <a:hlink>
        <a:srgbClr val="E98052"/>
      </a:hlink>
      <a:folHlink>
        <a:srgbClr val="F4B69B"/>
      </a:folHlink>
    </a:clrScheme>
    <a:fontScheme name="Slate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late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 prst="hardEdge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F19"/>
  <sheetViews>
    <sheetView tabSelected="1" view="pageLayout" zoomScaleNormal="99" workbookViewId="0">
      <selection activeCell="G12" sqref="G12"/>
    </sheetView>
  </sheetViews>
  <sheetFormatPr defaultRowHeight="14" x14ac:dyDescent="0.3"/>
  <cols>
    <col min="1" max="1" width="12.6328125" customWidth="1"/>
    <col min="2" max="6" width="15.1796875" customWidth="1"/>
  </cols>
  <sheetData>
    <row r="1" spans="1:6" ht="32.5" thickTop="1" x14ac:dyDescent="0.6">
      <c r="A1" s="12" t="s">
        <v>0</v>
      </c>
      <c r="B1" s="13"/>
      <c r="C1" s="13"/>
      <c r="D1" s="13"/>
      <c r="E1" s="13"/>
      <c r="F1" s="14"/>
    </row>
    <row r="2" spans="1:6" ht="32.5" thickBot="1" x14ac:dyDescent="0.65">
      <c r="A2" s="15" t="s">
        <v>1</v>
      </c>
      <c r="B2" s="16"/>
      <c r="C2" s="16"/>
      <c r="D2" s="16"/>
      <c r="E2" s="16"/>
      <c r="F2" s="17"/>
    </row>
    <row r="3" spans="1:6" ht="42" customHeight="1" thickTop="1" thickBot="1" x14ac:dyDescent="0.4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ht="14.5" thickTop="1" x14ac:dyDescent="0.3">
      <c r="A4" t="s">
        <v>8</v>
      </c>
      <c r="B4" s="5">
        <v>750000</v>
      </c>
      <c r="C4" s="5">
        <v>1209081</v>
      </c>
      <c r="D4" s="5">
        <v>1262911</v>
      </c>
      <c r="E4" s="5">
        <f>C4-D4</f>
        <v>-53830</v>
      </c>
      <c r="F4" s="5">
        <f>B4+E4</f>
        <v>696170</v>
      </c>
    </row>
    <row r="5" spans="1:6" x14ac:dyDescent="0.3">
      <c r="A5" t="s">
        <v>9</v>
      </c>
      <c r="B5" s="18">
        <f>F4</f>
        <v>696170</v>
      </c>
      <c r="C5" s="18">
        <v>1163811</v>
      </c>
      <c r="D5" s="18">
        <v>1381881</v>
      </c>
      <c r="E5" s="18">
        <f t="shared" ref="E5:E15" si="0">C5-D5</f>
        <v>-218070</v>
      </c>
      <c r="F5" s="18">
        <f t="shared" ref="F5:F15" si="1">B5+E5</f>
        <v>478100</v>
      </c>
    </row>
    <row r="6" spans="1:6" x14ac:dyDescent="0.3">
      <c r="A6" t="s">
        <v>10</v>
      </c>
      <c r="B6" s="18">
        <f t="shared" ref="B6:B15" si="2">F5</f>
        <v>478100</v>
      </c>
      <c r="C6" s="18">
        <v>1300660</v>
      </c>
      <c r="D6" s="18">
        <v>1250143</v>
      </c>
      <c r="E6" s="18">
        <f t="shared" si="0"/>
        <v>50517</v>
      </c>
      <c r="F6" s="18">
        <f t="shared" si="1"/>
        <v>528617</v>
      </c>
    </row>
    <row r="7" spans="1:6" x14ac:dyDescent="0.3">
      <c r="A7" t="s">
        <v>11</v>
      </c>
      <c r="B7" s="18">
        <f t="shared" si="2"/>
        <v>528617</v>
      </c>
      <c r="C7" s="18">
        <v>1229207</v>
      </c>
      <c r="D7" s="18">
        <v>1209498</v>
      </c>
      <c r="E7" s="18">
        <f t="shared" si="0"/>
        <v>19709</v>
      </c>
      <c r="F7" s="18">
        <f t="shared" si="1"/>
        <v>548326</v>
      </c>
    </row>
    <row r="8" spans="1:6" x14ac:dyDescent="0.3">
      <c r="A8" t="s">
        <v>12</v>
      </c>
      <c r="B8" s="18">
        <f t="shared" si="2"/>
        <v>548326</v>
      </c>
      <c r="C8" s="18">
        <v>1248369</v>
      </c>
      <c r="D8" s="18">
        <v>1355232</v>
      </c>
      <c r="E8" s="18">
        <f t="shared" si="0"/>
        <v>-106863</v>
      </c>
      <c r="F8" s="18">
        <f t="shared" si="1"/>
        <v>441463</v>
      </c>
    </row>
    <row r="9" spans="1:6" x14ac:dyDescent="0.3">
      <c r="A9" t="s">
        <v>13</v>
      </c>
      <c r="B9" s="18">
        <f t="shared" si="2"/>
        <v>441463</v>
      </c>
      <c r="C9" s="18">
        <v>1196118</v>
      </c>
      <c r="D9" s="18">
        <v>1260888</v>
      </c>
      <c r="E9" s="18">
        <f t="shared" si="0"/>
        <v>-64770</v>
      </c>
      <c r="F9" s="18">
        <f t="shared" si="1"/>
        <v>376693</v>
      </c>
    </row>
    <row r="10" spans="1:6" x14ac:dyDescent="0.3">
      <c r="A10" t="s">
        <v>14</v>
      </c>
      <c r="B10" s="18">
        <f t="shared" si="2"/>
        <v>376693</v>
      </c>
      <c r="C10" s="18">
        <v>1162970</v>
      </c>
      <c r="D10" s="18">
        <v>1242599</v>
      </c>
      <c r="E10" s="18">
        <f t="shared" si="0"/>
        <v>-79629</v>
      </c>
      <c r="F10" s="18">
        <f t="shared" si="1"/>
        <v>297064</v>
      </c>
    </row>
    <row r="11" spans="1:6" x14ac:dyDescent="0.3">
      <c r="A11" t="s">
        <v>15</v>
      </c>
      <c r="B11" s="18">
        <f t="shared" si="2"/>
        <v>297064</v>
      </c>
      <c r="C11" s="18">
        <v>1195824</v>
      </c>
      <c r="D11" s="18">
        <v>1368955</v>
      </c>
      <c r="E11" s="18">
        <f t="shared" si="0"/>
        <v>-173131</v>
      </c>
      <c r="F11" s="18">
        <f t="shared" si="1"/>
        <v>123933</v>
      </c>
    </row>
    <row r="12" spans="1:6" x14ac:dyDescent="0.3">
      <c r="A12" t="s">
        <v>16</v>
      </c>
      <c r="B12" s="18">
        <f t="shared" si="2"/>
        <v>123933</v>
      </c>
      <c r="C12" s="18">
        <v>1305669</v>
      </c>
      <c r="D12" s="18">
        <v>1235604</v>
      </c>
      <c r="E12" s="18">
        <f t="shared" si="0"/>
        <v>70065</v>
      </c>
      <c r="F12" s="18">
        <f t="shared" si="1"/>
        <v>193998</v>
      </c>
    </row>
    <row r="13" spans="1:6" x14ac:dyDescent="0.3">
      <c r="A13" t="s">
        <v>17</v>
      </c>
      <c r="B13" s="18">
        <f t="shared" si="2"/>
        <v>193998</v>
      </c>
      <c r="C13" s="18">
        <v>1224741</v>
      </c>
      <c r="D13" s="18">
        <v>1383254</v>
      </c>
      <c r="E13" s="18">
        <f t="shared" si="0"/>
        <v>-158513</v>
      </c>
      <c r="F13" s="18">
        <f t="shared" si="1"/>
        <v>35485</v>
      </c>
    </row>
    <row r="14" spans="1:6" x14ac:dyDescent="0.3">
      <c r="A14" t="s">
        <v>18</v>
      </c>
      <c r="B14" s="18">
        <f t="shared" si="2"/>
        <v>35485</v>
      </c>
      <c r="C14" s="18">
        <v>1159644</v>
      </c>
      <c r="D14" s="18">
        <v>1411768</v>
      </c>
      <c r="E14" s="18">
        <f t="shared" si="0"/>
        <v>-252124</v>
      </c>
      <c r="F14" s="18">
        <f t="shared" si="1"/>
        <v>-216639</v>
      </c>
    </row>
    <row r="15" spans="1:6" ht="14.5" thickBot="1" x14ac:dyDescent="0.35">
      <c r="A15" t="s">
        <v>19</v>
      </c>
      <c r="B15" s="18">
        <f t="shared" si="2"/>
        <v>-216639</v>
      </c>
      <c r="C15" s="18">
        <v>1210000</v>
      </c>
      <c r="D15" s="18">
        <v>1540000</v>
      </c>
      <c r="E15" s="18">
        <f t="shared" si="0"/>
        <v>-330000</v>
      </c>
      <c r="F15" s="18">
        <f t="shared" si="1"/>
        <v>-546639</v>
      </c>
    </row>
    <row r="16" spans="1:6" ht="33" customHeight="1" thickTop="1" x14ac:dyDescent="0.35">
      <c r="A16" s="2" t="s">
        <v>20</v>
      </c>
      <c r="B16" s="6">
        <f>AVERAGE(B4:B15)</f>
        <v>354434.16666666669</v>
      </c>
      <c r="C16" s="6">
        <f t="shared" ref="C16:F16" si="3">AVERAGE(C4:C15)</f>
        <v>1217174.5</v>
      </c>
      <c r="D16" s="6">
        <f t="shared" si="3"/>
        <v>1325227.75</v>
      </c>
      <c r="E16" s="6">
        <f t="shared" si="3"/>
        <v>-108053.25</v>
      </c>
      <c r="F16" s="7">
        <f t="shared" si="3"/>
        <v>246380.91666666666</v>
      </c>
    </row>
    <row r="17" spans="1:6" ht="14.5" x14ac:dyDescent="0.35">
      <c r="A17" s="3" t="s">
        <v>21</v>
      </c>
      <c r="B17" s="8">
        <f>MAX(B4:B15)</f>
        <v>750000</v>
      </c>
      <c r="C17" s="8">
        <f t="shared" ref="C17:F17" si="4">MAX(C4:C15)</f>
        <v>1305669</v>
      </c>
      <c r="D17" s="8">
        <f t="shared" si="4"/>
        <v>1540000</v>
      </c>
      <c r="E17" s="8">
        <f t="shared" si="4"/>
        <v>70065</v>
      </c>
      <c r="F17" s="9">
        <f t="shared" si="4"/>
        <v>696170</v>
      </c>
    </row>
    <row r="18" spans="1:6" ht="15" thickBot="1" x14ac:dyDescent="0.4">
      <c r="A18" s="4" t="s">
        <v>22</v>
      </c>
      <c r="B18" s="10">
        <f>MIN(B4:B15)</f>
        <v>-216639</v>
      </c>
      <c r="C18" s="10">
        <f t="shared" ref="C18:F18" si="5">MIN(C4:C15)</f>
        <v>1159644</v>
      </c>
      <c r="D18" s="10">
        <f t="shared" si="5"/>
        <v>1209498</v>
      </c>
      <c r="E18" s="10">
        <f t="shared" si="5"/>
        <v>-330000</v>
      </c>
      <c r="F18" s="11">
        <f t="shared" si="5"/>
        <v>-546639</v>
      </c>
    </row>
    <row r="19" spans="1:6" ht="14.5" thickTop="1" x14ac:dyDescent="0.3"/>
  </sheetData>
  <mergeCells count="2">
    <mergeCell ref="A1:F1"/>
    <mergeCell ref="A2:F2"/>
  </mergeCells>
  <pageMargins left="0.7" right="0.7" top="0.75" bottom="0.75" header="0.3" footer="0.3"/>
  <pageSetup orientation="portrait" r:id="rId1"/>
  <headerFooter>
    <oddHeader>&amp;CMIRZA RAZIN ALAM B412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Financing Needs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 Razin Alam</dc:creator>
  <cp:lastModifiedBy>USER</cp:lastModifiedBy>
  <dcterms:created xsi:type="dcterms:W3CDTF">2015-06-05T18:17:20Z</dcterms:created>
  <dcterms:modified xsi:type="dcterms:W3CDTF">2021-03-24T21:52:57Z</dcterms:modified>
</cp:coreProperties>
</file>