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defaultThemeVersion="166925"/>
  <mc:AlternateContent xmlns:mc="http://schemas.openxmlformats.org/markup-compatibility/2006">
    <mc:Choice Requires="x15">
      <x15ac:absPath xmlns:x15ac="http://schemas.microsoft.com/office/spreadsheetml/2010/11/ac" url="C:\Users\nz2v30\Documents\SDCND\CarND-Functional-Safety-Project\"/>
    </mc:Choice>
  </mc:AlternateContent>
  <bookViews>
    <workbookView xWindow="0" yWindow="0" windowWidth="28800" windowHeight="1401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71027"/>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<sst xmlns="http://schemas.openxmlformats.org/spreadsheetml/2006/main" count="604" uniqueCount="299">
  <si>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</si>
  <si>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</si>
  <si>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</si>
  <si>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</si>
  <si>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</si>
  <si>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</si>
  <si>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</si>
  <si>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</si>
  <si>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</si>
  <si>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</si>
  <si>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</si>
  <si>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</si>
  <si>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</si>
  <si>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</si>
  <si>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</si>
  <si>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</si>
  <si>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</si>
  <si>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</si>
  <si>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</si>
  <si>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</si>
  <si>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</si>
  <si>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</si>
  <si>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</si>
  <si>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</si>
  <si>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</si>
  <si>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</si>
  <si>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</si>
  <si>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</si>
  <si>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</si>
  <si>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</si>
  <si>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</si>
  <si>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</si>
  <si>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</si>
  <si>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</si>
  <si>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</si>
  <si>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</si>
  <si>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</si>
  <si>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</si>
  <si>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</si>
  <si>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</si>
  <si>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</si>
  <si>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</si>
  <si>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</si>
  <si>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</si>
  <si>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</si>
  <si>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</si>
  <si>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</si>
  <si>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</si>
  <si>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</si>
  <si>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</si>
  <si>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</si>
  <si>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</si>
  <si>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</si>
  <si>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</si>
  <si>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</si>
  <si>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</si>
  <si>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</si>
  <si>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</si>
  <si>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</si>
  <si>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</si>
  <si>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</si>
  <si>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</si>
  <si>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</si>
  <si>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</si>
  <si>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</si>
  <si>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</si>
  <si>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</si>
  <si>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</si>
  <si>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</si>
  <si>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</si>
  <si>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</si>
  <si>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</si>
  <si>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</si>
  <si>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</si>
  <si>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</si>
  <si>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</si>
  <si>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</si>
  <si>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</si>
  <si>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</si>
  <si>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</si>
  <si>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</si>
  <si>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</si>
  <si>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</si>
  <si>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</si>
  <si>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</si>
  <si>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</si>
  <si>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</si>
  <si>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</si>
  <si>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</si>
  <si>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</si>
  <si>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</si>
  <si>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</si>
  <si>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</si>
  <si>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</si>
  <si>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</si>
  <si>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</si>
  <si>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</si>
  <si>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</si>
  <si>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</si>
  <si>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</si>
  <si>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</si>
  <si>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</si>
  <si>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</si>
  <si>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</si>
  <si>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</si>
  <si>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</si>
  <si>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</si>
  <si>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</si>
  <si>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</si>
  <si>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</si>
  <si>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</si>
  <si>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</si>
  <si>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</si>
  <si>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</si>
  <si>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</si>
  <si>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</si>
  <si>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</si>
  <si>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</si>
  <si>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</si>
  <si>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</si>
  <si>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</si>
  <si>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</si>
  <si>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</si>
  <si>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</si>
  <si>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</si>
  <si>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</si>
  <si>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</si>
  <si>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</si>
  <si>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</si>
  <si>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</si>
  <si>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</si>
  <si>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</si>
  <si>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</si>
  <si>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</si>
  <si>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</si>
  <si>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</si>
  <si>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</si>
  <si>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</si>
  <si>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</si>
  <si>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</si>
  <si>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</si>
  <si>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</si>
  <si>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</si>
  <si>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</si>
  <si>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</si>
  <si>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</si>
  <si>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</si>
  <si>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</si>
  <si>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</si>
  <si>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</si>
  <si>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</si>
  <si>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</si>
  <si>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</si>
  <si>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</si>
  <si>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</si>
  <si>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</si>
  <si>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</si>
  <si>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</si>
  <si>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</si>
  <si>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</si>
  <si>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</si>
  <si>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</si>
  <si>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</si>
  <si>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</si>
  <si>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</si>
  <si>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</si>
  <si>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</si>
  <si>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</si>
  <si>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</si>
  <si>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</si>
  <si>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</si>
  <si>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</si>
  <si>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</si>
  <si>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</si>
  <si>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</si>
  <si>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</si>
  <si>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</si>
  <si>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</si>
  <si>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</si>
  <si>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</si>
  <si>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</si>
  <si>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</si>
  <si>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</si>
  <si>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</si>
  <si>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</si>
  <si>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</si>
  <si>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</si>
  <si>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</si>
  <si>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</si>
  <si>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</si>
  <si>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</si>
  <si>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</si>
  <si>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</si>
  <si>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</si>
  <si>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</si>
  <si>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</si>
  <si>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</si>
  <si>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</si>
  <si>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</si>
  <si>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</si>
  <si>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</si>
  <si>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</si>
  <si>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</si>
  <si>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</si>
  <si>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</si>
  <si>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</si>
  <si>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</si>
  <si>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</si>
  <si>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</si>
  <si>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</si>
  <si>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</si>
  <si>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</si>
  <si>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</si>
  <si>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</si>
  <si>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</si>
  <si>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</si>
  <si>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</si>
  <si>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</si>
  <si>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</si>
  <si>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</si>
  <si>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</si>
  <si>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</si>
  <si>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</si>
  <si>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</si>
  <si>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</si>
  <si>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</si>
  <si>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</si>
  <si>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</si>
  <si>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</si>
  <si>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</si>
  <si>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</si>
  <si>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</si>
  <si>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</si>
  <si>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</si>
  <si>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</si>
  <si>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</si>
  <si>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</si>
  <si>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</si>
  <si>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</si>
  <si>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</si>
  <si>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</si>
  <si>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</si>
  <si>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</si>
  <si>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</si>
  <si>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</si>
  <si>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</si>
  <si>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</si>
  <si>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</si>
  <si>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</si>
  <si>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</si>
  <si>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</si>
  <si>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OS04 - Highway</t>
  </si>
  <si>
    <t>EN06 - Rain (slippery road)</t>
  </si>
  <si>
    <t>Normal driving on a highway during rain (slippery road) with high speed and a correctly used system</t>
  </si>
  <si>
    <t>DV04 - Actor effect is too much</t>
  </si>
  <si>
    <t>The LDW function applies an oscillating torque with very high torque (above limit).</t>
  </si>
  <si>
    <t>EV00 - Collision with other vehicle</t>
  </si>
  <si>
    <t>High haptic feedback can affect driver's ability to steer as intended. The driver could lose control of the vehicle and collide with another vehicle or with road infrastructure.</t>
  </si>
  <si>
    <t>The LDW function applies too high an oscillating torque to the steering wheel (above limit).</t>
  </si>
  <si>
    <t>E3 - Medium probability</t>
  </si>
  <si>
    <t>Occurs once a month or more often for an average driver. This is determined from the functional safety standard</t>
  </si>
  <si>
    <t>Vehicle to vehicle head on crashes at high speed caused by the LDW failure can result in fatal injury. More than 10 % probability of AIS 3-6 (and not S3)</t>
  </si>
  <si>
    <t xml:space="preserve">Less than 90 % of all drivers or other traffic participants are usually able, or barely able, to avoid harm. Let us assume that testing has indicated most drivers are not capable of responding to high torque output from the steering wheel LDW system. </t>
  </si>
  <si>
    <t>ASIL C</t>
  </si>
  <si>
    <t>The oscillating steering torque from the lane departure warning function shall be limited.</t>
  </si>
  <si>
    <t>OS03 - Country Road</t>
  </si>
  <si>
    <t>IU02 - Incorrectly used</t>
  </si>
  <si>
    <t>Normal driving on country roads during normal conditions with high speed (the driver is misusing the lane keeping assistance function as an autonomous function)</t>
  </si>
  <si>
    <t>DV03 - Function always activated</t>
  </si>
  <si>
    <t>The LKA function continues to operate while the driver does not intput into the controls</t>
  </si>
  <si>
    <t>The LKA is not designed and tested to work as an autonomous system. The system could collide the car with another vehicle or obstacle.</t>
  </si>
  <si>
    <t>The LKA continues to operate without the presence of driver input. It is not designed for the purpose of autonomous driving</t>
  </si>
  <si>
    <t>Misuse of the LKA on country roads probably does not happen often. Occurs a few times a year for the great majority of drivers</t>
  </si>
  <si>
    <t>Both hands aren't on the wheel at high speeds. The accident would not be controllable</t>
  </si>
  <si>
    <t>ASIL B</t>
  </si>
  <si>
    <t>The lane kepping assistance function shall be time limited and the additional steering torque shall end after a given time interval so that the driver cannot misuse the system for autonomous driving.</t>
  </si>
  <si>
    <t>Lane lines are poorly marked</t>
  </si>
  <si>
    <t>Normal driving on a highway during normal conditions with high speed and a correctly used system. Lane lines are poorly marked.</t>
  </si>
  <si>
    <t xml:space="preserve">DV19 - Sensor detection is wrong </t>
  </si>
  <si>
    <t>The LDW applies haptic feedback when there is no deviation from an actual lane</t>
  </si>
  <si>
    <t>Haptic feedback can distract driver, who will wonder why the wheel is vibrating, causing him to lose focus and hit other vehicles.</t>
  </si>
  <si>
    <t>The LDW function continues to operate while lane detection confidence is low.</t>
  </si>
  <si>
    <t>C2 - normally controllable</t>
  </si>
  <si>
    <t>Only drivers that easily lose focus would not be able to control the car.</t>
  </si>
  <si>
    <t>OS01 - Any Road</t>
  </si>
  <si>
    <t>EN07 - Snow (slippery road)</t>
  </si>
  <si>
    <t xml:space="preserve">Normal driving on any road at high speed in adverse weather conditions such as snow, obstructing visibility of the lane markings. </t>
  </si>
  <si>
    <t>DV13 - Sensor sensitivity is too low</t>
  </si>
  <si>
    <t>The LKA camera sensor is not capable of measuring lane markings in adverse weather conditions</t>
  </si>
  <si>
    <t>EV-07 - None</t>
  </si>
  <si>
    <t xml:space="preserve">The LKA shuts off unexpectedly and does not provide steering assistance. </t>
  </si>
  <si>
    <t>The LKA cannot measure lane markings in adverse weather. The system shuts down and does not provide lane assistance.</t>
  </si>
  <si>
    <t>Occurs once a month or more often for an average driver. It is assumed that the driver operates the vehicle in rain, snow or fog on average once a month or more</t>
  </si>
  <si>
    <t>S0 - No injuries</t>
  </si>
  <si>
    <t xml:space="preserve">The driver is capable of piloting the vehicle without the Lane Keep Assistance </t>
  </si>
  <si>
    <t xml:space="preserve">The LKA is not required for normal vehicle driving. A driver should be capable of operating the vehicle without it. </t>
  </si>
  <si>
    <t>The lane keep assistance shall deactivate if lane markings are not detected (due to adverse weather or other sensor obstruction).</t>
  </si>
  <si>
    <t>OM03 - Normal driving</t>
  </si>
  <si>
    <t>The lane deviation system shall deactivate when confidence in its lane detections is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</si>
</sst>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1"/>
      <color rgb="FF000000"/>
      <name val="Arial"/>
    </font>
    <font>
      <sz val="10"/>
      <name val="Arial"/>
    </font>
    <font>
      <b/>
      <sz val="10"/>
      <name val="Arial"/>
    </font>
    <font>
      <sz val="10"/>
      <color rgb="FF0000FF"/>
      <name val="Arial"/>
    </font>
    <font>
      <sz val="1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90">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9" fillId="0" borderId="0" xfId="0" applyFont="1" applyAlignment="1"/>
    <xf numFmtId="0" fontId="10" fillId="0" borderId="0" xfId="0" applyFont="1" applyAlignment="1"/>
    <xf numFmtId="0" fontId="9" fillId="0" borderId="0" xfId="0" applyFont="1" applyAlignment="1"/>
    <xf numFmtId="0" fontId="10" fillId="0" borderId="9" xfId="0" applyFont="1" applyBorder="1" applyAlignment="1"/>
    <xf numFmtId="0" fontId="9" fillId="0" borderId="9" xfId="0" applyFont="1" applyBorder="1" applyAlignment="1"/>
    <xf numFmtId="0" fontId="9" fillId="0" borderId="9" xfId="0" applyFont="1" applyBorder="1" applyAlignment="1"/>
    <xf numFmtId="0" fontId="10" fillId="2" borderId="7" xfId="0" applyFont="1" applyFill="1" applyBorder="1" applyAlignment="1">
      <alignment horizontal="center"/>
    </xf>
    <xf numFmtId="0" fontId="10" fillId="2" borderId="10" xfId="0" applyFont="1" applyFill="1" applyBorder="1"/>
    <xf numFmtId="0" fontId="10" fillId="2" borderId="10" xfId="0" applyFont="1" applyFill="1" applyBorder="1"/>
    <xf numFmtId="0" fontId="11" fillId="0" borderId="7" xfId="0" applyFont="1" applyBorder="1" applyAlignment="1">
      <alignment horizontal="center" vertical="top" wrapText="1"/>
    </xf>
    <xf numFmtId="0" fontId="9" fillId="0" borderId="10" xfId="0" applyFont="1" applyBorder="1" applyAlignment="1">
      <alignment horizontal="left"/>
    </xf>
    <xf numFmtId="0" fontId="9" fillId="0" borderId="10" xfId="0" applyFont="1" applyBorder="1" applyAlignment="1"/>
    <xf numFmtId="0" fontId="11" fillId="0" borderId="10" xfId="0" applyFont="1" applyBorder="1" applyAlignment="1">
      <alignment horizontal="left"/>
    </xf>
    <xf numFmtId="0" fontId="11" fillId="0" borderId="7" xfId="0" applyFont="1" applyBorder="1" applyAlignment="1">
      <alignment horizontal="center" vertical="top" wrapText="1"/>
    </xf>
    <xf numFmtId="0" fontId="9" fillId="0" borderId="10" xfId="0" applyFont="1" applyBorder="1" applyAlignment="1">
      <alignment horizontal="left"/>
    </xf>
    <xf numFmtId="0" fontId="11" fillId="0" borderId="10" xfId="0" applyFont="1" applyBorder="1" applyAlignment="1">
      <alignment horizontal="left"/>
    </xf>
    <xf numFmtId="0" fontId="9" fillId="0" borderId="10" xfId="0" applyFont="1" applyBorder="1" applyAlignment="1"/>
    <xf numFmtId="0" fontId="9" fillId="2" borderId="7" xfId="0" applyFont="1" applyFill="1" applyBorder="1" applyAlignment="1"/>
    <xf numFmtId="0" fontId="9" fillId="2" borderId="10" xfId="0" applyFont="1" applyFill="1" applyBorder="1" applyAlignment="1"/>
    <xf numFmtId="0" fontId="9"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9"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9" fillId="0" borderId="10" xfId="0" applyFont="1" applyBorder="1" applyAlignment="1">
      <alignment horizontal="center"/>
    </xf>
    <xf numFmtId="0" fontId="3" fillId="0" borderId="0" xfId="0" applyFont="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3" fillId="0" borderId="0" xfId="0" applyFont="1" applyAlignment="1">
      <alignment horizontal="left" vertical="top"/>
    </xf>
    <xf numFmtId="0" fontId="8" fillId="0" borderId="0" xfId="0" applyFont="1" applyAlignment="1">
      <alignment horizontal="left" vertical="top" wrapText="1"/>
    </xf>
    <xf numFmtId="0" fontId="3" fillId="0" borderId="0" xfId="0" applyFont="1" applyAlignment="1">
      <alignment horizontal="left" vertical="top" wrapText="1"/>
    </xf>
    <xf numFmtId="0" fontId="12" fillId="0" borderId="1" xfId="0" applyFont="1" applyBorder="1" applyAlignment="1">
      <alignment horizontal="left" vertical="top" wrapText="1"/>
    </xf>
    <xf numFmtId="0" fontId="12" fillId="0" borderId="1" xfId="0" applyFont="1" applyBorder="1" applyAlignment="1">
      <alignment horizontal="center" vertical="top" wrapText="1"/>
    </xf>
    <xf numFmtId="0" fontId="12" fillId="0" borderId="8" xfId="0" applyFont="1" applyBorder="1" applyAlignment="1">
      <alignment horizontal="left" vertical="top"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12" fillId="0" borderId="1" xfId="0" applyFont="1" applyBorder="1" applyAlignment="1">
      <alignment horizontal="left" vertical="top" wrapText="1"/>
    </xf>
    <xf numFmtId="0" fontId="12" fillId="0" borderId="1" xfId="0" applyFont="1" applyBorder="1" applyAlignment="1">
      <alignment horizontal="center" vertical="top" wrapText="1"/>
    </xf>
    <xf numFmtId="0" fontId="12" fillId="0" borderId="8" xfId="0" applyFont="1" applyBorder="1" applyAlignment="1">
      <alignment horizontal="left" vertical="top" wrapText="1"/>
    </xf>
    <xf numFmtId="0" fontId="12" fillId="0" borderId="1" xfId="0" applyFont="1" applyBorder="1" applyAlignment="1">
      <alignment horizontal="center" vertical="center"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9" fillId="0" borderId="14" xfId="0" applyFont="1" applyBorder="1" applyAlignment="1">
      <alignment horizontal="center" vertical="center"/>
    </xf>
    <xf numFmtId="0" fontId="6" fillId="0" borderId="14" xfId="0" applyFont="1" applyBorder="1"/>
    <xf numFmtId="0" fontId="6" fillId="0" borderId="7" xfId="0" applyFont="1" applyBorder="1"/>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6" fillId="0" borderId="10" xfId="0" applyFont="1" applyBorder="1"/>
    <xf numFmtId="0" fontId="9"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workbookViewId="0">
      <selection activeCell="V15" sqref="V15"/>
    </sheetView>
  </sheetViews>
  <sheetFormatPr defaultColWidth="14.42578125" defaultRowHeight="15.75" customHeight="1" x14ac:dyDescent="0.2"/>
  <cols>
    <col min="2" max="2" width="22.140625" customWidth="1"/>
    <col min="3" max="3" width="19" customWidth="1"/>
    <col min="4" max="5" width="18.28515625" customWidth="1"/>
    <col min="6" max="6" width="18.85546875" customWidth="1"/>
    <col min="7" max="7" width="16.42578125" customWidth="1"/>
    <col min="8" max="8" width="34.42578125" customWidth="1"/>
    <col min="9" max="9" width="18.85546875" customWidth="1"/>
    <col min="10" max="10" width="29.140625" bestFit="1" customWidth="1"/>
    <col min="11" max="11" width="22.5703125" customWidth="1"/>
    <col min="12" max="12" width="18.7109375" customWidth="1"/>
    <col min="13" max="13" width="28" customWidth="1"/>
    <col min="14" max="14" width="25.5703125" customWidth="1"/>
    <col min="16" max="16" width="28" customWidth="1"/>
    <col min="17" max="17" width="20.7109375" customWidth="1"/>
    <col min="18" max="18" width="18.5703125" customWidth="1"/>
    <col min="19" max="19" width="20.7109375" customWidth="1"/>
    <col min="20" max="20" width="40.28515625" customWidth="1"/>
    <col min="22" max="22" width="33.140625" customWidth="1"/>
  </cols>
  <sheetData>
    <row r="1" spans="1:28" ht="12.75" x14ac:dyDescent="0.2">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2.75" x14ac:dyDescent="0.2">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2.75" x14ac:dyDescent="0.2">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2.75" x14ac:dyDescent="0.2">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2.75" x14ac:dyDescent="0.2">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2.75" x14ac:dyDescent="0.2">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2.75" x14ac:dyDescent="0.2">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2.75" x14ac:dyDescent="0.2">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2.75" x14ac:dyDescent="0.2">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2.75" x14ac:dyDescent="0.2">
      <c r="A10" s="16" t="s">
        <v>11</v>
      </c>
      <c r="B10" s="78" t="s">
        <v>14</v>
      </c>
      <c r="C10" s="77"/>
      <c r="D10" s="77"/>
      <c r="E10" s="77"/>
      <c r="F10" s="77"/>
      <c r="G10" s="77"/>
      <c r="H10" s="77"/>
      <c r="I10" s="79" t="s">
        <v>27</v>
      </c>
      <c r="J10" s="77"/>
      <c r="K10" s="77"/>
      <c r="L10" s="77"/>
      <c r="M10" s="77"/>
      <c r="N10" s="77"/>
      <c r="O10" s="79" t="s">
        <v>33</v>
      </c>
      <c r="P10" s="77"/>
      <c r="Q10" s="77"/>
      <c r="R10" s="77"/>
      <c r="S10" s="77"/>
      <c r="T10" s="77"/>
      <c r="U10" s="76" t="s">
        <v>34</v>
      </c>
      <c r="V10" s="77"/>
      <c r="W10" s="13"/>
      <c r="X10" s="13"/>
      <c r="Y10" s="13"/>
      <c r="Z10" s="13"/>
      <c r="AA10" s="13"/>
      <c r="AB10" s="13"/>
    </row>
    <row r="11" spans="1:28" ht="26.25" thickTop="1" x14ac:dyDescent="0.2">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102" x14ac:dyDescent="0.2">
      <c r="A12" s="25" t="s">
        <v>59</v>
      </c>
      <c r="B12" s="61" t="s">
        <v>104</v>
      </c>
      <c r="C12" s="62" t="s">
        <v>251</v>
      </c>
      <c r="D12" s="63" t="s">
        <v>252</v>
      </c>
      <c r="E12" s="62" t="s">
        <v>163</v>
      </c>
      <c r="F12" s="62"/>
      <c r="G12" s="62" t="s">
        <v>108</v>
      </c>
      <c r="H12" s="62" t="s">
        <v>253</v>
      </c>
      <c r="I12" s="62" t="s">
        <v>86</v>
      </c>
      <c r="J12" s="62" t="s">
        <v>254</v>
      </c>
      <c r="K12" s="65" t="s">
        <v>255</v>
      </c>
      <c r="L12" s="62" t="s">
        <v>256</v>
      </c>
      <c r="M12" s="62" t="s">
        <v>257</v>
      </c>
      <c r="N12" s="64" t="s">
        <v>258</v>
      </c>
      <c r="O12" s="62" t="s">
        <v>259</v>
      </c>
      <c r="P12" s="66" t="s">
        <v>260</v>
      </c>
      <c r="Q12" s="66" t="s">
        <v>132</v>
      </c>
      <c r="R12" s="66" t="s">
        <v>261</v>
      </c>
      <c r="S12" s="62" t="s">
        <v>181</v>
      </c>
      <c r="T12" s="66" t="s">
        <v>262</v>
      </c>
      <c r="U12" s="67" t="s">
        <v>263</v>
      </c>
      <c r="V12" s="68" t="s">
        <v>264</v>
      </c>
      <c r="W12" s="28"/>
      <c r="X12" s="28"/>
      <c r="Y12" s="28"/>
      <c r="Z12" s="29"/>
      <c r="AA12" s="29"/>
      <c r="AB12" s="29"/>
    </row>
    <row r="13" spans="1:28" ht="102" x14ac:dyDescent="0.2">
      <c r="A13" s="25" t="s">
        <v>91</v>
      </c>
      <c r="B13" s="61" t="s">
        <v>104</v>
      </c>
      <c r="C13" s="62" t="s">
        <v>265</v>
      </c>
      <c r="D13" s="62" t="s">
        <v>106</v>
      </c>
      <c r="E13" s="62" t="s">
        <v>163</v>
      </c>
      <c r="F13" s="62"/>
      <c r="G13" s="62" t="s">
        <v>266</v>
      </c>
      <c r="H13" s="62" t="s">
        <v>267</v>
      </c>
      <c r="I13" s="62" t="s">
        <v>92</v>
      </c>
      <c r="J13" s="62" t="s">
        <v>268</v>
      </c>
      <c r="K13" s="66" t="s">
        <v>269</v>
      </c>
      <c r="L13" s="62" t="s">
        <v>256</v>
      </c>
      <c r="M13" s="66" t="s">
        <v>270</v>
      </c>
      <c r="N13" s="66" t="s">
        <v>271</v>
      </c>
      <c r="O13" s="62" t="s">
        <v>130</v>
      </c>
      <c r="P13" s="66" t="s">
        <v>272</v>
      </c>
      <c r="Q13" s="66" t="s">
        <v>132</v>
      </c>
      <c r="R13" s="66" t="s">
        <v>261</v>
      </c>
      <c r="S13" s="62" t="s">
        <v>181</v>
      </c>
      <c r="T13" s="66" t="s">
        <v>273</v>
      </c>
      <c r="U13" s="67" t="s">
        <v>274</v>
      </c>
      <c r="V13" s="68" t="s">
        <v>275</v>
      </c>
      <c r="W13" s="28"/>
      <c r="X13" s="28"/>
      <c r="Y13" s="28"/>
      <c r="Z13" s="29"/>
      <c r="AA13" s="29"/>
      <c r="AB13" s="29"/>
    </row>
    <row r="14" spans="1:28" ht="102" x14ac:dyDescent="0.2">
      <c r="A14" s="24" t="s">
        <v>93</v>
      </c>
      <c r="B14" s="61" t="s">
        <v>104</v>
      </c>
      <c r="C14" s="62" t="s">
        <v>251</v>
      </c>
      <c r="D14" s="62" t="s">
        <v>106</v>
      </c>
      <c r="E14" s="62" t="s">
        <v>163</v>
      </c>
      <c r="F14" s="24" t="s">
        <v>276</v>
      </c>
      <c r="G14" s="62" t="s">
        <v>108</v>
      </c>
      <c r="H14" s="24" t="s">
        <v>277</v>
      </c>
      <c r="I14" s="62" t="s">
        <v>86</v>
      </c>
      <c r="J14" s="24" t="s">
        <v>278</v>
      </c>
      <c r="K14" s="24" t="s">
        <v>279</v>
      </c>
      <c r="L14" s="24" t="s">
        <v>256</v>
      </c>
      <c r="M14" s="24" t="s">
        <v>280</v>
      </c>
      <c r="N14" s="24" t="s">
        <v>281</v>
      </c>
      <c r="O14" s="62" t="s">
        <v>259</v>
      </c>
      <c r="P14" s="66" t="s">
        <v>260</v>
      </c>
      <c r="Q14" s="66" t="s">
        <v>132</v>
      </c>
      <c r="R14" s="66" t="s">
        <v>261</v>
      </c>
      <c r="S14" s="24" t="s">
        <v>282</v>
      </c>
      <c r="T14" s="24" t="s">
        <v>283</v>
      </c>
      <c r="U14" s="24" t="s">
        <v>274</v>
      </c>
      <c r="V14" s="26" t="s">
        <v>298</v>
      </c>
      <c r="W14" s="27"/>
      <c r="X14" s="27"/>
      <c r="Y14" s="27"/>
      <c r="Z14" s="23"/>
      <c r="AA14" s="23"/>
      <c r="AB14" s="23"/>
    </row>
    <row r="15" spans="1:28" ht="76.5" x14ac:dyDescent="0.2">
      <c r="A15" s="24" t="s">
        <v>94</v>
      </c>
      <c r="B15" s="70" t="s">
        <v>297</v>
      </c>
      <c r="C15" s="70" t="s">
        <v>284</v>
      </c>
      <c r="D15" s="71" t="s">
        <v>285</v>
      </c>
      <c r="E15" s="71" t="s">
        <v>163</v>
      </c>
      <c r="F15" s="69"/>
      <c r="G15" s="71" t="s">
        <v>108</v>
      </c>
      <c r="H15" s="72" t="s">
        <v>286</v>
      </c>
      <c r="I15" s="71" t="s">
        <v>92</v>
      </c>
      <c r="J15" s="70" t="s">
        <v>287</v>
      </c>
      <c r="K15" s="72" t="s">
        <v>288</v>
      </c>
      <c r="L15" s="71" t="s">
        <v>289</v>
      </c>
      <c r="M15" s="72" t="s">
        <v>290</v>
      </c>
      <c r="N15" s="72" t="s">
        <v>291</v>
      </c>
      <c r="O15" s="71" t="s">
        <v>259</v>
      </c>
      <c r="P15" s="72" t="s">
        <v>292</v>
      </c>
      <c r="Q15" s="71" t="s">
        <v>293</v>
      </c>
      <c r="R15" s="75" t="s">
        <v>294</v>
      </c>
      <c r="S15" s="71" t="s">
        <v>79</v>
      </c>
      <c r="T15" s="72" t="s">
        <v>295</v>
      </c>
      <c r="U15" s="73" t="s">
        <v>81</v>
      </c>
      <c r="V15" s="74" t="s">
        <v>296</v>
      </c>
      <c r="W15" s="60"/>
      <c r="X15" s="60"/>
      <c r="Y15" s="60"/>
      <c r="Z15" s="23"/>
      <c r="AA15" s="23"/>
      <c r="AB15" s="23"/>
    </row>
  </sheetData>
  <mergeCells count="4">
    <mergeCell ref="U10:V10"/>
    <mergeCell ref="B10:H10"/>
    <mergeCell ref="I10:N10"/>
    <mergeCell ref="O10:T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workbookViewId="0"/>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2.75" x14ac:dyDescent="0.2">
      <c r="B4" s="16" t="s">
        <v>11</v>
      </c>
      <c r="C4" s="78" t="s">
        <v>14</v>
      </c>
      <c r="D4" s="77"/>
      <c r="E4" s="77"/>
      <c r="F4" s="77"/>
      <c r="G4" s="77"/>
      <c r="H4" s="77"/>
      <c r="I4" s="80"/>
      <c r="J4" s="79" t="s">
        <v>27</v>
      </c>
      <c r="K4" s="77"/>
      <c r="L4" s="77"/>
      <c r="M4" s="77"/>
      <c r="N4" s="77"/>
      <c r="O4" s="80"/>
      <c r="P4" s="79" t="s">
        <v>33</v>
      </c>
      <c r="Q4" s="77"/>
      <c r="R4" s="77"/>
      <c r="S4" s="77"/>
      <c r="T4" s="77"/>
      <c r="U4" s="80"/>
      <c r="V4" s="76" t="s">
        <v>34</v>
      </c>
      <c r="W4" s="80"/>
    </row>
    <row r="5" spans="1:29" ht="25.5" x14ac:dyDescent="0.2">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6" t="s">
        <v>82</v>
      </c>
      <c r="X6" s="27"/>
      <c r="Y6" s="27"/>
      <c r="Z6" s="27"/>
      <c r="AA6" s="23"/>
      <c r="AB6" s="23"/>
      <c r="AC6" s="23"/>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6" t="s">
        <v>11</v>
      </c>
      <c r="C12" s="78" t="s">
        <v>98</v>
      </c>
      <c r="D12" s="77"/>
      <c r="E12" s="77"/>
      <c r="F12" s="77"/>
      <c r="G12" s="77"/>
      <c r="H12" s="77"/>
      <c r="I12" s="77"/>
      <c r="J12" s="79" t="s">
        <v>27</v>
      </c>
      <c r="K12" s="77"/>
      <c r="L12" s="77"/>
      <c r="M12" s="77"/>
      <c r="N12" s="77"/>
      <c r="O12" s="77"/>
      <c r="P12" s="79" t="s">
        <v>33</v>
      </c>
      <c r="Q12" s="77"/>
      <c r="R12" s="77"/>
      <c r="S12" s="77"/>
      <c r="T12" s="77"/>
      <c r="U12" s="77"/>
      <c r="V12" s="76" t="s">
        <v>34</v>
      </c>
      <c r="W12" s="77"/>
      <c r="X12" s="13"/>
      <c r="Y12" s="13"/>
      <c r="Z12" s="13"/>
      <c r="AA12" s="13"/>
      <c r="AB12" s="13"/>
      <c r="AC12" s="13"/>
    </row>
    <row r="13" spans="1:29" ht="25.5" x14ac:dyDescent="0.2">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6" t="s">
        <v>113</v>
      </c>
      <c r="X14" s="27"/>
      <c r="Y14" s="27"/>
      <c r="Z14" s="27"/>
      <c r="AA14" s="23"/>
      <c r="AB14" s="23"/>
      <c r="AC14" s="23"/>
    </row>
    <row r="15" spans="1:29" ht="12.75" customHeight="1" x14ac:dyDescent="0.2">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6" t="s">
        <v>113</v>
      </c>
      <c r="X15" s="27"/>
      <c r="Y15" s="27"/>
      <c r="Z15" s="27"/>
      <c r="AA15" s="23"/>
      <c r="AB15" s="23"/>
      <c r="AC15" s="23"/>
    </row>
    <row r="16" spans="1:29" ht="12.75" customHeight="1" x14ac:dyDescent="0.2">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6" t="s">
        <v>113</v>
      </c>
      <c r="X16" s="27"/>
      <c r="Y16" s="27"/>
      <c r="Z16" s="27"/>
      <c r="AA16" s="23"/>
      <c r="AB16" s="23"/>
      <c r="AC16" s="23"/>
    </row>
    <row r="17" spans="1:29" ht="12.75" customHeight="1" x14ac:dyDescent="0.2">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6" t="s">
        <v>113</v>
      </c>
      <c r="X17" s="27"/>
      <c r="Y17" s="27"/>
      <c r="Z17" s="27"/>
      <c r="AA17" s="23"/>
      <c r="AB17" s="23"/>
      <c r="AC17" s="23"/>
    </row>
    <row r="18" spans="1:29" ht="12.75" customHeight="1" x14ac:dyDescent="0.2">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6" t="s">
        <v>113</v>
      </c>
      <c r="X18" s="27"/>
      <c r="Y18" s="27"/>
      <c r="Z18" s="27"/>
      <c r="AA18" s="23"/>
      <c r="AB18" s="23"/>
      <c r="AC18" s="23"/>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opLeftCell="A17" workbookViewId="0"/>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topLeftCell="A6" workbookViewId="0">
      <selection activeCell="B22" sqref="B22"/>
    </sheetView>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30"/>
      <c r="B1" s="31"/>
      <c r="C1" s="31"/>
      <c r="D1" s="31"/>
      <c r="E1" s="31"/>
      <c r="F1" s="31"/>
      <c r="G1" s="31"/>
      <c r="H1" s="31"/>
      <c r="I1" s="31"/>
      <c r="J1" s="31"/>
      <c r="K1" s="31"/>
      <c r="L1" s="31"/>
      <c r="M1" s="31"/>
      <c r="N1" s="31"/>
      <c r="O1" s="31"/>
      <c r="P1" s="31"/>
      <c r="Q1" s="31"/>
      <c r="R1" s="31"/>
      <c r="S1" s="31"/>
      <c r="T1" s="31"/>
      <c r="U1" s="31"/>
      <c r="V1" s="31"/>
      <c r="W1" s="31"/>
      <c r="X1" s="31"/>
      <c r="Y1" s="31"/>
      <c r="Z1" s="31"/>
    </row>
    <row r="2" spans="1:26" ht="15.75" customHeight="1" x14ac:dyDescent="0.2">
      <c r="A2" s="5" t="s">
        <v>43</v>
      </c>
      <c r="B2" s="3"/>
      <c r="C2" s="3"/>
      <c r="D2" s="3"/>
      <c r="E2" s="31"/>
      <c r="F2" s="31"/>
      <c r="G2" s="31"/>
      <c r="H2" s="31"/>
      <c r="I2" s="31"/>
      <c r="J2" s="31"/>
      <c r="K2" s="31"/>
      <c r="L2" s="31"/>
      <c r="M2" s="31"/>
      <c r="N2" s="31"/>
      <c r="O2" s="31"/>
      <c r="P2" s="31"/>
      <c r="Q2" s="31"/>
      <c r="R2" s="31"/>
      <c r="S2" s="31"/>
      <c r="T2" s="31"/>
      <c r="U2" s="31"/>
      <c r="V2" s="31"/>
      <c r="W2" s="31"/>
      <c r="X2" s="31"/>
      <c r="Y2" s="31"/>
      <c r="Z2" s="31"/>
    </row>
    <row r="3" spans="1:26" ht="15.75" customHeight="1" x14ac:dyDescent="0.2">
      <c r="A3" s="7" t="s">
        <v>4</v>
      </c>
      <c r="B3" s="8" t="s">
        <v>135</v>
      </c>
      <c r="C3" s="8" t="s">
        <v>6</v>
      </c>
      <c r="D3" s="8" t="s">
        <v>7</v>
      </c>
      <c r="E3" s="31"/>
      <c r="F3" s="31"/>
      <c r="G3" s="31"/>
      <c r="H3" s="31"/>
      <c r="I3" s="31"/>
      <c r="J3" s="31"/>
      <c r="K3" s="31"/>
      <c r="L3" s="31"/>
      <c r="M3" s="31"/>
      <c r="N3" s="31"/>
      <c r="O3" s="31"/>
      <c r="P3" s="31"/>
      <c r="Q3" s="31"/>
      <c r="R3" s="31"/>
      <c r="S3" s="31"/>
      <c r="T3" s="31"/>
      <c r="U3" s="31"/>
      <c r="V3" s="31"/>
      <c r="W3" s="31"/>
      <c r="X3" s="31"/>
      <c r="Y3" s="31"/>
      <c r="Z3" s="31"/>
    </row>
    <row r="4" spans="1:26" ht="15.75" customHeight="1" x14ac:dyDescent="0.2">
      <c r="A4" s="10" t="str">
        <f t="shared" ref="A4:A23" si="0">"DV" &amp; TEXT(ROW()-ROW($A$3), "00")</f>
        <v>DV01</v>
      </c>
      <c r="B4" s="12" t="s">
        <v>69</v>
      </c>
      <c r="C4" s="12" t="s">
        <v>136</v>
      </c>
      <c r="D4" s="15" t="str">
        <f t="shared" ref="D4:D23" si="1">$A4 &amp; " - " &amp; $B4</f>
        <v>DV01 - Function not activated</v>
      </c>
      <c r="E4" s="31"/>
      <c r="F4" s="31"/>
      <c r="G4" s="31"/>
      <c r="H4" s="31"/>
      <c r="I4" s="31"/>
      <c r="J4" s="31"/>
      <c r="K4" s="31"/>
      <c r="L4" s="31"/>
      <c r="M4" s="31"/>
      <c r="N4" s="31"/>
      <c r="O4" s="31"/>
      <c r="P4" s="31"/>
      <c r="Q4" s="31"/>
      <c r="R4" s="31"/>
      <c r="S4" s="31"/>
      <c r="T4" s="31"/>
      <c r="U4" s="31"/>
      <c r="V4" s="31"/>
      <c r="W4" s="31"/>
      <c r="X4" s="31"/>
      <c r="Y4" s="31"/>
      <c r="Z4" s="31"/>
    </row>
    <row r="5" spans="1:26" ht="15.75" customHeight="1" x14ac:dyDescent="0.2">
      <c r="A5" s="10" t="str">
        <f t="shared" si="0"/>
        <v>DV02</v>
      </c>
      <c r="B5" s="12" t="s">
        <v>139</v>
      </c>
      <c r="C5" s="12" t="s">
        <v>136</v>
      </c>
      <c r="D5" s="15" t="str">
        <f t="shared" si="1"/>
        <v>DV02 - Function unexpectedly activated</v>
      </c>
      <c r="E5" s="31"/>
      <c r="F5" s="31"/>
      <c r="G5" s="31"/>
      <c r="H5" s="31"/>
      <c r="I5" s="31"/>
      <c r="J5" s="31"/>
      <c r="K5" s="31"/>
      <c r="L5" s="31"/>
      <c r="M5" s="31"/>
      <c r="N5" s="31"/>
      <c r="O5" s="31"/>
      <c r="P5" s="31"/>
      <c r="Q5" s="31"/>
      <c r="R5" s="31"/>
      <c r="S5" s="31"/>
      <c r="T5" s="31"/>
      <c r="U5" s="31"/>
      <c r="V5" s="31"/>
      <c r="W5" s="31"/>
      <c r="X5" s="31"/>
      <c r="Y5" s="31"/>
      <c r="Z5" s="31"/>
    </row>
    <row r="6" spans="1:26" ht="15.75" customHeight="1" x14ac:dyDescent="0.2">
      <c r="A6" s="10" t="str">
        <f t="shared" si="0"/>
        <v>DV03</v>
      </c>
      <c r="B6" s="12" t="s">
        <v>140</v>
      </c>
      <c r="C6" s="12" t="s">
        <v>136</v>
      </c>
      <c r="D6" s="15" t="str">
        <f t="shared" si="1"/>
        <v>DV03 - Function always activated</v>
      </c>
      <c r="E6" s="31"/>
      <c r="F6" s="31"/>
      <c r="G6" s="31"/>
      <c r="H6" s="31"/>
      <c r="I6" s="31"/>
      <c r="J6" s="31"/>
      <c r="K6" s="31"/>
      <c r="L6" s="31"/>
      <c r="M6" s="31"/>
      <c r="N6" s="31"/>
      <c r="O6" s="31"/>
      <c r="P6" s="31"/>
      <c r="Q6" s="31"/>
      <c r="R6" s="31"/>
      <c r="S6" s="31"/>
      <c r="T6" s="31"/>
      <c r="U6" s="31"/>
      <c r="V6" s="31"/>
      <c r="W6" s="31"/>
      <c r="X6" s="31"/>
      <c r="Y6" s="31"/>
      <c r="Z6" s="31"/>
    </row>
    <row r="7" spans="1:26" ht="15.75" customHeight="1" x14ac:dyDescent="0.2">
      <c r="A7" s="10" t="str">
        <f t="shared" si="0"/>
        <v>DV04</v>
      </c>
      <c r="B7" s="12" t="s">
        <v>142</v>
      </c>
      <c r="C7" s="12" t="s">
        <v>143</v>
      </c>
      <c r="D7" s="15" t="str">
        <f t="shared" si="1"/>
        <v>DV04 - Actor effect is too much</v>
      </c>
      <c r="E7" s="31"/>
      <c r="F7" s="31"/>
      <c r="G7" s="31"/>
      <c r="H7" s="31"/>
      <c r="I7" s="31"/>
      <c r="J7" s="31"/>
      <c r="K7" s="31"/>
      <c r="L7" s="31"/>
      <c r="M7" s="31"/>
      <c r="N7" s="31"/>
      <c r="O7" s="31"/>
      <c r="P7" s="31"/>
      <c r="Q7" s="31"/>
      <c r="R7" s="31"/>
      <c r="S7" s="31"/>
      <c r="T7" s="31"/>
      <c r="U7" s="31"/>
      <c r="V7" s="31"/>
      <c r="W7" s="31"/>
      <c r="X7" s="31"/>
      <c r="Y7" s="31"/>
      <c r="Z7" s="31"/>
    </row>
    <row r="8" spans="1:26" ht="15.75" customHeight="1" x14ac:dyDescent="0.2">
      <c r="A8" s="10" t="str">
        <f t="shared" si="0"/>
        <v>DV05</v>
      </c>
      <c r="B8" s="12" t="s">
        <v>145</v>
      </c>
      <c r="C8" s="12" t="s">
        <v>143</v>
      </c>
      <c r="D8" s="15" t="str">
        <f t="shared" si="1"/>
        <v>DV05 - Actor effect is too less</v>
      </c>
      <c r="E8" s="31"/>
      <c r="F8" s="31"/>
      <c r="G8" s="31"/>
      <c r="H8" s="31"/>
      <c r="I8" s="31"/>
      <c r="J8" s="31"/>
      <c r="K8" s="31"/>
      <c r="L8" s="31"/>
      <c r="M8" s="31"/>
      <c r="N8" s="31"/>
      <c r="O8" s="31"/>
      <c r="P8" s="31"/>
      <c r="Q8" s="31"/>
      <c r="R8" s="31"/>
      <c r="S8" s="31"/>
      <c r="T8" s="31"/>
      <c r="U8" s="31"/>
      <c r="V8" s="31"/>
      <c r="W8" s="31"/>
      <c r="X8" s="31"/>
      <c r="Y8" s="31"/>
      <c r="Z8" s="31"/>
    </row>
    <row r="9" spans="1:26" ht="15.75" customHeight="1" x14ac:dyDescent="0.2">
      <c r="A9" s="10" t="str">
        <f t="shared" si="0"/>
        <v>DV06</v>
      </c>
      <c r="B9" s="12" t="s">
        <v>146</v>
      </c>
      <c r="C9" s="12" t="s">
        <v>147</v>
      </c>
      <c r="D9" s="15" t="str">
        <f t="shared" si="1"/>
        <v>DV06 - Actor action too early</v>
      </c>
      <c r="E9" s="31"/>
      <c r="F9" s="31"/>
      <c r="G9" s="31"/>
      <c r="H9" s="31"/>
      <c r="I9" s="31"/>
      <c r="J9" s="31"/>
      <c r="K9" s="31"/>
      <c r="L9" s="31"/>
      <c r="M9" s="31"/>
      <c r="N9" s="31"/>
      <c r="O9" s="31"/>
      <c r="P9" s="31"/>
      <c r="Q9" s="31"/>
      <c r="R9" s="31"/>
      <c r="S9" s="31"/>
      <c r="T9" s="31"/>
      <c r="U9" s="31"/>
      <c r="V9" s="31"/>
      <c r="W9" s="31"/>
      <c r="X9" s="31"/>
      <c r="Y9" s="31"/>
      <c r="Z9" s="31"/>
    </row>
    <row r="10" spans="1:26" ht="15.75" customHeight="1" x14ac:dyDescent="0.2">
      <c r="A10" s="10" t="str">
        <f t="shared" si="0"/>
        <v>DV07</v>
      </c>
      <c r="B10" s="12" t="s">
        <v>149</v>
      </c>
      <c r="C10" s="12" t="s">
        <v>147</v>
      </c>
      <c r="D10" s="15" t="str">
        <f t="shared" si="1"/>
        <v>DV07 - Actor action too late</v>
      </c>
      <c r="E10" s="31"/>
      <c r="F10" s="31"/>
      <c r="G10" s="31"/>
      <c r="H10" s="31"/>
      <c r="I10" s="31"/>
      <c r="J10" s="31"/>
      <c r="K10" s="31"/>
      <c r="L10" s="31"/>
      <c r="M10" s="31"/>
      <c r="N10" s="31"/>
      <c r="O10" s="31"/>
      <c r="P10" s="31"/>
      <c r="Q10" s="31"/>
      <c r="R10" s="31"/>
      <c r="S10" s="31"/>
      <c r="T10" s="31"/>
      <c r="U10" s="31"/>
      <c r="V10" s="31"/>
      <c r="W10" s="31"/>
      <c r="X10" s="31"/>
      <c r="Y10" s="31"/>
      <c r="Z10" s="31"/>
    </row>
    <row r="11" spans="1:26" ht="15.75" customHeight="1" x14ac:dyDescent="0.2">
      <c r="A11" s="10" t="str">
        <f t="shared" si="0"/>
        <v>DV08</v>
      </c>
      <c r="B11" s="12" t="s">
        <v>151</v>
      </c>
      <c r="C11" s="12" t="s">
        <v>152</v>
      </c>
      <c r="D11" s="15" t="str">
        <f t="shared" si="1"/>
        <v>DV08 - Actor action before</v>
      </c>
      <c r="E11" s="31"/>
      <c r="F11" s="31"/>
      <c r="G11" s="31"/>
      <c r="H11" s="31"/>
      <c r="I11" s="31"/>
      <c r="J11" s="31"/>
      <c r="K11" s="31"/>
      <c r="L11" s="31"/>
      <c r="M11" s="31"/>
      <c r="N11" s="31"/>
      <c r="O11" s="31"/>
      <c r="P11" s="31"/>
      <c r="Q11" s="31"/>
      <c r="R11" s="31"/>
      <c r="S11" s="31"/>
      <c r="T11" s="31"/>
      <c r="U11" s="31"/>
      <c r="V11" s="31"/>
      <c r="W11" s="31"/>
      <c r="X11" s="31"/>
      <c r="Y11" s="31"/>
      <c r="Z11" s="31"/>
    </row>
    <row r="12" spans="1:26" ht="15.75" customHeight="1" x14ac:dyDescent="0.2">
      <c r="A12" s="10" t="str">
        <f t="shared" si="0"/>
        <v>DV09</v>
      </c>
      <c r="B12" s="12" t="s">
        <v>154</v>
      </c>
      <c r="C12" s="12" t="s">
        <v>152</v>
      </c>
      <c r="D12" s="15" t="str">
        <f t="shared" si="1"/>
        <v>DV09 - Actor action after</v>
      </c>
      <c r="E12" s="31"/>
      <c r="F12" s="31"/>
      <c r="G12" s="31"/>
      <c r="H12" s="31"/>
      <c r="I12" s="31"/>
      <c r="J12" s="31"/>
      <c r="K12" s="31"/>
      <c r="L12" s="31"/>
      <c r="M12" s="31"/>
      <c r="N12" s="31"/>
      <c r="O12" s="31"/>
      <c r="P12" s="31"/>
      <c r="Q12" s="31"/>
      <c r="R12" s="31"/>
      <c r="S12" s="31"/>
      <c r="T12" s="31"/>
      <c r="U12" s="31"/>
      <c r="V12" s="31"/>
      <c r="W12" s="31"/>
      <c r="X12" s="31"/>
      <c r="Y12" s="31"/>
      <c r="Z12" s="31"/>
    </row>
    <row r="13" spans="1:26" ht="15.75" customHeight="1" x14ac:dyDescent="0.2">
      <c r="A13" s="10" t="str">
        <f t="shared" si="0"/>
        <v>DV10</v>
      </c>
      <c r="B13" s="12" t="s">
        <v>156</v>
      </c>
      <c r="C13" s="12" t="s">
        <v>157</v>
      </c>
      <c r="D13" s="15" t="str">
        <f t="shared" si="1"/>
        <v>DV10 - Actor effect is reverse</v>
      </c>
      <c r="E13" s="31"/>
      <c r="F13" s="31"/>
      <c r="G13" s="31"/>
      <c r="H13" s="31"/>
      <c r="I13" s="31"/>
      <c r="J13" s="31"/>
      <c r="K13" s="31"/>
      <c r="L13" s="31"/>
      <c r="M13" s="31"/>
      <c r="N13" s="31"/>
      <c r="O13" s="31"/>
      <c r="P13" s="31"/>
      <c r="Q13" s="31"/>
      <c r="R13" s="31"/>
      <c r="S13" s="31"/>
      <c r="T13" s="31"/>
      <c r="U13" s="31"/>
      <c r="V13" s="31"/>
      <c r="W13" s="31"/>
      <c r="X13" s="31"/>
      <c r="Y13" s="31"/>
      <c r="Z13" s="31"/>
    </row>
    <row r="14" spans="1:26" ht="15.75" customHeight="1" x14ac:dyDescent="0.2">
      <c r="A14" s="10" t="str">
        <f t="shared" si="0"/>
        <v>DV11</v>
      </c>
      <c r="B14" s="12" t="s">
        <v>161</v>
      </c>
      <c r="C14" s="12" t="s">
        <v>157</v>
      </c>
      <c r="D14" s="15" t="str">
        <f t="shared" si="1"/>
        <v>DV11 - Actor effect is wrong</v>
      </c>
      <c r="E14" s="31"/>
      <c r="F14" s="31"/>
      <c r="G14" s="31"/>
      <c r="H14" s="31"/>
      <c r="I14" s="31"/>
      <c r="J14" s="31"/>
      <c r="K14" s="31"/>
      <c r="L14" s="31"/>
      <c r="M14" s="31"/>
      <c r="N14" s="31"/>
      <c r="O14" s="31"/>
      <c r="P14" s="31"/>
      <c r="Q14" s="31"/>
      <c r="R14" s="31"/>
      <c r="S14" s="31"/>
      <c r="T14" s="31"/>
      <c r="U14" s="31"/>
      <c r="V14" s="31"/>
      <c r="W14" s="31"/>
      <c r="X14" s="31"/>
      <c r="Y14" s="31"/>
      <c r="Z14" s="31"/>
    </row>
    <row r="15" spans="1:26" ht="15.75" customHeight="1" x14ac:dyDescent="0.2">
      <c r="A15" s="10" t="str">
        <f t="shared" si="0"/>
        <v>DV12</v>
      </c>
      <c r="B15" s="12" t="s">
        <v>166</v>
      </c>
      <c r="C15" s="12" t="s">
        <v>143</v>
      </c>
      <c r="D15" s="15" t="str">
        <f t="shared" si="1"/>
        <v>DV12 - Sensor sensitivity is too high</v>
      </c>
      <c r="E15" s="31"/>
      <c r="F15" s="31"/>
      <c r="G15" s="31"/>
      <c r="H15" s="31"/>
      <c r="I15" s="31"/>
      <c r="J15" s="31"/>
      <c r="K15" s="31"/>
      <c r="L15" s="31"/>
      <c r="M15" s="31"/>
      <c r="N15" s="31"/>
      <c r="O15" s="31"/>
      <c r="P15" s="31"/>
      <c r="Q15" s="31"/>
      <c r="R15" s="31"/>
      <c r="S15" s="31"/>
      <c r="T15" s="31"/>
      <c r="U15" s="31"/>
      <c r="V15" s="31"/>
      <c r="W15" s="31"/>
      <c r="X15" s="31"/>
      <c r="Y15" s="31"/>
      <c r="Z15" s="31"/>
    </row>
    <row r="16" spans="1:26" ht="15.75" customHeight="1" x14ac:dyDescent="0.2">
      <c r="A16" s="10" t="str">
        <f t="shared" si="0"/>
        <v>DV13</v>
      </c>
      <c r="B16" s="12" t="s">
        <v>173</v>
      </c>
      <c r="C16" s="12" t="s">
        <v>143</v>
      </c>
      <c r="D16" s="15" t="str">
        <f t="shared" si="1"/>
        <v>DV13 - Sensor sensitivity is too low</v>
      </c>
      <c r="E16" s="31"/>
      <c r="F16" s="31"/>
      <c r="G16" s="31"/>
      <c r="H16" s="31"/>
      <c r="I16" s="31"/>
      <c r="J16" s="31"/>
      <c r="K16" s="31"/>
      <c r="L16" s="31"/>
      <c r="M16" s="31"/>
      <c r="N16" s="31"/>
      <c r="O16" s="31"/>
      <c r="P16" s="31"/>
      <c r="Q16" s="31"/>
      <c r="R16" s="31"/>
      <c r="S16" s="31"/>
      <c r="T16" s="31"/>
      <c r="U16" s="31"/>
      <c r="V16" s="31"/>
      <c r="W16" s="31"/>
      <c r="X16" s="31"/>
      <c r="Y16" s="31"/>
      <c r="Z16" s="31"/>
    </row>
    <row r="17" spans="1:26" ht="15.75" customHeight="1" x14ac:dyDescent="0.2">
      <c r="A17" s="10" t="str">
        <f t="shared" si="0"/>
        <v>DV14</v>
      </c>
      <c r="B17" s="12" t="s">
        <v>176</v>
      </c>
      <c r="C17" s="12" t="s">
        <v>147</v>
      </c>
      <c r="D17" s="15" t="str">
        <f t="shared" si="1"/>
        <v>DV14 - Sensor detection too early</v>
      </c>
      <c r="E17" s="31"/>
      <c r="F17" s="31"/>
      <c r="G17" s="31"/>
      <c r="H17" s="31"/>
      <c r="I17" s="31"/>
      <c r="J17" s="31"/>
      <c r="K17" s="31"/>
      <c r="L17" s="31"/>
      <c r="M17" s="31"/>
      <c r="N17" s="31"/>
      <c r="O17" s="31"/>
      <c r="P17" s="31"/>
      <c r="Q17" s="31"/>
      <c r="R17" s="31"/>
      <c r="S17" s="31"/>
      <c r="T17" s="31"/>
      <c r="U17" s="31"/>
      <c r="V17" s="31"/>
      <c r="W17" s="31"/>
      <c r="X17" s="31"/>
      <c r="Y17" s="31"/>
      <c r="Z17" s="31"/>
    </row>
    <row r="18" spans="1:26" ht="15.75" customHeight="1" x14ac:dyDescent="0.2">
      <c r="A18" s="10" t="str">
        <f t="shared" si="0"/>
        <v>DV15</v>
      </c>
      <c r="B18" s="12" t="s">
        <v>178</v>
      </c>
      <c r="C18" s="12" t="s">
        <v>147</v>
      </c>
      <c r="D18" s="15" t="str">
        <f t="shared" si="1"/>
        <v>DV15 - Sensor detection too late</v>
      </c>
      <c r="E18" s="31"/>
      <c r="F18" s="31"/>
      <c r="G18" s="31"/>
      <c r="H18" s="31"/>
      <c r="I18" s="31"/>
      <c r="J18" s="31"/>
      <c r="K18" s="31"/>
      <c r="L18" s="31"/>
      <c r="M18" s="31"/>
      <c r="N18" s="31"/>
      <c r="O18" s="31"/>
      <c r="P18" s="31"/>
      <c r="Q18" s="31"/>
      <c r="R18" s="31"/>
      <c r="S18" s="31"/>
      <c r="T18" s="31"/>
      <c r="U18" s="31"/>
      <c r="V18" s="31"/>
      <c r="W18" s="31"/>
      <c r="X18" s="31"/>
      <c r="Y18" s="31"/>
      <c r="Z18" s="31"/>
    </row>
    <row r="19" spans="1:26" ht="15.75" customHeight="1" x14ac:dyDescent="0.2">
      <c r="A19" s="10" t="str">
        <f t="shared" si="0"/>
        <v>DV16</v>
      </c>
      <c r="B19" s="12" t="s">
        <v>180</v>
      </c>
      <c r="C19" s="12" t="s">
        <v>152</v>
      </c>
      <c r="D19" s="15" t="str">
        <f t="shared" si="1"/>
        <v>DV16 - Sensor detection before</v>
      </c>
      <c r="E19" s="31"/>
      <c r="F19" s="31"/>
      <c r="G19" s="31"/>
      <c r="H19" s="31"/>
      <c r="I19" s="31"/>
      <c r="J19" s="31"/>
      <c r="K19" s="31"/>
      <c r="L19" s="31"/>
      <c r="M19" s="31"/>
      <c r="N19" s="31"/>
      <c r="O19" s="31"/>
      <c r="P19" s="31"/>
      <c r="Q19" s="31"/>
      <c r="R19" s="31"/>
      <c r="S19" s="31"/>
      <c r="T19" s="31"/>
      <c r="U19" s="31"/>
      <c r="V19" s="31"/>
      <c r="W19" s="31"/>
      <c r="X19" s="31"/>
      <c r="Y19" s="31"/>
      <c r="Z19" s="31"/>
    </row>
    <row r="20" spans="1:26" ht="15.75" customHeight="1" x14ac:dyDescent="0.2">
      <c r="A20" s="10" t="str">
        <f t="shared" si="0"/>
        <v>DV17</v>
      </c>
      <c r="B20" s="12" t="s">
        <v>182</v>
      </c>
      <c r="C20" s="12" t="s">
        <v>152</v>
      </c>
      <c r="D20" s="15" t="str">
        <f t="shared" si="1"/>
        <v>DV17 - Sensor detection after</v>
      </c>
      <c r="E20" s="31"/>
      <c r="F20" s="31"/>
      <c r="G20" s="31"/>
      <c r="H20" s="31"/>
      <c r="I20" s="31"/>
      <c r="J20" s="31"/>
      <c r="K20" s="31"/>
      <c r="L20" s="31"/>
      <c r="M20" s="31"/>
      <c r="N20" s="31"/>
      <c r="O20" s="31"/>
      <c r="P20" s="31"/>
      <c r="Q20" s="31"/>
      <c r="R20" s="31"/>
      <c r="S20" s="31"/>
      <c r="T20" s="31"/>
      <c r="U20" s="31"/>
      <c r="V20" s="31"/>
      <c r="W20" s="31"/>
      <c r="X20" s="31"/>
      <c r="Y20" s="31"/>
      <c r="Z20" s="31"/>
    </row>
    <row r="21" spans="1:26" ht="15.75" customHeight="1" x14ac:dyDescent="0.2">
      <c r="A21" s="10" t="str">
        <f t="shared" si="0"/>
        <v>DV18</v>
      </c>
      <c r="B21" s="12" t="s">
        <v>183</v>
      </c>
      <c r="C21" s="12" t="s">
        <v>157</v>
      </c>
      <c r="D21" s="15" t="str">
        <f t="shared" si="1"/>
        <v>DV18 - Sensor detection is reverse</v>
      </c>
      <c r="E21" s="31"/>
      <c r="F21" s="31"/>
      <c r="G21" s="31"/>
      <c r="H21" s="31"/>
      <c r="I21" s="31"/>
      <c r="J21" s="31"/>
      <c r="K21" s="31"/>
      <c r="L21" s="31"/>
      <c r="M21" s="31"/>
      <c r="N21" s="31"/>
      <c r="O21" s="31"/>
      <c r="P21" s="31"/>
      <c r="Q21" s="31"/>
      <c r="R21" s="31"/>
      <c r="S21" s="31"/>
      <c r="T21" s="31"/>
      <c r="U21" s="31"/>
      <c r="V21" s="31"/>
      <c r="W21" s="31"/>
      <c r="X21" s="31"/>
      <c r="Y21" s="31"/>
      <c r="Z21" s="31"/>
    </row>
    <row r="22" spans="1:26" ht="15.75" customHeight="1" x14ac:dyDescent="0.2">
      <c r="A22" s="10" t="str">
        <f t="shared" si="0"/>
        <v>DV19</v>
      </c>
      <c r="B22" s="12" t="s">
        <v>184</v>
      </c>
      <c r="C22" s="12" t="s">
        <v>157</v>
      </c>
      <c r="D22" s="15" t="str">
        <f t="shared" si="1"/>
        <v>DV19 - Sensor detection is wrong</v>
      </c>
      <c r="E22" s="31"/>
      <c r="F22" s="31"/>
      <c r="G22" s="31"/>
      <c r="H22" s="31"/>
      <c r="I22" s="31"/>
      <c r="J22" s="31"/>
      <c r="K22" s="31"/>
      <c r="L22" s="31"/>
      <c r="M22" s="31"/>
      <c r="N22" s="31"/>
      <c r="O22" s="31"/>
      <c r="P22" s="31"/>
      <c r="Q22" s="31"/>
      <c r="R22" s="31"/>
      <c r="S22" s="31"/>
      <c r="T22" s="31"/>
      <c r="U22" s="31"/>
      <c r="V22" s="31"/>
      <c r="W22" s="31"/>
      <c r="X22" s="31"/>
      <c r="Y22" s="31"/>
      <c r="Z22" s="31"/>
    </row>
    <row r="23" spans="1:26" ht="15.75" customHeight="1" x14ac:dyDescent="0.2">
      <c r="A23" s="10" t="str">
        <f t="shared" si="0"/>
        <v>DV20</v>
      </c>
      <c r="B23" s="12" t="s">
        <v>31</v>
      </c>
      <c r="C23" s="12" t="s">
        <v>32</v>
      </c>
      <c r="D23" s="15" t="str">
        <f t="shared" si="1"/>
        <v>DV20 - N/A</v>
      </c>
      <c r="E23" s="31"/>
      <c r="F23" s="31"/>
      <c r="G23" s="31"/>
      <c r="H23" s="31"/>
      <c r="I23" s="31"/>
      <c r="J23" s="31"/>
      <c r="K23" s="31"/>
      <c r="L23" s="31"/>
      <c r="M23" s="31"/>
      <c r="N23" s="31"/>
      <c r="O23" s="31"/>
      <c r="P23" s="31"/>
      <c r="Q23" s="31"/>
      <c r="R23" s="31"/>
      <c r="S23" s="31"/>
      <c r="T23" s="31"/>
      <c r="U23" s="31"/>
      <c r="V23" s="31"/>
      <c r="W23" s="31"/>
      <c r="X23" s="31"/>
      <c r="Y23" s="31"/>
      <c r="Z23" s="31"/>
    </row>
    <row r="24" spans="1:26" ht="15.75" customHeight="1" x14ac:dyDescent="0.2">
      <c r="A24" s="19"/>
      <c r="B24" s="19"/>
      <c r="C24" s="19"/>
      <c r="D24" s="19"/>
      <c r="E24" s="31"/>
      <c r="F24" s="31"/>
      <c r="G24" s="31"/>
      <c r="H24" s="31"/>
      <c r="I24" s="31"/>
      <c r="J24" s="31"/>
      <c r="K24" s="31"/>
      <c r="L24" s="31"/>
      <c r="M24" s="31"/>
      <c r="N24" s="31"/>
      <c r="O24" s="31"/>
      <c r="P24" s="31"/>
      <c r="Q24" s="31"/>
      <c r="R24" s="31"/>
      <c r="S24" s="31"/>
      <c r="T24" s="31"/>
      <c r="U24" s="31"/>
      <c r="V24" s="31"/>
      <c r="W24" s="31"/>
      <c r="X24" s="31"/>
      <c r="Y24" s="31"/>
      <c r="Z24" s="31"/>
    </row>
    <row r="25" spans="1:26" ht="15.75" customHeight="1" x14ac:dyDescent="0.2">
      <c r="A25" s="32"/>
      <c r="B25" s="33"/>
      <c r="C25" s="31"/>
      <c r="D25" s="33"/>
      <c r="E25" s="31"/>
      <c r="F25" s="31"/>
      <c r="G25" s="31"/>
      <c r="H25" s="31"/>
      <c r="I25" s="31"/>
      <c r="J25" s="31"/>
      <c r="K25" s="31"/>
      <c r="L25" s="31"/>
      <c r="M25" s="31"/>
      <c r="N25" s="31"/>
      <c r="O25" s="31"/>
      <c r="P25" s="31"/>
      <c r="Q25" s="31"/>
      <c r="R25" s="31"/>
      <c r="S25" s="31"/>
      <c r="T25" s="31"/>
      <c r="U25" s="31"/>
      <c r="V25" s="31"/>
      <c r="W25" s="31"/>
      <c r="X25" s="31"/>
      <c r="Y25" s="31"/>
      <c r="Z25" s="31"/>
    </row>
    <row r="26" spans="1:26" ht="15.75" customHeight="1" x14ac:dyDescent="0.2">
      <c r="A26" s="34" t="s">
        <v>185</v>
      </c>
      <c r="B26" s="35"/>
      <c r="C26" s="36"/>
      <c r="D26" s="35"/>
      <c r="E26" s="31"/>
      <c r="F26" s="31"/>
      <c r="G26" s="31"/>
      <c r="H26" s="31"/>
      <c r="I26" s="31"/>
      <c r="J26" s="31"/>
      <c r="K26" s="31"/>
      <c r="L26" s="31"/>
      <c r="M26" s="31"/>
      <c r="N26" s="31"/>
      <c r="O26" s="31"/>
      <c r="P26" s="31"/>
      <c r="Q26" s="31"/>
      <c r="R26" s="31"/>
      <c r="S26" s="31"/>
      <c r="T26" s="31"/>
      <c r="U26" s="31"/>
      <c r="V26" s="31"/>
      <c r="W26" s="31"/>
      <c r="X26" s="31"/>
      <c r="Y26" s="31"/>
      <c r="Z26" s="31"/>
    </row>
    <row r="27" spans="1:26" ht="15.75" customHeight="1" x14ac:dyDescent="0.2">
      <c r="A27" s="37" t="s">
        <v>4</v>
      </c>
      <c r="B27" s="38" t="s">
        <v>186</v>
      </c>
      <c r="C27" s="39" t="s">
        <v>6</v>
      </c>
      <c r="D27" s="38" t="s">
        <v>7</v>
      </c>
      <c r="E27" s="31"/>
      <c r="F27" s="31"/>
      <c r="G27" s="31"/>
      <c r="H27" s="31"/>
      <c r="I27" s="31"/>
      <c r="J27" s="31"/>
      <c r="K27" s="31"/>
      <c r="L27" s="31"/>
      <c r="M27" s="31"/>
      <c r="N27" s="31"/>
      <c r="O27" s="31"/>
      <c r="P27" s="31"/>
      <c r="Q27" s="31"/>
      <c r="R27" s="31"/>
      <c r="S27" s="31"/>
      <c r="T27" s="31"/>
      <c r="U27" s="31"/>
      <c r="V27" s="31"/>
      <c r="W27" s="31"/>
      <c r="X27" s="31"/>
      <c r="Y27" s="31"/>
      <c r="Z27" s="31"/>
    </row>
    <row r="28" spans="1:26" ht="15.75" customHeight="1" x14ac:dyDescent="0.2">
      <c r="A28" s="40" t="str">
        <f t="shared" ref="A28:A41" si="2">"EV" &amp; TEXT(ROW()-ROW($A$35), "00")</f>
        <v>EV-07</v>
      </c>
      <c r="B28" s="41" t="s">
        <v>187</v>
      </c>
      <c r="C28" s="42"/>
      <c r="D28" s="43" t="str">
        <f t="shared" ref="D28:D41" si="3">$A28 &amp; " - " &amp; $B28</f>
        <v>EV-07 - None</v>
      </c>
      <c r="E28" s="31"/>
      <c r="F28" s="31"/>
      <c r="G28" s="31"/>
      <c r="H28" s="31"/>
      <c r="I28" s="31"/>
      <c r="J28" s="31"/>
      <c r="K28" s="31"/>
      <c r="L28" s="31"/>
      <c r="M28" s="31"/>
      <c r="N28" s="31"/>
      <c r="O28" s="31"/>
      <c r="P28" s="31"/>
      <c r="Q28" s="31"/>
      <c r="R28" s="31"/>
      <c r="S28" s="31"/>
      <c r="T28" s="31"/>
      <c r="U28" s="31"/>
      <c r="V28" s="31"/>
      <c r="W28" s="31"/>
      <c r="X28" s="31"/>
      <c r="Y28" s="31"/>
      <c r="Z28" s="31"/>
    </row>
    <row r="29" spans="1:26" ht="15.75" customHeight="1" x14ac:dyDescent="0.2">
      <c r="A29" s="44" t="str">
        <f t="shared" si="2"/>
        <v>EV-06</v>
      </c>
      <c r="B29" s="45" t="s">
        <v>188</v>
      </c>
      <c r="C29" s="42"/>
      <c r="D29" s="46" t="str">
        <f t="shared" si="3"/>
        <v>EV-06 - Front collision with oncoming traffic</v>
      </c>
      <c r="E29" s="31"/>
      <c r="F29" s="31"/>
      <c r="G29" s="31"/>
      <c r="H29" s="31"/>
      <c r="I29" s="31"/>
      <c r="J29" s="31"/>
      <c r="K29" s="31"/>
      <c r="L29" s="31"/>
      <c r="M29" s="31"/>
      <c r="N29" s="31"/>
      <c r="O29" s="31"/>
      <c r="P29" s="31"/>
      <c r="Q29" s="31"/>
      <c r="R29" s="31"/>
      <c r="S29" s="31"/>
      <c r="T29" s="31"/>
      <c r="U29" s="31"/>
      <c r="V29" s="31"/>
      <c r="W29" s="31"/>
      <c r="X29" s="31"/>
      <c r="Y29" s="31"/>
      <c r="Z29" s="31"/>
    </row>
    <row r="30" spans="1:26" ht="15.75" customHeight="1" x14ac:dyDescent="0.2">
      <c r="A30" s="44" t="str">
        <f t="shared" si="2"/>
        <v>EV-05</v>
      </c>
      <c r="B30" s="45" t="s">
        <v>189</v>
      </c>
      <c r="C30" s="42"/>
      <c r="D30" s="46" t="str">
        <f t="shared" si="3"/>
        <v>EV-05 - Front collision with ahead traffic</v>
      </c>
      <c r="E30" s="31"/>
      <c r="F30" s="31"/>
      <c r="G30" s="31"/>
      <c r="H30" s="31"/>
      <c r="I30" s="31"/>
      <c r="J30" s="31"/>
      <c r="K30" s="31"/>
      <c r="L30" s="31"/>
      <c r="M30" s="31"/>
      <c r="N30" s="31"/>
      <c r="O30" s="31"/>
      <c r="P30" s="31"/>
      <c r="Q30" s="31"/>
      <c r="R30" s="31"/>
      <c r="S30" s="31"/>
      <c r="T30" s="31"/>
      <c r="U30" s="31"/>
      <c r="V30" s="31"/>
      <c r="W30" s="31"/>
      <c r="X30" s="31"/>
      <c r="Y30" s="31"/>
      <c r="Z30" s="31"/>
    </row>
    <row r="31" spans="1:26" ht="15.75" customHeight="1" x14ac:dyDescent="0.2">
      <c r="A31" s="40" t="str">
        <f t="shared" si="2"/>
        <v>EV-04</v>
      </c>
      <c r="B31" s="45" t="s">
        <v>71</v>
      </c>
      <c r="C31" s="42"/>
      <c r="D31" s="46" t="str">
        <f t="shared" si="3"/>
        <v>EV-04 - Front collision with obstacle</v>
      </c>
      <c r="E31" s="31"/>
      <c r="F31" s="31"/>
      <c r="G31" s="31"/>
      <c r="H31" s="31"/>
      <c r="I31" s="31"/>
      <c r="J31" s="31"/>
      <c r="K31" s="31"/>
      <c r="L31" s="31"/>
      <c r="M31" s="31"/>
      <c r="N31" s="31"/>
      <c r="O31" s="31"/>
      <c r="P31" s="31"/>
      <c r="Q31" s="31"/>
      <c r="R31" s="31"/>
      <c r="S31" s="31"/>
      <c r="T31" s="31"/>
      <c r="U31" s="31"/>
      <c r="V31" s="31"/>
      <c r="W31" s="31"/>
      <c r="X31" s="31"/>
      <c r="Y31" s="31"/>
      <c r="Z31" s="31"/>
    </row>
    <row r="32" spans="1:26" ht="15.75" customHeight="1" x14ac:dyDescent="0.2">
      <c r="A32" s="40" t="str">
        <f t="shared" si="2"/>
        <v>EV-03</v>
      </c>
      <c r="B32" s="41" t="s">
        <v>190</v>
      </c>
      <c r="C32" s="47"/>
      <c r="D32" s="43" t="str">
        <f t="shared" si="3"/>
        <v>EV-03 - Rear collision with trailing traffic</v>
      </c>
      <c r="E32" s="31"/>
      <c r="F32" s="31"/>
      <c r="G32" s="31"/>
      <c r="H32" s="31"/>
      <c r="I32" s="31"/>
      <c r="J32" s="31"/>
      <c r="K32" s="31"/>
      <c r="L32" s="31"/>
      <c r="M32" s="31"/>
      <c r="N32" s="31"/>
      <c r="O32" s="31"/>
      <c r="P32" s="31"/>
      <c r="Q32" s="31"/>
      <c r="R32" s="31"/>
      <c r="S32" s="31"/>
      <c r="T32" s="31"/>
      <c r="U32" s="31"/>
      <c r="V32" s="31"/>
      <c r="W32" s="31"/>
      <c r="X32" s="31"/>
      <c r="Y32" s="31"/>
      <c r="Z32" s="31"/>
    </row>
    <row r="33" spans="1:26" ht="15.75" customHeight="1" x14ac:dyDescent="0.2">
      <c r="A33" s="40" t="str">
        <f t="shared" si="2"/>
        <v>EV-02</v>
      </c>
      <c r="B33" s="41" t="s">
        <v>191</v>
      </c>
      <c r="C33" s="42"/>
      <c r="D33" s="43" t="str">
        <f t="shared" si="3"/>
        <v>EV-02 - Side collision with other traffic</v>
      </c>
      <c r="E33" s="31"/>
      <c r="F33" s="31"/>
      <c r="G33" s="31"/>
      <c r="H33" s="31"/>
      <c r="I33" s="31"/>
      <c r="J33" s="31"/>
      <c r="K33" s="31"/>
      <c r="L33" s="31"/>
      <c r="M33" s="31"/>
      <c r="N33" s="31"/>
      <c r="O33" s="31"/>
      <c r="P33" s="31"/>
      <c r="Q33" s="31"/>
      <c r="R33" s="31"/>
      <c r="S33" s="31"/>
      <c r="T33" s="31"/>
      <c r="U33" s="31"/>
      <c r="V33" s="31"/>
      <c r="W33" s="31"/>
      <c r="X33" s="31"/>
      <c r="Y33" s="31"/>
      <c r="Z33" s="31"/>
    </row>
    <row r="34" spans="1:26" ht="15.75" customHeight="1" x14ac:dyDescent="0.2">
      <c r="A34" s="40" t="str">
        <f t="shared" si="2"/>
        <v>EV-01</v>
      </c>
      <c r="B34" s="41" t="s">
        <v>192</v>
      </c>
      <c r="C34" s="42"/>
      <c r="D34" s="43" t="str">
        <f t="shared" si="3"/>
        <v>EV-01 - Side collision with obstacle</v>
      </c>
      <c r="E34" s="31"/>
      <c r="F34" s="31"/>
      <c r="G34" s="31"/>
      <c r="H34" s="31"/>
      <c r="I34" s="31"/>
      <c r="J34" s="31"/>
      <c r="K34" s="31"/>
      <c r="L34" s="31"/>
      <c r="M34" s="31"/>
      <c r="N34" s="31"/>
      <c r="O34" s="31"/>
      <c r="P34" s="31"/>
      <c r="Q34" s="31"/>
      <c r="R34" s="31"/>
      <c r="S34" s="31"/>
      <c r="T34" s="31"/>
      <c r="U34" s="31"/>
      <c r="V34" s="31"/>
      <c r="W34" s="31"/>
      <c r="X34" s="31"/>
      <c r="Y34" s="31"/>
      <c r="Z34" s="31"/>
    </row>
    <row r="35" spans="1:26" ht="15.75" customHeight="1" x14ac:dyDescent="0.2">
      <c r="A35" s="40" t="str">
        <f t="shared" si="2"/>
        <v>EV00</v>
      </c>
      <c r="B35" s="41" t="s">
        <v>193</v>
      </c>
      <c r="C35" s="42"/>
      <c r="D35" s="43" t="str">
        <f t="shared" si="3"/>
        <v>EV00 - Collision with other vehicle</v>
      </c>
      <c r="E35" s="31"/>
      <c r="F35" s="31"/>
      <c r="G35" s="31"/>
      <c r="H35" s="31"/>
      <c r="I35" s="31"/>
      <c r="J35" s="31"/>
      <c r="K35" s="31"/>
      <c r="L35" s="31"/>
      <c r="M35" s="31"/>
      <c r="N35" s="31"/>
      <c r="O35" s="31"/>
      <c r="P35" s="31"/>
      <c r="Q35" s="31"/>
      <c r="R35" s="31"/>
      <c r="S35" s="31"/>
      <c r="T35" s="31"/>
      <c r="U35" s="31"/>
      <c r="V35" s="31"/>
      <c r="W35" s="31"/>
      <c r="X35" s="31"/>
      <c r="Y35" s="31"/>
      <c r="Z35" s="31"/>
    </row>
    <row r="36" spans="1:26" ht="15.75" customHeight="1" x14ac:dyDescent="0.2">
      <c r="A36" s="40" t="str">
        <f t="shared" si="2"/>
        <v>EV01</v>
      </c>
      <c r="B36" s="41" t="s">
        <v>194</v>
      </c>
      <c r="C36" s="42"/>
      <c r="D36" s="43" t="str">
        <f t="shared" si="3"/>
        <v>EV01 - Collision with train</v>
      </c>
      <c r="E36" s="31"/>
      <c r="F36" s="31"/>
      <c r="G36" s="31"/>
      <c r="H36" s="31"/>
      <c r="I36" s="31"/>
      <c r="J36" s="31"/>
      <c r="K36" s="31"/>
      <c r="L36" s="31"/>
      <c r="M36" s="31"/>
      <c r="N36" s="31"/>
      <c r="O36" s="31"/>
      <c r="P36" s="31"/>
      <c r="Q36" s="31"/>
      <c r="R36" s="31"/>
      <c r="S36" s="31"/>
      <c r="T36" s="31"/>
      <c r="U36" s="31"/>
      <c r="V36" s="31"/>
      <c r="W36" s="31"/>
      <c r="X36" s="31"/>
      <c r="Y36" s="31"/>
      <c r="Z36" s="31"/>
    </row>
    <row r="37" spans="1:26" ht="15.75" customHeight="1" x14ac:dyDescent="0.2">
      <c r="A37" s="40" t="str">
        <f t="shared" si="2"/>
        <v>EV02</v>
      </c>
      <c r="B37" s="41" t="s">
        <v>195</v>
      </c>
      <c r="C37" s="42"/>
      <c r="D37" s="43" t="str">
        <f t="shared" si="3"/>
        <v>EV02 - Collision with pedestrian</v>
      </c>
      <c r="E37" s="31"/>
      <c r="F37" s="31"/>
      <c r="G37" s="31"/>
      <c r="H37" s="31"/>
      <c r="I37" s="31"/>
      <c r="J37" s="31"/>
      <c r="K37" s="31"/>
      <c r="L37" s="31"/>
      <c r="M37" s="31"/>
      <c r="N37" s="31"/>
      <c r="O37" s="31"/>
      <c r="P37" s="31"/>
      <c r="Q37" s="31"/>
      <c r="R37" s="31"/>
      <c r="S37" s="31"/>
      <c r="T37" s="31"/>
      <c r="U37" s="31"/>
      <c r="V37" s="31"/>
      <c r="W37" s="31"/>
      <c r="X37" s="31"/>
      <c r="Y37" s="31"/>
      <c r="Z37" s="31"/>
    </row>
    <row r="38" spans="1:26" ht="15.75" customHeight="1" x14ac:dyDescent="0.2">
      <c r="A38" s="40" t="str">
        <f t="shared" si="2"/>
        <v>EV03</v>
      </c>
      <c r="B38" s="41" t="s">
        <v>196</v>
      </c>
      <c r="C38" s="42"/>
      <c r="D38" s="43" t="str">
        <f t="shared" si="3"/>
        <v>EV03 - Car spins out of control</v>
      </c>
      <c r="E38" s="31"/>
      <c r="F38" s="31"/>
      <c r="G38" s="31"/>
      <c r="H38" s="31"/>
      <c r="I38" s="31"/>
      <c r="J38" s="31"/>
      <c r="K38" s="31"/>
      <c r="L38" s="31"/>
      <c r="M38" s="31"/>
      <c r="N38" s="31"/>
      <c r="O38" s="31"/>
      <c r="P38" s="31"/>
      <c r="Q38" s="31"/>
      <c r="R38" s="31"/>
      <c r="S38" s="31"/>
      <c r="T38" s="31"/>
      <c r="U38" s="31"/>
      <c r="V38" s="31"/>
      <c r="W38" s="31"/>
      <c r="X38" s="31"/>
      <c r="Y38" s="31"/>
      <c r="Z38" s="31"/>
    </row>
    <row r="39" spans="1:26" ht="15.75" customHeight="1" x14ac:dyDescent="0.2">
      <c r="A39" s="40" t="str">
        <f t="shared" si="2"/>
        <v>EV04</v>
      </c>
      <c r="B39" s="41" t="s">
        <v>197</v>
      </c>
      <c r="C39" s="42"/>
      <c r="D39" s="43" t="str">
        <f t="shared" si="3"/>
        <v>EV04 - Car comes off the road</v>
      </c>
      <c r="E39" s="31"/>
      <c r="F39" s="31"/>
      <c r="G39" s="31"/>
      <c r="H39" s="31"/>
      <c r="I39" s="31"/>
      <c r="J39" s="31"/>
      <c r="K39" s="31"/>
      <c r="L39" s="31"/>
      <c r="M39" s="31"/>
      <c r="N39" s="31"/>
      <c r="O39" s="31"/>
      <c r="P39" s="31"/>
      <c r="Q39" s="31"/>
      <c r="R39" s="31"/>
      <c r="S39" s="31"/>
      <c r="T39" s="31"/>
      <c r="U39" s="31"/>
      <c r="V39" s="31"/>
      <c r="W39" s="31"/>
      <c r="X39" s="31"/>
      <c r="Y39" s="31"/>
      <c r="Z39" s="31"/>
    </row>
    <row r="40" spans="1:26" ht="15.75" customHeight="1" x14ac:dyDescent="0.2">
      <c r="A40" s="40" t="str">
        <f t="shared" si="2"/>
        <v>EV05</v>
      </c>
      <c r="B40" s="41" t="s">
        <v>198</v>
      </c>
      <c r="C40" s="42"/>
      <c r="D40" s="43" t="str">
        <f t="shared" si="3"/>
        <v>EV05 - Car catches file</v>
      </c>
      <c r="E40" s="31"/>
      <c r="F40" s="31"/>
      <c r="G40" s="31"/>
      <c r="H40" s="31"/>
      <c r="I40" s="31"/>
      <c r="J40" s="31"/>
      <c r="K40" s="31"/>
      <c r="L40" s="31"/>
      <c r="M40" s="31"/>
      <c r="N40" s="31"/>
      <c r="O40" s="31"/>
      <c r="P40" s="31"/>
      <c r="Q40" s="31"/>
      <c r="R40" s="31"/>
      <c r="S40" s="31"/>
      <c r="T40" s="31"/>
      <c r="U40" s="31"/>
      <c r="V40" s="31"/>
      <c r="W40" s="31"/>
      <c r="X40" s="31"/>
      <c r="Y40" s="31"/>
      <c r="Z40" s="31"/>
    </row>
    <row r="41" spans="1:26" ht="15.75" customHeight="1" x14ac:dyDescent="0.2">
      <c r="A41" s="40" t="str">
        <f t="shared" si="2"/>
        <v>EV06</v>
      </c>
      <c r="B41" s="41" t="s">
        <v>31</v>
      </c>
      <c r="C41" s="42"/>
      <c r="D41" s="43" t="str">
        <f t="shared" si="3"/>
        <v>EV06 - N/A</v>
      </c>
      <c r="E41" s="31"/>
      <c r="F41" s="31"/>
      <c r="G41" s="31"/>
      <c r="H41" s="31"/>
      <c r="I41" s="31"/>
      <c r="J41" s="31"/>
      <c r="K41" s="31"/>
      <c r="L41" s="31"/>
      <c r="M41" s="31"/>
      <c r="N41" s="31"/>
      <c r="O41" s="31"/>
      <c r="P41" s="31"/>
      <c r="Q41" s="31"/>
      <c r="R41" s="31"/>
      <c r="S41" s="31"/>
      <c r="T41" s="31"/>
      <c r="U41" s="31"/>
      <c r="V41" s="31"/>
      <c r="W41" s="31"/>
      <c r="X41" s="31"/>
      <c r="Y41" s="31"/>
      <c r="Z41" s="31"/>
    </row>
    <row r="42" spans="1:26" ht="15.75" customHeight="1" x14ac:dyDescent="0.2">
      <c r="A42" s="48"/>
      <c r="B42" s="49"/>
      <c r="C42" s="50"/>
      <c r="D42" s="49"/>
      <c r="E42" s="31"/>
      <c r="F42" s="31"/>
      <c r="G42" s="31"/>
      <c r="H42" s="31"/>
      <c r="I42" s="31"/>
      <c r="J42" s="31"/>
      <c r="K42" s="31"/>
      <c r="L42" s="31"/>
      <c r="M42" s="31"/>
      <c r="N42" s="31"/>
      <c r="O42" s="31"/>
      <c r="P42" s="31"/>
      <c r="Q42" s="31"/>
      <c r="R42" s="31"/>
      <c r="S42" s="31"/>
      <c r="T42" s="31"/>
      <c r="U42" s="31"/>
      <c r="V42" s="31"/>
      <c r="W42" s="31"/>
      <c r="X42" s="31"/>
      <c r="Y42" s="31"/>
      <c r="Z42" s="31"/>
    </row>
    <row r="43" spans="1:26" ht="15.75" customHeight="1" x14ac:dyDescent="0.2">
      <c r="A43" s="33"/>
      <c r="B43" s="33"/>
      <c r="C43" s="31"/>
      <c r="D43" s="33"/>
      <c r="E43" s="31"/>
      <c r="F43" s="31"/>
      <c r="G43" s="31"/>
      <c r="H43" s="31"/>
      <c r="I43" s="31"/>
      <c r="J43" s="31"/>
      <c r="K43" s="31"/>
      <c r="L43" s="31"/>
      <c r="M43" s="31"/>
      <c r="N43" s="31"/>
      <c r="O43" s="31"/>
      <c r="P43" s="31"/>
      <c r="Q43" s="31"/>
      <c r="R43" s="31"/>
      <c r="S43" s="31"/>
      <c r="T43" s="31"/>
      <c r="U43" s="31"/>
      <c r="V43" s="31"/>
      <c r="W43" s="31"/>
      <c r="X43" s="31"/>
      <c r="Y43" s="31"/>
      <c r="Z43" s="31"/>
    </row>
    <row r="44" spans="1:26" ht="12.75" x14ac:dyDescent="0.2">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ht="12.75" x14ac:dyDescent="0.2">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ht="12.75" x14ac:dyDescent="0.2">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ht="12.75" x14ac:dyDescent="0.2">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ht="12.75" x14ac:dyDescent="0.2">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ht="12.75" x14ac:dyDescent="0.2">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ht="12.75" x14ac:dyDescent="0.2">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ht="12.75" x14ac:dyDescent="0.2">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ht="12.75" x14ac:dyDescent="0.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ht="12.75" x14ac:dyDescent="0.2">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ht="12.75" x14ac:dyDescent="0.2">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ht="12.75" x14ac:dyDescent="0.2">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ht="12.75" x14ac:dyDescent="0.2">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spans="1:26" ht="12.75" x14ac:dyDescent="0.2">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ht="12.75" x14ac:dyDescent="0.2">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ht="12.75" x14ac:dyDescent="0.2">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ht="12.75" x14ac:dyDescent="0.2">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ht="12.75" x14ac:dyDescent="0.2">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ht="12.75" x14ac:dyDescent="0.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ht="12.75" x14ac:dyDescent="0.2">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ht="12.75" x14ac:dyDescent="0.2">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ht="12.75" x14ac:dyDescent="0.2">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ht="12.75" x14ac:dyDescent="0.2">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ht="12.75" x14ac:dyDescent="0.2">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ht="12.75" x14ac:dyDescent="0.2">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ht="12.75" x14ac:dyDescent="0.2">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ht="12.75" x14ac:dyDescent="0.2">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ht="12.75" x14ac:dyDescent="0.2">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spans="1:26" ht="12.75" x14ac:dyDescent="0.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ht="12.75" x14ac:dyDescent="0.2">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ht="12.75" x14ac:dyDescent="0.2">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12.75" x14ac:dyDescent="0.2">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ht="12.75" x14ac:dyDescent="0.2">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ht="12.75" x14ac:dyDescent="0.2">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12.75" x14ac:dyDescent="0.2">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ht="12.75" x14ac:dyDescent="0.2">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ht="12.75" x14ac:dyDescent="0.2">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12.75" x14ac:dyDescent="0.2">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ht="12.75" x14ac:dyDescent="0.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ht="12.75" x14ac:dyDescent="0.2">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12.75" x14ac:dyDescent="0.2">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12.75" x14ac:dyDescent="0.2">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ht="12.75" x14ac:dyDescent="0.2">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12.75" x14ac:dyDescent="0.2">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12.75" x14ac:dyDescent="0.2">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12.75" x14ac:dyDescent="0.2">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12.75" x14ac:dyDescent="0.2">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12.75" x14ac:dyDescent="0.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12.75" x14ac:dyDescent="0.2">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12.75" x14ac:dyDescent="0.2">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12.75" x14ac:dyDescent="0.2">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12.75" x14ac:dyDescent="0.2">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12.75" x14ac:dyDescent="0.2">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12.75" x14ac:dyDescent="0.2">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12.75" x14ac:dyDescent="0.2">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12.75" x14ac:dyDescent="0.2">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ht="12.75" x14ac:dyDescent="0.2">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12.75" x14ac:dyDescent="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12.75" x14ac:dyDescent="0.2">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12.75" x14ac:dyDescent="0.2">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12.75" x14ac:dyDescent="0.2">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ht="12.75" x14ac:dyDescent="0.2">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ht="12.75" x14ac:dyDescent="0.2">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ht="12.75" x14ac:dyDescent="0.2">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ht="12.75" x14ac:dyDescent="0.2">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12.75" x14ac:dyDescent="0.2">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12.75" x14ac:dyDescent="0.2">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12.75" x14ac:dyDescent="0.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12.75" x14ac:dyDescent="0.2">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12.75" x14ac:dyDescent="0.2">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12.75" x14ac:dyDescent="0.2">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ht="12.75" x14ac:dyDescent="0.2">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12.75" x14ac:dyDescent="0.2">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ht="12.75" x14ac:dyDescent="0.2">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ht="12.75" x14ac:dyDescent="0.2">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ht="12.75" x14ac:dyDescent="0.2">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ht="12.75" x14ac:dyDescent="0.2">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ht="12.75" x14ac:dyDescent="0.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12.75" x14ac:dyDescent="0.2">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12.75" x14ac:dyDescent="0.2">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ht="12.75" x14ac:dyDescent="0.2">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12.75" x14ac:dyDescent="0.2">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12.75" x14ac:dyDescent="0.2">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12.75" x14ac:dyDescent="0.2">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12.75" x14ac:dyDescent="0.2">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12.75" x14ac:dyDescent="0.2">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12.75" x14ac:dyDescent="0.2">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12.75" x14ac:dyDescent="0.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12.75" x14ac:dyDescent="0.2">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12.75" x14ac:dyDescent="0.2">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12.75" x14ac:dyDescent="0.2">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12.75" x14ac:dyDescent="0.2">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12.75" x14ac:dyDescent="0.2">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12.75" x14ac:dyDescent="0.2">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12.75" x14ac:dyDescent="0.2">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12.75" x14ac:dyDescent="0.2">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12.75" x14ac:dyDescent="0.2">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12.75" x14ac:dyDescent="0.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12.75" x14ac:dyDescent="0.2">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12.75" x14ac:dyDescent="0.2">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12.75" x14ac:dyDescent="0.2">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12.75" x14ac:dyDescent="0.2">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12.75" x14ac:dyDescent="0.2">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12.75" x14ac:dyDescent="0.2">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12.75" x14ac:dyDescent="0.2">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12.75" x14ac:dyDescent="0.2">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12.75" x14ac:dyDescent="0.2">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12.75" x14ac:dyDescent="0.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12.75" x14ac:dyDescent="0.2">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12.75" x14ac:dyDescent="0.2">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12.75" x14ac:dyDescent="0.2">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12.75" x14ac:dyDescent="0.2">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12.75" x14ac:dyDescent="0.2">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12.75" x14ac:dyDescent="0.2">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12.75" x14ac:dyDescent="0.2">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12.75" x14ac:dyDescent="0.2">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12.75" x14ac:dyDescent="0.2">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12.75" x14ac:dyDescent="0.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12.75" x14ac:dyDescent="0.2">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12.75" x14ac:dyDescent="0.2">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12.75" x14ac:dyDescent="0.2">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12.75" x14ac:dyDescent="0.2">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12.75" x14ac:dyDescent="0.2">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12.75" x14ac:dyDescent="0.2">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12.75" x14ac:dyDescent="0.2">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12.75" x14ac:dyDescent="0.2">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12.75" x14ac:dyDescent="0.2">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12.75" x14ac:dyDescent="0.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12.75" x14ac:dyDescent="0.2">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12.75" x14ac:dyDescent="0.2">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12.75" x14ac:dyDescent="0.2">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12.75" x14ac:dyDescent="0.2">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12.75" x14ac:dyDescent="0.2">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12.75" x14ac:dyDescent="0.2">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12.75" x14ac:dyDescent="0.2">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12.75" x14ac:dyDescent="0.2">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12.75" x14ac:dyDescent="0.2">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12.75" x14ac:dyDescent="0.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12.75" x14ac:dyDescent="0.2">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12.75" x14ac:dyDescent="0.2">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12.75" x14ac:dyDescent="0.2">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12.75" x14ac:dyDescent="0.2">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12.75" x14ac:dyDescent="0.2">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12.75" x14ac:dyDescent="0.2">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12.75" x14ac:dyDescent="0.2">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12.75" x14ac:dyDescent="0.2">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12.75" x14ac:dyDescent="0.2">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12.75" x14ac:dyDescent="0.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12.75" x14ac:dyDescent="0.2">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12.75" x14ac:dyDescent="0.2">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12.75" x14ac:dyDescent="0.2">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12.75" x14ac:dyDescent="0.2">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12.75" x14ac:dyDescent="0.2">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12.75" x14ac:dyDescent="0.2">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12.75" x14ac:dyDescent="0.2">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12.75" x14ac:dyDescent="0.2">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12.75" x14ac:dyDescent="0.2">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12.75" x14ac:dyDescent="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12.75" x14ac:dyDescent="0.2">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12.75" x14ac:dyDescent="0.2">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12.75" x14ac:dyDescent="0.2">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12.75" x14ac:dyDescent="0.2">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12.75" x14ac:dyDescent="0.2">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12.75" x14ac:dyDescent="0.2">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12.75" x14ac:dyDescent="0.2">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12.75" x14ac:dyDescent="0.2">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12.75" x14ac:dyDescent="0.2">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12.75" x14ac:dyDescent="0.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12.75" x14ac:dyDescent="0.2">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12.75" x14ac:dyDescent="0.2">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12.75" x14ac:dyDescent="0.2">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12.75" x14ac:dyDescent="0.2">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12.75" x14ac:dyDescent="0.2">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12.75" x14ac:dyDescent="0.2">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12.75" x14ac:dyDescent="0.2">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12.75" x14ac:dyDescent="0.2">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12.75" x14ac:dyDescent="0.2">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12.75" x14ac:dyDescent="0.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12.75" x14ac:dyDescent="0.2">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12.75" x14ac:dyDescent="0.2">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12.75" x14ac:dyDescent="0.2">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12.75" x14ac:dyDescent="0.2">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12.75" x14ac:dyDescent="0.2">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12.75" x14ac:dyDescent="0.2">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12.75" x14ac:dyDescent="0.2">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12.75" x14ac:dyDescent="0.2">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12.75" x14ac:dyDescent="0.2">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12.75" x14ac:dyDescent="0.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12.75" x14ac:dyDescent="0.2">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12.75" x14ac:dyDescent="0.2">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12.75" x14ac:dyDescent="0.2">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12.75" x14ac:dyDescent="0.2">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12.75" x14ac:dyDescent="0.2">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12.75" x14ac:dyDescent="0.2">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12.75" x14ac:dyDescent="0.2">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12.75" x14ac:dyDescent="0.2">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12.75" x14ac:dyDescent="0.2">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12.75" x14ac:dyDescent="0.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12.75" x14ac:dyDescent="0.2">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12.75" x14ac:dyDescent="0.2">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12.75" x14ac:dyDescent="0.2">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12.75" x14ac:dyDescent="0.2">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12.75" x14ac:dyDescent="0.2">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12.75" x14ac:dyDescent="0.2">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12.75" x14ac:dyDescent="0.2">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12.75" x14ac:dyDescent="0.2">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12.75" x14ac:dyDescent="0.2">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12.75" x14ac:dyDescent="0.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12.75" x14ac:dyDescent="0.2">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12.75" x14ac:dyDescent="0.2">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12.75" x14ac:dyDescent="0.2">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12.75" x14ac:dyDescent="0.2">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12.75" x14ac:dyDescent="0.2">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12.75" x14ac:dyDescent="0.2">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12.75" x14ac:dyDescent="0.2">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12.75" x14ac:dyDescent="0.2">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12.75" x14ac:dyDescent="0.2">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12.75" x14ac:dyDescent="0.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12.75" x14ac:dyDescent="0.2">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12.75" x14ac:dyDescent="0.2">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12.75" x14ac:dyDescent="0.2">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12.75" x14ac:dyDescent="0.2">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12.75" x14ac:dyDescent="0.2">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12.75" x14ac:dyDescent="0.2">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12.75" x14ac:dyDescent="0.2">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12.75" x14ac:dyDescent="0.2">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12.75" x14ac:dyDescent="0.2">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12.75" x14ac:dyDescent="0.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12.75" x14ac:dyDescent="0.2">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12.75" x14ac:dyDescent="0.2">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12.75" x14ac:dyDescent="0.2">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12.75" x14ac:dyDescent="0.2">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12.75" x14ac:dyDescent="0.2">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12.75" x14ac:dyDescent="0.2">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12.75" x14ac:dyDescent="0.2">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12.75" x14ac:dyDescent="0.2">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12.75" x14ac:dyDescent="0.2">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12.75" x14ac:dyDescent="0.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12.75" x14ac:dyDescent="0.2">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12.75" x14ac:dyDescent="0.2">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12.75" x14ac:dyDescent="0.2">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12.75" x14ac:dyDescent="0.2">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12.75" x14ac:dyDescent="0.2">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12.75" x14ac:dyDescent="0.2">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12.75" x14ac:dyDescent="0.2">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12.75" x14ac:dyDescent="0.2">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12.75" x14ac:dyDescent="0.2">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12.75" x14ac:dyDescent="0.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12.75" x14ac:dyDescent="0.2">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12.75" x14ac:dyDescent="0.2">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12.75" x14ac:dyDescent="0.2">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12.75" x14ac:dyDescent="0.2">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12.75" x14ac:dyDescent="0.2">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12.75" x14ac:dyDescent="0.2">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12.75" x14ac:dyDescent="0.2">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12.75" x14ac:dyDescent="0.2">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12.75" x14ac:dyDescent="0.2">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12.75" x14ac:dyDescent="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12.75" x14ac:dyDescent="0.2">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12.75" x14ac:dyDescent="0.2">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12.75" x14ac:dyDescent="0.2">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12.75" x14ac:dyDescent="0.2">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12.75" x14ac:dyDescent="0.2">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12.75" x14ac:dyDescent="0.2">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12.75" x14ac:dyDescent="0.2">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12.75" x14ac:dyDescent="0.2">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12.75" x14ac:dyDescent="0.2">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12.75" x14ac:dyDescent="0.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12.75" x14ac:dyDescent="0.2">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12.75" x14ac:dyDescent="0.2">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12.75" x14ac:dyDescent="0.2">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12.75" x14ac:dyDescent="0.2">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12.75" x14ac:dyDescent="0.2">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12.75" x14ac:dyDescent="0.2">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12.75" x14ac:dyDescent="0.2">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12.75" x14ac:dyDescent="0.2">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12.75" x14ac:dyDescent="0.2">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12.75" x14ac:dyDescent="0.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12.75" x14ac:dyDescent="0.2">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12.75" x14ac:dyDescent="0.2">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12.75" x14ac:dyDescent="0.2">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12.75" x14ac:dyDescent="0.2">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12.75" x14ac:dyDescent="0.2">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12.75" x14ac:dyDescent="0.2">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12.75" x14ac:dyDescent="0.2">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12.75" x14ac:dyDescent="0.2">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12.75" x14ac:dyDescent="0.2">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12.75" x14ac:dyDescent="0.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12.75" x14ac:dyDescent="0.2">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12.75" x14ac:dyDescent="0.2">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12.75" x14ac:dyDescent="0.2">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12.75" x14ac:dyDescent="0.2">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12.75" x14ac:dyDescent="0.2">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12.75" x14ac:dyDescent="0.2">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12.75" x14ac:dyDescent="0.2">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12.75" x14ac:dyDescent="0.2">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12.75" x14ac:dyDescent="0.2">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12.75" x14ac:dyDescent="0.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12.75" x14ac:dyDescent="0.2">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12.75" x14ac:dyDescent="0.2">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12.75" x14ac:dyDescent="0.2">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12.75" x14ac:dyDescent="0.2">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12.75" x14ac:dyDescent="0.2">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12.75" x14ac:dyDescent="0.2">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12.75" x14ac:dyDescent="0.2">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12.75" x14ac:dyDescent="0.2">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12.75" x14ac:dyDescent="0.2">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12.75" x14ac:dyDescent="0.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12.75" x14ac:dyDescent="0.2">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12.75" x14ac:dyDescent="0.2">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12.75" x14ac:dyDescent="0.2">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12.75" x14ac:dyDescent="0.2">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12.75" x14ac:dyDescent="0.2">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12.75" x14ac:dyDescent="0.2">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12.75" x14ac:dyDescent="0.2">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12.75" x14ac:dyDescent="0.2">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12.75" x14ac:dyDescent="0.2">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12.75" x14ac:dyDescent="0.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12.75" x14ac:dyDescent="0.2">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12.75" x14ac:dyDescent="0.2">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12.75" x14ac:dyDescent="0.2">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12.75" x14ac:dyDescent="0.2">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12.75" x14ac:dyDescent="0.2">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12.75" x14ac:dyDescent="0.2">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12.75" x14ac:dyDescent="0.2">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12.75" x14ac:dyDescent="0.2">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12.75" x14ac:dyDescent="0.2">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12.75" x14ac:dyDescent="0.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12.75" x14ac:dyDescent="0.2">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12.75" x14ac:dyDescent="0.2">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12.75" x14ac:dyDescent="0.2">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12.75" x14ac:dyDescent="0.2">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12.75" x14ac:dyDescent="0.2">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12.75" x14ac:dyDescent="0.2">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12.75" x14ac:dyDescent="0.2">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12.75" x14ac:dyDescent="0.2">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12.75" x14ac:dyDescent="0.2">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12.75" x14ac:dyDescent="0.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12.75" x14ac:dyDescent="0.2">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12.75" x14ac:dyDescent="0.2">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12.75" x14ac:dyDescent="0.2">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12.75" x14ac:dyDescent="0.2">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12.75" x14ac:dyDescent="0.2">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12.75" x14ac:dyDescent="0.2">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12.75" x14ac:dyDescent="0.2">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12.75" x14ac:dyDescent="0.2">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12.75" x14ac:dyDescent="0.2">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12.75" x14ac:dyDescent="0.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12.75" x14ac:dyDescent="0.2">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12.75" x14ac:dyDescent="0.2">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12.75" x14ac:dyDescent="0.2">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12.75" x14ac:dyDescent="0.2">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12.75" x14ac:dyDescent="0.2">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12.75" x14ac:dyDescent="0.2">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12.75" x14ac:dyDescent="0.2">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12.75" x14ac:dyDescent="0.2">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12.75" x14ac:dyDescent="0.2">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12.75" x14ac:dyDescent="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12.75" x14ac:dyDescent="0.2">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12.75" x14ac:dyDescent="0.2">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12.75" x14ac:dyDescent="0.2">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12.75" x14ac:dyDescent="0.2">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12.75" x14ac:dyDescent="0.2">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12.75" x14ac:dyDescent="0.2">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12.75" x14ac:dyDescent="0.2">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12.75" x14ac:dyDescent="0.2">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12.75" x14ac:dyDescent="0.2">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12.75" x14ac:dyDescent="0.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12.75" x14ac:dyDescent="0.2">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12.75" x14ac:dyDescent="0.2">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12.75" x14ac:dyDescent="0.2">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12.75" x14ac:dyDescent="0.2">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12.75" x14ac:dyDescent="0.2">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12.75" x14ac:dyDescent="0.2">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12.75" x14ac:dyDescent="0.2">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12.75" x14ac:dyDescent="0.2">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12.75" x14ac:dyDescent="0.2">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12.75" x14ac:dyDescent="0.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12.75" x14ac:dyDescent="0.2">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12.75" x14ac:dyDescent="0.2">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12.75" x14ac:dyDescent="0.2">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12.75" x14ac:dyDescent="0.2">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12.75" x14ac:dyDescent="0.2">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12.75" x14ac:dyDescent="0.2">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12.75" x14ac:dyDescent="0.2">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12.75" x14ac:dyDescent="0.2">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12.75" x14ac:dyDescent="0.2">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12.75" x14ac:dyDescent="0.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12.75" x14ac:dyDescent="0.2">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12.75" x14ac:dyDescent="0.2">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12.75" x14ac:dyDescent="0.2">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12.75" x14ac:dyDescent="0.2">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12.75" x14ac:dyDescent="0.2">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12.75" x14ac:dyDescent="0.2">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12.75" x14ac:dyDescent="0.2">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12.75" x14ac:dyDescent="0.2">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12.75" x14ac:dyDescent="0.2">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12.75" x14ac:dyDescent="0.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12.75" x14ac:dyDescent="0.2">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12.75" x14ac:dyDescent="0.2">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12.75" x14ac:dyDescent="0.2">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12.75" x14ac:dyDescent="0.2">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12.75" x14ac:dyDescent="0.2">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12.75" x14ac:dyDescent="0.2">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12.75" x14ac:dyDescent="0.2">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12.75" x14ac:dyDescent="0.2">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12.75" x14ac:dyDescent="0.2">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12.75" x14ac:dyDescent="0.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12.75" x14ac:dyDescent="0.2">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12.75" x14ac:dyDescent="0.2">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12.75" x14ac:dyDescent="0.2">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12.75" x14ac:dyDescent="0.2">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12.75" x14ac:dyDescent="0.2">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12.75" x14ac:dyDescent="0.2">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12.75" x14ac:dyDescent="0.2">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12.75" x14ac:dyDescent="0.2">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12.75" x14ac:dyDescent="0.2">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12.75" x14ac:dyDescent="0.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12.75" x14ac:dyDescent="0.2">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12.75" x14ac:dyDescent="0.2">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12.75" x14ac:dyDescent="0.2">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12.75" x14ac:dyDescent="0.2">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12.75" x14ac:dyDescent="0.2">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12.75" x14ac:dyDescent="0.2">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12.75" x14ac:dyDescent="0.2">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12.75" x14ac:dyDescent="0.2">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12.75" x14ac:dyDescent="0.2">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12.75" x14ac:dyDescent="0.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12.75" x14ac:dyDescent="0.2">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12.75" x14ac:dyDescent="0.2">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12.75" x14ac:dyDescent="0.2">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12.75" x14ac:dyDescent="0.2">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12.75" x14ac:dyDescent="0.2">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12.75" x14ac:dyDescent="0.2">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12.75" x14ac:dyDescent="0.2">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12.75" x14ac:dyDescent="0.2">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12.75" x14ac:dyDescent="0.2">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12.75" x14ac:dyDescent="0.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12.75" x14ac:dyDescent="0.2">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12.75" x14ac:dyDescent="0.2">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12.75" x14ac:dyDescent="0.2">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12.75" x14ac:dyDescent="0.2">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12.75" x14ac:dyDescent="0.2">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12.75" x14ac:dyDescent="0.2">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12.75" x14ac:dyDescent="0.2">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12.75" x14ac:dyDescent="0.2">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12.75" x14ac:dyDescent="0.2">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12.75" x14ac:dyDescent="0.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12.75" x14ac:dyDescent="0.2">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12.75" x14ac:dyDescent="0.2">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12.75" x14ac:dyDescent="0.2">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12.75" x14ac:dyDescent="0.2">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12.75" x14ac:dyDescent="0.2">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12.75" x14ac:dyDescent="0.2">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12.75" x14ac:dyDescent="0.2">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12.75" x14ac:dyDescent="0.2">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12.75" x14ac:dyDescent="0.2">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12.75" x14ac:dyDescent="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12.75" x14ac:dyDescent="0.2">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12.75" x14ac:dyDescent="0.2">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12.75" x14ac:dyDescent="0.2">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12.75" x14ac:dyDescent="0.2">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12.75" x14ac:dyDescent="0.2">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12.75" x14ac:dyDescent="0.2">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12.75" x14ac:dyDescent="0.2">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12.75" x14ac:dyDescent="0.2">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12.75" x14ac:dyDescent="0.2">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12.75" x14ac:dyDescent="0.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12.75" x14ac:dyDescent="0.2">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12.75" x14ac:dyDescent="0.2">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12.75" x14ac:dyDescent="0.2">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12.75" x14ac:dyDescent="0.2">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12.75" x14ac:dyDescent="0.2">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12.75" x14ac:dyDescent="0.2">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12.75" x14ac:dyDescent="0.2">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12.75" x14ac:dyDescent="0.2">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12.75" x14ac:dyDescent="0.2">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12.75" x14ac:dyDescent="0.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12.75" x14ac:dyDescent="0.2">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12.75" x14ac:dyDescent="0.2">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12.75" x14ac:dyDescent="0.2">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12.75" x14ac:dyDescent="0.2">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12.75" x14ac:dyDescent="0.2">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12.75" x14ac:dyDescent="0.2">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12.75" x14ac:dyDescent="0.2">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12.75" x14ac:dyDescent="0.2">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12.75" x14ac:dyDescent="0.2">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12.75" x14ac:dyDescent="0.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12.75" x14ac:dyDescent="0.2">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12.75" x14ac:dyDescent="0.2">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12.75" x14ac:dyDescent="0.2">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12.75" x14ac:dyDescent="0.2">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12.75" x14ac:dyDescent="0.2">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12.75" x14ac:dyDescent="0.2">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12.75" x14ac:dyDescent="0.2">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12.75" x14ac:dyDescent="0.2">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12.75" x14ac:dyDescent="0.2">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12.75" x14ac:dyDescent="0.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12.75" x14ac:dyDescent="0.2">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12.75" x14ac:dyDescent="0.2">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12.75" x14ac:dyDescent="0.2">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12.75" x14ac:dyDescent="0.2">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12.75" x14ac:dyDescent="0.2">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12.75" x14ac:dyDescent="0.2">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12.75" x14ac:dyDescent="0.2">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12.75" x14ac:dyDescent="0.2">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12.75" x14ac:dyDescent="0.2">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12.75" x14ac:dyDescent="0.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12.75" x14ac:dyDescent="0.2">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12.75" x14ac:dyDescent="0.2">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12.75" x14ac:dyDescent="0.2">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12.75" x14ac:dyDescent="0.2">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12.75" x14ac:dyDescent="0.2">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12.75" x14ac:dyDescent="0.2">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12.75" x14ac:dyDescent="0.2">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12.75" x14ac:dyDescent="0.2">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12.75" x14ac:dyDescent="0.2">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12.75" x14ac:dyDescent="0.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12.75" x14ac:dyDescent="0.2">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12.75" x14ac:dyDescent="0.2">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12.75" x14ac:dyDescent="0.2">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12.75" x14ac:dyDescent="0.2">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12.75" x14ac:dyDescent="0.2">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12.75" x14ac:dyDescent="0.2">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12.75" x14ac:dyDescent="0.2">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12.75" x14ac:dyDescent="0.2">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12.75" x14ac:dyDescent="0.2">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12.75" x14ac:dyDescent="0.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12.75" x14ac:dyDescent="0.2">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12.75" x14ac:dyDescent="0.2">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12.75" x14ac:dyDescent="0.2">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12.75" x14ac:dyDescent="0.2">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12.75" x14ac:dyDescent="0.2">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12.75" x14ac:dyDescent="0.2">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12.75" x14ac:dyDescent="0.2">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12.75" x14ac:dyDescent="0.2">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12.75" x14ac:dyDescent="0.2">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12.75" x14ac:dyDescent="0.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12.75" x14ac:dyDescent="0.2">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12.75" x14ac:dyDescent="0.2">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12.75" x14ac:dyDescent="0.2">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12.75" x14ac:dyDescent="0.2">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12.75" x14ac:dyDescent="0.2">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12.75" x14ac:dyDescent="0.2">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12.75" x14ac:dyDescent="0.2">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12.75" x14ac:dyDescent="0.2">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12.75" x14ac:dyDescent="0.2">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12.75" x14ac:dyDescent="0.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12.75" x14ac:dyDescent="0.2">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12.75" x14ac:dyDescent="0.2">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12.75" x14ac:dyDescent="0.2">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12.75" x14ac:dyDescent="0.2">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12.75" x14ac:dyDescent="0.2">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12.75" x14ac:dyDescent="0.2">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12.75" x14ac:dyDescent="0.2">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12.75" x14ac:dyDescent="0.2">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12.75" x14ac:dyDescent="0.2">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12.75" x14ac:dyDescent="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12.75" x14ac:dyDescent="0.2">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12.75" x14ac:dyDescent="0.2">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12.75" x14ac:dyDescent="0.2">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12.75" x14ac:dyDescent="0.2">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12.75" x14ac:dyDescent="0.2">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12.75" x14ac:dyDescent="0.2">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12.75" x14ac:dyDescent="0.2">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12.75" x14ac:dyDescent="0.2">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12.75" x14ac:dyDescent="0.2">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12.75" x14ac:dyDescent="0.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12.75" x14ac:dyDescent="0.2">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12.75" x14ac:dyDescent="0.2">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12.75" x14ac:dyDescent="0.2">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12.75" x14ac:dyDescent="0.2">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12.75" x14ac:dyDescent="0.2">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12.75" x14ac:dyDescent="0.2">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12.75" x14ac:dyDescent="0.2">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12.75" x14ac:dyDescent="0.2">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12.75" x14ac:dyDescent="0.2">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12.75" x14ac:dyDescent="0.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12.75" x14ac:dyDescent="0.2">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12.75" x14ac:dyDescent="0.2">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12.75" x14ac:dyDescent="0.2">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12.75" x14ac:dyDescent="0.2">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12.75" x14ac:dyDescent="0.2">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12.75" x14ac:dyDescent="0.2">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12.75" x14ac:dyDescent="0.2">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12.75" x14ac:dyDescent="0.2">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12.75" x14ac:dyDescent="0.2">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12.75" x14ac:dyDescent="0.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12.75" x14ac:dyDescent="0.2">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12.75" x14ac:dyDescent="0.2">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12.75" x14ac:dyDescent="0.2">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12.75" x14ac:dyDescent="0.2">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12.75" x14ac:dyDescent="0.2">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12.75" x14ac:dyDescent="0.2">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12.75" x14ac:dyDescent="0.2">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12.75" x14ac:dyDescent="0.2">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12.75" x14ac:dyDescent="0.2">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12.75" x14ac:dyDescent="0.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12.75" x14ac:dyDescent="0.2">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12.75" x14ac:dyDescent="0.2">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12.75" x14ac:dyDescent="0.2">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12.75" x14ac:dyDescent="0.2">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12.75" x14ac:dyDescent="0.2">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12.75" x14ac:dyDescent="0.2">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12.75" x14ac:dyDescent="0.2">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12.75" x14ac:dyDescent="0.2">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12.75" x14ac:dyDescent="0.2">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12.75" x14ac:dyDescent="0.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12.75" x14ac:dyDescent="0.2">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12.75" x14ac:dyDescent="0.2">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12.75" x14ac:dyDescent="0.2">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12.75" x14ac:dyDescent="0.2">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12.75" x14ac:dyDescent="0.2">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12.75" x14ac:dyDescent="0.2">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12.75" x14ac:dyDescent="0.2">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12.75" x14ac:dyDescent="0.2">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12.75" x14ac:dyDescent="0.2">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12.75" x14ac:dyDescent="0.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12.75" x14ac:dyDescent="0.2">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12.75" x14ac:dyDescent="0.2">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12.75" x14ac:dyDescent="0.2">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12.75" x14ac:dyDescent="0.2">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12.75" x14ac:dyDescent="0.2">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12.75" x14ac:dyDescent="0.2">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12.75" x14ac:dyDescent="0.2">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12.75" x14ac:dyDescent="0.2">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12.75" x14ac:dyDescent="0.2">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12.75" x14ac:dyDescent="0.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12.75" x14ac:dyDescent="0.2">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12.75" x14ac:dyDescent="0.2">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12.75" x14ac:dyDescent="0.2">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12.75" x14ac:dyDescent="0.2">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12.75" x14ac:dyDescent="0.2">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12.75" x14ac:dyDescent="0.2">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12.75" x14ac:dyDescent="0.2">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12.75" x14ac:dyDescent="0.2">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12.75" x14ac:dyDescent="0.2">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12.75" x14ac:dyDescent="0.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12.75" x14ac:dyDescent="0.2">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12.75" x14ac:dyDescent="0.2">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12.75" x14ac:dyDescent="0.2">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12.75" x14ac:dyDescent="0.2">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12.75" x14ac:dyDescent="0.2">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12.75" x14ac:dyDescent="0.2">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12.75" x14ac:dyDescent="0.2">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12.75" x14ac:dyDescent="0.2">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12.75" x14ac:dyDescent="0.2">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12.75" x14ac:dyDescent="0.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12.75" x14ac:dyDescent="0.2">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12.75" x14ac:dyDescent="0.2">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12.75" x14ac:dyDescent="0.2">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12.75" x14ac:dyDescent="0.2">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12.75" x14ac:dyDescent="0.2">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12.75" x14ac:dyDescent="0.2">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12.75" x14ac:dyDescent="0.2">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12.75" x14ac:dyDescent="0.2">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12.75" x14ac:dyDescent="0.2">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12.75" x14ac:dyDescent="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12.75" x14ac:dyDescent="0.2">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12.75" x14ac:dyDescent="0.2">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12.75" x14ac:dyDescent="0.2">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12.75" x14ac:dyDescent="0.2">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12.75" x14ac:dyDescent="0.2">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12.75" x14ac:dyDescent="0.2">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12.75" x14ac:dyDescent="0.2">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12.75" x14ac:dyDescent="0.2">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12.75" x14ac:dyDescent="0.2">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12.75" x14ac:dyDescent="0.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12.75" x14ac:dyDescent="0.2">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12.75" x14ac:dyDescent="0.2">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12.75" x14ac:dyDescent="0.2">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12.75" x14ac:dyDescent="0.2">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12.75" x14ac:dyDescent="0.2">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12.75" x14ac:dyDescent="0.2">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12.75" x14ac:dyDescent="0.2">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12.75" x14ac:dyDescent="0.2">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12.75" x14ac:dyDescent="0.2">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12.75" x14ac:dyDescent="0.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12.75" x14ac:dyDescent="0.2">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12.75" x14ac:dyDescent="0.2">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12.75" x14ac:dyDescent="0.2">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12.75" x14ac:dyDescent="0.2">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12.75" x14ac:dyDescent="0.2">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12.75" x14ac:dyDescent="0.2">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12.75" x14ac:dyDescent="0.2">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12.75" x14ac:dyDescent="0.2">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12.75" x14ac:dyDescent="0.2">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12.75" x14ac:dyDescent="0.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12.75" x14ac:dyDescent="0.2">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12.75" x14ac:dyDescent="0.2">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12.75" x14ac:dyDescent="0.2">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12.75" x14ac:dyDescent="0.2">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12.75" x14ac:dyDescent="0.2">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12.75" x14ac:dyDescent="0.2">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12.75" x14ac:dyDescent="0.2">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12.75" x14ac:dyDescent="0.2">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12.75" x14ac:dyDescent="0.2">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12.75" x14ac:dyDescent="0.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12.75" x14ac:dyDescent="0.2">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12.75" x14ac:dyDescent="0.2">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12.75" x14ac:dyDescent="0.2">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12.75" x14ac:dyDescent="0.2">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12.75" x14ac:dyDescent="0.2">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12.75" x14ac:dyDescent="0.2">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12.75" x14ac:dyDescent="0.2">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12.75" x14ac:dyDescent="0.2">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12.75" x14ac:dyDescent="0.2">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12.75" x14ac:dyDescent="0.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12.75" x14ac:dyDescent="0.2">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12.75" x14ac:dyDescent="0.2">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12.75" x14ac:dyDescent="0.2">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12.75" x14ac:dyDescent="0.2">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12.75" x14ac:dyDescent="0.2">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12.75" x14ac:dyDescent="0.2">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12.75" x14ac:dyDescent="0.2">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12.75" x14ac:dyDescent="0.2">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12.75" x14ac:dyDescent="0.2">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12.75" x14ac:dyDescent="0.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12.75" x14ac:dyDescent="0.2">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12.75" x14ac:dyDescent="0.2">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12.75" x14ac:dyDescent="0.2">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12.75" x14ac:dyDescent="0.2">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12.75" x14ac:dyDescent="0.2">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12.75" x14ac:dyDescent="0.2">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12.75" x14ac:dyDescent="0.2">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12.75" x14ac:dyDescent="0.2">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12.75" x14ac:dyDescent="0.2">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12.75" x14ac:dyDescent="0.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12.75" x14ac:dyDescent="0.2">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12.75" x14ac:dyDescent="0.2">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12.75" x14ac:dyDescent="0.2">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12.75" x14ac:dyDescent="0.2">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12.75" x14ac:dyDescent="0.2">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12.75" x14ac:dyDescent="0.2">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12.75" x14ac:dyDescent="0.2">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12.75" x14ac:dyDescent="0.2">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12.75" x14ac:dyDescent="0.2">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12.75" x14ac:dyDescent="0.2">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12.75" x14ac:dyDescent="0.2">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12.75" x14ac:dyDescent="0.2">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12.75" x14ac:dyDescent="0.2">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12.75" x14ac:dyDescent="0.2">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12.75" x14ac:dyDescent="0.2">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12.75" x14ac:dyDescent="0.2">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12.75" x14ac:dyDescent="0.2">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12.75" x14ac:dyDescent="0.2">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12.75" x14ac:dyDescent="0.2">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12.75" x14ac:dyDescent="0.2">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12.75" x14ac:dyDescent="0.2">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12.75" x14ac:dyDescent="0.2">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12.75" x14ac:dyDescent="0.2">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12.75" x14ac:dyDescent="0.2">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12.75" x14ac:dyDescent="0.2">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12.75" x14ac:dyDescent="0.2">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12.75" x14ac:dyDescent="0.2">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12.75" x14ac:dyDescent="0.2">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12.75" x14ac:dyDescent="0.2">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12.75" x14ac:dyDescent="0.2">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12.75" x14ac:dyDescent="0.2">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12.75" x14ac:dyDescent="0.2">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12.75" x14ac:dyDescent="0.2">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12.75" x14ac:dyDescent="0.2">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12.75" x14ac:dyDescent="0.2">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12.75" x14ac:dyDescent="0.2">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12.75" x14ac:dyDescent="0.2">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12.75" x14ac:dyDescent="0.2">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12.75" x14ac:dyDescent="0.2">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12.75" x14ac:dyDescent="0.2">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12.75" x14ac:dyDescent="0.2">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12.75" x14ac:dyDescent="0.2">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12.75" x14ac:dyDescent="0.2">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12.75" x14ac:dyDescent="0.2">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12.75" x14ac:dyDescent="0.2">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12.75" x14ac:dyDescent="0.2">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12.75" x14ac:dyDescent="0.2">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12.75" x14ac:dyDescent="0.2">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12.75" x14ac:dyDescent="0.2">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12.75" x14ac:dyDescent="0.2">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12.75" x14ac:dyDescent="0.2">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12.75" x14ac:dyDescent="0.2">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12.75" x14ac:dyDescent="0.2">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12.75" x14ac:dyDescent="0.2">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12.75" x14ac:dyDescent="0.2">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12.75" x14ac:dyDescent="0.2">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12.75" x14ac:dyDescent="0.2">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12.75" x14ac:dyDescent="0.2">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12.75" x14ac:dyDescent="0.2">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12.75" x14ac:dyDescent="0.2">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12.75" x14ac:dyDescent="0.2">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12.75" x14ac:dyDescent="0.2">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12.75" x14ac:dyDescent="0.2">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12.75" x14ac:dyDescent="0.2">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12.75" x14ac:dyDescent="0.2">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12.75" x14ac:dyDescent="0.2">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12.75" x14ac:dyDescent="0.2">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12.75" x14ac:dyDescent="0.2">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12.75" x14ac:dyDescent="0.2">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12.75" x14ac:dyDescent="0.2">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12.75" x14ac:dyDescent="0.2">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12.75" x14ac:dyDescent="0.2">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12.75" x14ac:dyDescent="0.2">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12.75" x14ac:dyDescent="0.2">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12.75" x14ac:dyDescent="0.2">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12.75" x14ac:dyDescent="0.2">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12.75" x14ac:dyDescent="0.2">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12.75" x14ac:dyDescent="0.2">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12.75" x14ac:dyDescent="0.2">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12.75" x14ac:dyDescent="0.2">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12.75" x14ac:dyDescent="0.2">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12.75" x14ac:dyDescent="0.2">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12.75" x14ac:dyDescent="0.2">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12.75" x14ac:dyDescent="0.2">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12.75" x14ac:dyDescent="0.2">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12.75" x14ac:dyDescent="0.2">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12.75" x14ac:dyDescent="0.2">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12.75" x14ac:dyDescent="0.2">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12.75" x14ac:dyDescent="0.2">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12.75" x14ac:dyDescent="0.2">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12.75" x14ac:dyDescent="0.2">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12.75" x14ac:dyDescent="0.2">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12.75" x14ac:dyDescent="0.2">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12.75" x14ac:dyDescent="0.2">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12.75" x14ac:dyDescent="0.2">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12.75" x14ac:dyDescent="0.2">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12.75" x14ac:dyDescent="0.2">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12.75" x14ac:dyDescent="0.2">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12.75" x14ac:dyDescent="0.2">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12.75" x14ac:dyDescent="0.2">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12.75" x14ac:dyDescent="0.2">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12.75" x14ac:dyDescent="0.2">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12.75" x14ac:dyDescent="0.2">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12.75" x14ac:dyDescent="0.2">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12.75" x14ac:dyDescent="0.2">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12.75" x14ac:dyDescent="0.2">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12.75" x14ac:dyDescent="0.2">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12.75" x14ac:dyDescent="0.2">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12.75" x14ac:dyDescent="0.2">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12.75" x14ac:dyDescent="0.2">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12.75" x14ac:dyDescent="0.2">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12.75" x14ac:dyDescent="0.2">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12.75" x14ac:dyDescent="0.2">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12.75" x14ac:dyDescent="0.2">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12.75" x14ac:dyDescent="0.2">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12.75" x14ac:dyDescent="0.2">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12.75" x14ac:dyDescent="0.2">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12.75" x14ac:dyDescent="0.2">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12.75" x14ac:dyDescent="0.2">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12.75" x14ac:dyDescent="0.2">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12.75" x14ac:dyDescent="0.2">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12.75" x14ac:dyDescent="0.2">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12.75" x14ac:dyDescent="0.2">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12.75" x14ac:dyDescent="0.2">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12.75" x14ac:dyDescent="0.2">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12.75" x14ac:dyDescent="0.2">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12.75" x14ac:dyDescent="0.2">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12.75" x14ac:dyDescent="0.2">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12.75" x14ac:dyDescent="0.2">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12.75" x14ac:dyDescent="0.2">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12.75" x14ac:dyDescent="0.2">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12.75" x14ac:dyDescent="0.2">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12.75" x14ac:dyDescent="0.2">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12.75" x14ac:dyDescent="0.2">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12.75" x14ac:dyDescent="0.2">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12.75" x14ac:dyDescent="0.2">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12.75" x14ac:dyDescent="0.2">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12.75" x14ac:dyDescent="0.2">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12.75" x14ac:dyDescent="0.2">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12.75" x14ac:dyDescent="0.2">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12.75" x14ac:dyDescent="0.2">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12.75" x14ac:dyDescent="0.2">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12.75" x14ac:dyDescent="0.2">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12.75" x14ac:dyDescent="0.2">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12.75" x14ac:dyDescent="0.2">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12.75" x14ac:dyDescent="0.2">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12.75" x14ac:dyDescent="0.2">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12.75" x14ac:dyDescent="0.2">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12.75" x14ac:dyDescent="0.2">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12.75" x14ac:dyDescent="0.2">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12.75" x14ac:dyDescent="0.2">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12.75" x14ac:dyDescent="0.2">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12.75" x14ac:dyDescent="0.2">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12.75" x14ac:dyDescent="0.2">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12.75" x14ac:dyDescent="0.2">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12.75" x14ac:dyDescent="0.2">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12.75" x14ac:dyDescent="0.2">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12.75" x14ac:dyDescent="0.2">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12.75" x14ac:dyDescent="0.2">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12.75" x14ac:dyDescent="0.2">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12.75" x14ac:dyDescent="0.2">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12.75" x14ac:dyDescent="0.2">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12.75" x14ac:dyDescent="0.2">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12.75" x14ac:dyDescent="0.2">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12.75" x14ac:dyDescent="0.2">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12.75" x14ac:dyDescent="0.2">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12.75" x14ac:dyDescent="0.2">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12.75" x14ac:dyDescent="0.2">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12.75" x14ac:dyDescent="0.2">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12.75" x14ac:dyDescent="0.2">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12.75" x14ac:dyDescent="0.2">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12.75" x14ac:dyDescent="0.2">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12.75" x14ac:dyDescent="0.2">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12.75" x14ac:dyDescent="0.2">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12.75" x14ac:dyDescent="0.2">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12.75" x14ac:dyDescent="0.2">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12.75" x14ac:dyDescent="0.2">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12.75" x14ac:dyDescent="0.2">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12.75" x14ac:dyDescent="0.2">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12.75" x14ac:dyDescent="0.2">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12.75" x14ac:dyDescent="0.2">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12.75" x14ac:dyDescent="0.2">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12.75" x14ac:dyDescent="0.2">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12.75" x14ac:dyDescent="0.2">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12.75" x14ac:dyDescent="0.2">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12.75" x14ac:dyDescent="0.2">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12.75" x14ac:dyDescent="0.2">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12.75" x14ac:dyDescent="0.2">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12.75" x14ac:dyDescent="0.2">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12.75" x14ac:dyDescent="0.2">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12.75" x14ac:dyDescent="0.2">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12.75" x14ac:dyDescent="0.2">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12.75" x14ac:dyDescent="0.2">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12.75" x14ac:dyDescent="0.2">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12.75" x14ac:dyDescent="0.2">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12.75" x14ac:dyDescent="0.2">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12.75" x14ac:dyDescent="0.2">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12.75" x14ac:dyDescent="0.2">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12.75" x14ac:dyDescent="0.2">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12.75" x14ac:dyDescent="0.2">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12.75" x14ac:dyDescent="0.2">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12.75" x14ac:dyDescent="0.2">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12.75" x14ac:dyDescent="0.2">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12.75" x14ac:dyDescent="0.2">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12.75" x14ac:dyDescent="0.2">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12.75" x14ac:dyDescent="0.2">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12.75" x14ac:dyDescent="0.2">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12.75" x14ac:dyDescent="0.2">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12.75" x14ac:dyDescent="0.2">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12.75" x14ac:dyDescent="0.2">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12.75" x14ac:dyDescent="0.2">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12.75" x14ac:dyDescent="0.2">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ht="12.75" x14ac:dyDescent="0.2">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ht="12.75" x14ac:dyDescent="0.2">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ht="12.75" x14ac:dyDescent="0.2">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ht="12.75" x14ac:dyDescent="0.2">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ht="12.75" x14ac:dyDescent="0.2">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ht="12.75" x14ac:dyDescent="0.2">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ht="12.75" x14ac:dyDescent="0.2">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ht="12.75" x14ac:dyDescent="0.2">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5:26" ht="12.75" x14ac:dyDescent="0.2">
      <c r="E993" s="31"/>
      <c r="F993" s="31"/>
      <c r="G993" s="31"/>
      <c r="H993" s="31"/>
      <c r="I993" s="31"/>
      <c r="J993" s="31"/>
      <c r="K993" s="31"/>
      <c r="L993" s="31"/>
      <c r="M993" s="31"/>
      <c r="N993" s="31"/>
      <c r="O993" s="31"/>
      <c r="P993" s="31"/>
      <c r="Q993" s="31"/>
      <c r="R993" s="31"/>
      <c r="S993" s="31"/>
      <c r="T993" s="31"/>
      <c r="U993" s="31"/>
      <c r="V993" s="31"/>
      <c r="W993" s="31"/>
      <c r="X993" s="31"/>
      <c r="Y993" s="31"/>
      <c r="Z993" s="31"/>
    </row>
    <row r="994" spans="5:26" ht="12.75" x14ac:dyDescent="0.2">
      <c r="E994" s="31"/>
      <c r="F994" s="31"/>
      <c r="G994" s="31"/>
      <c r="H994" s="31"/>
      <c r="I994" s="31"/>
      <c r="J994" s="31"/>
      <c r="K994" s="31"/>
      <c r="L994" s="31"/>
      <c r="M994" s="31"/>
      <c r="N994" s="31"/>
      <c r="O994" s="31"/>
      <c r="P994" s="31"/>
      <c r="Q994" s="31"/>
      <c r="R994" s="31"/>
      <c r="S994" s="31"/>
      <c r="T994" s="31"/>
      <c r="U994" s="31"/>
      <c r="V994" s="31"/>
      <c r="W994" s="31"/>
      <c r="X994" s="31"/>
      <c r="Y994" s="31"/>
      <c r="Z994" s="31"/>
    </row>
    <row r="995" spans="5:26" ht="12.75" x14ac:dyDescent="0.2">
      <c r="E995" s="31"/>
      <c r="F995" s="31"/>
      <c r="G995" s="31"/>
      <c r="H995" s="31"/>
      <c r="I995" s="31"/>
      <c r="J995" s="31"/>
      <c r="K995" s="31"/>
      <c r="L995" s="31"/>
      <c r="M995" s="31"/>
      <c r="N995" s="31"/>
      <c r="O995" s="31"/>
      <c r="P995" s="31"/>
      <c r="Q995" s="31"/>
      <c r="R995" s="31"/>
      <c r="S995" s="31"/>
      <c r="T995" s="31"/>
      <c r="U995" s="31"/>
      <c r="V995" s="31"/>
      <c r="W995" s="31"/>
      <c r="X995" s="31"/>
      <c r="Y995" s="31"/>
      <c r="Z995" s="31"/>
    </row>
    <row r="996" spans="5:26" ht="12.75" x14ac:dyDescent="0.2">
      <c r="E996" s="31"/>
      <c r="F996" s="31"/>
      <c r="G996" s="31"/>
      <c r="H996" s="31"/>
      <c r="I996" s="31"/>
      <c r="J996" s="31"/>
      <c r="K996" s="31"/>
      <c r="L996" s="31"/>
      <c r="M996" s="31"/>
      <c r="N996" s="31"/>
      <c r="O996" s="31"/>
      <c r="P996" s="31"/>
      <c r="Q996" s="31"/>
      <c r="R996" s="31"/>
      <c r="S996" s="31"/>
      <c r="T996" s="31"/>
      <c r="U996" s="31"/>
      <c r="V996" s="31"/>
      <c r="W996" s="31"/>
      <c r="X996" s="31"/>
      <c r="Y996" s="31"/>
      <c r="Z996" s="31"/>
    </row>
    <row r="997" spans="5:26" ht="12.75" x14ac:dyDescent="0.2">
      <c r="E997" s="31"/>
      <c r="F997" s="31"/>
      <c r="G997" s="31"/>
      <c r="H997" s="31"/>
      <c r="I997" s="31"/>
      <c r="J997" s="31"/>
      <c r="K997" s="31"/>
      <c r="L997" s="31"/>
      <c r="M997" s="31"/>
      <c r="N997" s="31"/>
      <c r="O997" s="31"/>
      <c r="P997" s="31"/>
      <c r="Q997" s="31"/>
      <c r="R997" s="31"/>
      <c r="S997" s="31"/>
      <c r="T997" s="31"/>
      <c r="U997" s="31"/>
      <c r="V997" s="31"/>
      <c r="W997" s="31"/>
      <c r="X997" s="31"/>
      <c r="Y997" s="31"/>
      <c r="Z997" s="31"/>
    </row>
    <row r="998" spans="5:26" ht="12.75" x14ac:dyDescent="0.2">
      <c r="E998" s="31"/>
      <c r="F998" s="31"/>
      <c r="G998" s="31"/>
      <c r="H998" s="31"/>
      <c r="I998" s="31"/>
      <c r="J998" s="31"/>
      <c r="K998" s="31"/>
      <c r="L998" s="31"/>
      <c r="M998" s="31"/>
      <c r="N998" s="31"/>
      <c r="O998" s="31"/>
      <c r="P998" s="31"/>
      <c r="Q998" s="31"/>
      <c r="R998" s="31"/>
      <c r="S998" s="31"/>
      <c r="T998" s="31"/>
      <c r="U998" s="31"/>
      <c r="V998" s="31"/>
      <c r="W998" s="31"/>
      <c r="X998" s="31"/>
      <c r="Y998" s="31"/>
      <c r="Z998" s="31"/>
    </row>
    <row r="999" spans="5:26" ht="12.75" x14ac:dyDescent="0.2">
      <c r="E999" s="31"/>
      <c r="F999" s="31"/>
      <c r="G999" s="31"/>
      <c r="H999" s="31"/>
      <c r="I999" s="31"/>
      <c r="J999" s="31"/>
      <c r="K999" s="31"/>
      <c r="L999" s="31"/>
      <c r="M999" s="31"/>
      <c r="N999" s="31"/>
      <c r="O999" s="31"/>
      <c r="P999" s="31"/>
      <c r="Q999" s="31"/>
      <c r="R999" s="31"/>
      <c r="S999" s="31"/>
      <c r="T999" s="31"/>
      <c r="U999" s="31"/>
      <c r="V999" s="31"/>
      <c r="W999" s="31"/>
      <c r="X999" s="31"/>
      <c r="Y999" s="31"/>
      <c r="Z999" s="31"/>
    </row>
    <row r="1000" spans="5:26" ht="12.75" x14ac:dyDescent="0.2">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row r="1001" spans="5:26" ht="12.75" x14ac:dyDescent="0.2">
      <c r="E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row>
    <row r="1002" spans="5:26" ht="12.75" x14ac:dyDescent="0.2">
      <c r="E1002" s="31"/>
      <c r="F1002" s="31"/>
      <c r="G1002" s="31"/>
      <c r="H1002" s="31"/>
      <c r="I1002" s="31"/>
      <c r="J1002" s="31"/>
      <c r="K1002" s="31"/>
      <c r="L1002" s="31"/>
      <c r="M1002" s="31"/>
      <c r="N1002" s="31"/>
      <c r="O1002" s="31"/>
      <c r="P1002" s="31"/>
      <c r="Q1002" s="31"/>
      <c r="R1002" s="31"/>
      <c r="S1002" s="31"/>
      <c r="T1002" s="31"/>
      <c r="U1002" s="31"/>
      <c r="V1002" s="31"/>
      <c r="W1002" s="31"/>
      <c r="X1002" s="31"/>
      <c r="Y1002" s="31"/>
      <c r="Z1002" s="31"/>
    </row>
    <row r="1003" spans="5:26" ht="12.75" x14ac:dyDescent="0.2">
      <c r="E1003" s="31"/>
      <c r="F1003" s="31"/>
      <c r="G1003" s="31"/>
      <c r="H1003" s="31"/>
      <c r="I1003" s="31"/>
      <c r="J1003" s="31"/>
      <c r="K1003" s="31"/>
      <c r="L1003" s="31"/>
      <c r="M1003" s="31"/>
      <c r="N1003" s="31"/>
      <c r="O1003" s="31"/>
      <c r="P1003" s="31"/>
      <c r="Q1003" s="31"/>
      <c r="R1003" s="31"/>
      <c r="S1003" s="31"/>
      <c r="T1003" s="31"/>
      <c r="U1003" s="31"/>
      <c r="V1003" s="31"/>
      <c r="W1003" s="31"/>
      <c r="X1003" s="31"/>
      <c r="Y1003" s="31"/>
      <c r="Z1003" s="3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
      <c r="A3" s="51"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51"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51"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51"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51"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51"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51"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51"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51"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7" t="s">
        <v>4</v>
      </c>
      <c r="B19" s="8" t="s">
        <v>200</v>
      </c>
      <c r="C19" s="52" t="s">
        <v>6</v>
      </c>
      <c r="D19" s="53"/>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51" t="s">
        <v>238</v>
      </c>
      <c r="B20" s="12" t="s">
        <v>239</v>
      </c>
      <c r="C20" s="54" t="s">
        <v>239</v>
      </c>
      <c r="D20" s="55"/>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51" t="s">
        <v>240</v>
      </c>
      <c r="B21" s="12" t="s">
        <v>241</v>
      </c>
      <c r="C21" s="54" t="s">
        <v>242</v>
      </c>
      <c r="D21" s="55"/>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51" t="s">
        <v>243</v>
      </c>
      <c r="B22" s="12" t="s">
        <v>244</v>
      </c>
      <c r="C22" s="54" t="s">
        <v>245</v>
      </c>
      <c r="D22" s="55"/>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51" t="s">
        <v>246</v>
      </c>
      <c r="B23" s="12" t="s">
        <v>247</v>
      </c>
      <c r="C23" s="54" t="s">
        <v>248</v>
      </c>
      <c r="D23" s="55"/>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9"/>
      <c r="B24" s="19"/>
      <c r="C24" s="57"/>
      <c r="D24" s="58"/>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defaultColWidth="14.42578125" defaultRowHeight="15.75" customHeight="1" x14ac:dyDescent="0.2"/>
  <sheetData>
    <row r="2" spans="2:7" ht="15.75" customHeight="1" x14ac:dyDescent="0.2">
      <c r="B2" s="84" t="s">
        <v>226</v>
      </c>
      <c r="C2" s="85" t="s">
        <v>199</v>
      </c>
      <c r="D2" s="87" t="s">
        <v>221</v>
      </c>
      <c r="E2" s="88"/>
      <c r="F2" s="88"/>
      <c r="G2" s="89"/>
    </row>
    <row r="3" spans="2:7" ht="15.75" customHeight="1" x14ac:dyDescent="0.2">
      <c r="B3" s="83"/>
      <c r="C3" s="86"/>
      <c r="D3" s="56" t="s">
        <v>223</v>
      </c>
      <c r="E3" s="56" t="s">
        <v>227</v>
      </c>
      <c r="F3" s="56" t="s">
        <v>230</v>
      </c>
      <c r="G3" s="56" t="s">
        <v>234</v>
      </c>
    </row>
    <row r="4" spans="2:7" ht="15.75" customHeight="1" x14ac:dyDescent="0.2">
      <c r="B4" s="81" t="s">
        <v>240</v>
      </c>
      <c r="C4" s="59" t="s">
        <v>205</v>
      </c>
      <c r="D4" s="59" t="s">
        <v>81</v>
      </c>
      <c r="E4" s="59" t="s">
        <v>81</v>
      </c>
      <c r="F4" s="59" t="s">
        <v>81</v>
      </c>
      <c r="G4" s="59" t="s">
        <v>81</v>
      </c>
    </row>
    <row r="5" spans="2:7" ht="15.75" customHeight="1" x14ac:dyDescent="0.2">
      <c r="B5" s="82"/>
      <c r="C5" s="59" t="s">
        <v>209</v>
      </c>
      <c r="D5" s="59" t="s">
        <v>81</v>
      </c>
      <c r="E5" s="59" t="s">
        <v>81</v>
      </c>
      <c r="F5" s="59" t="s">
        <v>81</v>
      </c>
      <c r="G5" s="59" t="s">
        <v>81</v>
      </c>
    </row>
    <row r="6" spans="2:7" ht="15.75" customHeight="1" x14ac:dyDescent="0.2">
      <c r="B6" s="82"/>
      <c r="C6" s="59" t="s">
        <v>213</v>
      </c>
      <c r="D6" s="59" t="s">
        <v>81</v>
      </c>
      <c r="E6" s="59" t="s">
        <v>81</v>
      </c>
      <c r="F6" s="59" t="s">
        <v>81</v>
      </c>
      <c r="G6" s="59" t="s">
        <v>160</v>
      </c>
    </row>
    <row r="7" spans="2:7" ht="15.75" customHeight="1" x14ac:dyDescent="0.2">
      <c r="B7" s="83"/>
      <c r="C7" s="59" t="s">
        <v>217</v>
      </c>
      <c r="D7" s="59" t="s">
        <v>81</v>
      </c>
      <c r="E7" s="59" t="s">
        <v>81</v>
      </c>
      <c r="F7" s="59" t="s">
        <v>160</v>
      </c>
      <c r="G7" s="59" t="s">
        <v>172</v>
      </c>
    </row>
    <row r="8" spans="2:7" ht="15.75" customHeight="1" x14ac:dyDescent="0.2">
      <c r="B8" s="81" t="s">
        <v>243</v>
      </c>
      <c r="C8" s="59" t="s">
        <v>205</v>
      </c>
      <c r="D8" s="59" t="s">
        <v>81</v>
      </c>
      <c r="E8" s="59" t="s">
        <v>81</v>
      </c>
      <c r="F8" s="59" t="s">
        <v>81</v>
      </c>
      <c r="G8" s="59" t="s">
        <v>81</v>
      </c>
    </row>
    <row r="9" spans="2:7" ht="15.75" customHeight="1" x14ac:dyDescent="0.2">
      <c r="B9" s="82"/>
      <c r="C9" s="59" t="s">
        <v>209</v>
      </c>
      <c r="D9" s="59" t="s">
        <v>81</v>
      </c>
      <c r="E9" s="59" t="s">
        <v>81</v>
      </c>
      <c r="F9" s="59" t="s">
        <v>81</v>
      </c>
      <c r="G9" s="59" t="s">
        <v>160</v>
      </c>
    </row>
    <row r="10" spans="2:7" ht="15.75" customHeight="1" x14ac:dyDescent="0.2">
      <c r="B10" s="82"/>
      <c r="C10" s="59" t="s">
        <v>213</v>
      </c>
      <c r="D10" s="59" t="s">
        <v>81</v>
      </c>
      <c r="E10" s="59" t="s">
        <v>81</v>
      </c>
      <c r="F10" s="59" t="s">
        <v>160</v>
      </c>
      <c r="G10" s="59" t="s">
        <v>172</v>
      </c>
    </row>
    <row r="11" spans="2:7" ht="15.75" customHeight="1" x14ac:dyDescent="0.2">
      <c r="B11" s="83"/>
      <c r="C11" s="59" t="s">
        <v>217</v>
      </c>
      <c r="D11" s="59" t="s">
        <v>81</v>
      </c>
      <c r="E11" s="59" t="s">
        <v>160</v>
      </c>
      <c r="F11" s="59" t="s">
        <v>172</v>
      </c>
      <c r="G11" s="59" t="s">
        <v>249</v>
      </c>
    </row>
    <row r="12" spans="2:7" ht="15.75" customHeight="1" x14ac:dyDescent="0.2">
      <c r="B12" s="81" t="s">
        <v>246</v>
      </c>
      <c r="C12" s="59" t="s">
        <v>205</v>
      </c>
      <c r="D12" s="59" t="s">
        <v>81</v>
      </c>
      <c r="E12" s="59" t="s">
        <v>81</v>
      </c>
      <c r="F12" s="59" t="s">
        <v>81</v>
      </c>
      <c r="G12" s="59" t="s">
        <v>160</v>
      </c>
    </row>
    <row r="13" spans="2:7" ht="15.75" customHeight="1" x14ac:dyDescent="0.2">
      <c r="B13" s="82"/>
      <c r="C13" s="59" t="s">
        <v>209</v>
      </c>
      <c r="D13" s="59" t="s">
        <v>81</v>
      </c>
      <c r="E13" s="59" t="s">
        <v>81</v>
      </c>
      <c r="F13" s="59" t="s">
        <v>160</v>
      </c>
      <c r="G13" s="59" t="s">
        <v>172</v>
      </c>
    </row>
    <row r="14" spans="2:7" ht="15.75" customHeight="1" x14ac:dyDescent="0.2">
      <c r="B14" s="82"/>
      <c r="C14" s="59" t="s">
        <v>213</v>
      </c>
      <c r="D14" s="59" t="s">
        <v>81</v>
      </c>
      <c r="E14" s="59" t="s">
        <v>160</v>
      </c>
      <c r="F14" s="59" t="s">
        <v>172</v>
      </c>
      <c r="G14" s="59" t="s">
        <v>249</v>
      </c>
    </row>
    <row r="15" spans="2:7" ht="15.75" customHeight="1" x14ac:dyDescent="0.2">
      <c r="B15" s="83"/>
      <c r="C15" s="59" t="s">
        <v>217</v>
      </c>
      <c r="D15" s="59" t="s">
        <v>81</v>
      </c>
      <c r="E15" s="59" t="s">
        <v>172</v>
      </c>
      <c r="F15" s="59" t="s">
        <v>249</v>
      </c>
      <c r="G15" s="59"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Raz Nissim</cp:lastModifiedBy>
  <dcterms:modified xsi:type="dcterms:W3CDTF">2017-12-10T09:38:31Z</dcterms:modified>
</cp:coreProperties>
</file>