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6" i="5"/>
  <c r="X375"/>
  <c r="I6" i="1"/>
  <c r="AH370" i="5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"/>
  <c r="AE2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295"/>
  <c r="D22" i="4"/>
  <c r="E22" s="1"/>
  <c r="D22" i="1"/>
  <c r="E22" s="1"/>
  <c r="AD371" i="5"/>
  <c r="D2" i="4"/>
  <c r="D3" s="1"/>
  <c r="D2" i="1"/>
  <c r="D3" s="1"/>
  <c r="B368" i="5"/>
  <c r="B369" s="1"/>
  <c r="AD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D2" i="2"/>
  <c r="D3" s="1"/>
  <c r="D2" i="3"/>
  <c r="D3" s="1"/>
  <c r="AE367" i="5" l="1"/>
  <c r="F22" i="1"/>
  <c r="G22" s="1"/>
  <c r="AG367" i="5"/>
  <c r="AF367"/>
  <c r="AD367"/>
  <c r="AH367"/>
  <c r="AH369" l="1"/>
  <c r="AH371" s="1"/>
  <c r="AD372"/>
  <c r="AD370" s="1"/>
</calcChain>
</file>

<file path=xl/sharedStrings.xml><?xml version="1.0" encoding="utf-8"?>
<sst xmlns="http://schemas.openxmlformats.org/spreadsheetml/2006/main" count="153" uniqueCount="42">
  <si>
    <t xml:space="preserve"> </t>
  </si>
  <si>
    <t>Year</t>
  </si>
  <si>
    <t>Room Electricity</t>
  </si>
  <si>
    <t>Room Gas</t>
  </si>
  <si>
    <t>Lighting</t>
  </si>
  <si>
    <t>Heating (Electricity)</t>
  </si>
  <si>
    <t>Cooling (Electricity)</t>
  </si>
  <si>
    <t>DHW (Electricity)</t>
  </si>
  <si>
    <t>Air Temperature</t>
  </si>
  <si>
    <t>Radiant Temperature</t>
  </si>
  <si>
    <t>Operative Temperature</t>
  </si>
  <si>
    <t>Outside Dry-Bulb Temperature</t>
  </si>
  <si>
    <t>External Infiltration</t>
  </si>
  <si>
    <t>External Vent.</t>
  </si>
  <si>
    <t>General Lighting</t>
  </si>
  <si>
    <t>Miscellaneous</t>
  </si>
  <si>
    <t>Computer + Equip</t>
  </si>
  <si>
    <t>Occupancy</t>
  </si>
  <si>
    <t>Solar Gains Exterior Windows</t>
  </si>
  <si>
    <t>Zone Sensible Heating</t>
  </si>
  <si>
    <t>Zone Sensible Cooling</t>
  </si>
  <si>
    <t>Mech Vent + Nat Vent + Infiltration</t>
  </si>
  <si>
    <t>Solar Gains Interior Windows</t>
  </si>
  <si>
    <t>System Fans</t>
  </si>
  <si>
    <t>Catering</t>
  </si>
  <si>
    <t>cooling electricity</t>
    <phoneticPr fontId="1" type="noConversion"/>
  </si>
  <si>
    <t>heating load</t>
    <phoneticPr fontId="1" type="noConversion"/>
  </si>
  <si>
    <t>Gas</t>
    <phoneticPr fontId="1" type="noConversion"/>
  </si>
  <si>
    <t>Interior Equipment</t>
    <phoneticPr fontId="1" type="noConversion"/>
  </si>
  <si>
    <t>Interior Lighting</t>
    <phoneticPr fontId="1" type="noConversion"/>
  </si>
  <si>
    <t>Fans</t>
    <phoneticPr fontId="1" type="noConversion"/>
  </si>
  <si>
    <t>Pump</t>
    <phoneticPr fontId="1" type="noConversion"/>
  </si>
  <si>
    <t>fan</t>
    <phoneticPr fontId="1" type="noConversion"/>
  </si>
  <si>
    <t>pump</t>
    <phoneticPr fontId="1" type="noConversion"/>
  </si>
  <si>
    <t>DHW</t>
    <phoneticPr fontId="1" type="noConversion"/>
  </si>
  <si>
    <t>Fan&amp;Pump</t>
    <phoneticPr fontId="1" type="noConversion"/>
  </si>
  <si>
    <t>Gas</t>
    <phoneticPr fontId="1" type="noConversion"/>
  </si>
  <si>
    <t>Equipment</t>
    <phoneticPr fontId="1" type="noConversion"/>
  </si>
  <si>
    <t>Lighting</t>
    <phoneticPr fontId="1" type="noConversion"/>
  </si>
  <si>
    <t>Chiller&amp;HeatPump</t>
    <phoneticPr fontId="1" type="noConversion"/>
  </si>
  <si>
    <t>近零能耗建筑</t>
    <phoneticPr fontId="1" type="noConversion"/>
  </si>
  <si>
    <t>76.6kWh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</si>
</sst>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555555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2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建筑全年能耗分布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Sheet5!$AC$370:$AC$375</c:f>
              <c:strCache>
                <c:ptCount val="6"/>
                <c:pt idx="0">
                  <c:v>Chiller&amp;HeatPump</c:v>
                </c:pt>
                <c:pt idx="1">
                  <c:v>DHW</c:v>
                </c:pt>
                <c:pt idx="2">
                  <c:v>Fan&amp;Pump</c:v>
                </c:pt>
                <c:pt idx="3">
                  <c:v>Gas</c:v>
                </c:pt>
                <c:pt idx="4">
                  <c:v>Equipment</c:v>
                </c:pt>
                <c:pt idx="5">
                  <c:v>Lighting</c:v>
                </c:pt>
              </c:strCache>
            </c:strRef>
          </c:cat>
          <c:val>
            <c:numRef>
              <c:f>Sheet5!$AD$370:$AD$375</c:f>
              <c:numCache>
                <c:formatCode>General</c:formatCode>
                <c:ptCount val="6"/>
                <c:pt idx="0" formatCode="0.00E+00">
                  <c:v>1226889.544599832</c:v>
                </c:pt>
                <c:pt idx="1">
                  <c:v>734145.13</c:v>
                </c:pt>
                <c:pt idx="2">
                  <c:v>387500.09788407863</c:v>
                </c:pt>
                <c:pt idx="3" formatCode="0.00E+00">
                  <c:v>444518.24547049875</c:v>
                </c:pt>
                <c:pt idx="4" formatCode="0.00E+00">
                  <c:v>2005723.19386798</c:v>
                </c:pt>
                <c:pt idx="5" formatCode="0.00E+00">
                  <c:v>1230528.4148051715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184895</xdr:colOff>
      <xdr:row>366</xdr:row>
      <xdr:rowOff>70036</xdr:rowOff>
    </xdr:from>
    <xdr:to>
      <xdr:col>20</xdr:col>
      <xdr:colOff>396126</xdr:colOff>
      <xdr:row>387</xdr:row>
      <xdr:rowOff>155761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B5" sqref="B5"/>
    </sheetView>
  </sheetViews>
  <sheetFormatPr defaultRowHeight="14.25"/>
  <cols>
    <col min="1" max="1" width="27.875" customWidth="1"/>
  </cols>
  <sheetData>
    <row r="1" spans="1:11">
      <c r="A1" t="s">
        <v>0</v>
      </c>
      <c r="B1" t="s">
        <v>1</v>
      </c>
    </row>
    <row r="2" spans="1:11">
      <c r="A2" t="s">
        <v>2</v>
      </c>
      <c r="B2" s="5">
        <v>204346.08</v>
      </c>
      <c r="D2">
        <f>B2+B3+B4+B5+B6+B7+B22+B23</f>
        <v>1519389.85</v>
      </c>
    </row>
    <row r="3" spans="1:11">
      <c r="A3" t="s">
        <v>3</v>
      </c>
      <c r="B3" s="5">
        <v>326956.74</v>
      </c>
      <c r="D3">
        <f>D2/12613.08</f>
        <v>120.46144557871671</v>
      </c>
    </row>
    <row r="4" spans="1:11">
      <c r="A4" t="s">
        <v>4</v>
      </c>
      <c r="B4">
        <v>216386.33</v>
      </c>
    </row>
    <row r="5" spans="1:11">
      <c r="A5" t="s">
        <v>5</v>
      </c>
      <c r="B5" s="5">
        <v>253588.41</v>
      </c>
      <c r="F5" s="5">
        <v>279069.15999999997</v>
      </c>
    </row>
    <row r="6" spans="1:11">
      <c r="A6" t="s">
        <v>6</v>
      </c>
      <c r="B6" s="5">
        <v>253785.5</v>
      </c>
      <c r="D6">
        <v>218355</v>
      </c>
      <c r="F6">
        <v>268207</v>
      </c>
      <c r="H6">
        <v>229467.28</v>
      </c>
      <c r="I6">
        <f>(B6-H6)/B6</f>
        <v>9.5821944122103125E-2</v>
      </c>
      <c r="K6">
        <v>881812.71</v>
      </c>
    </row>
    <row r="7" spans="1:11">
      <c r="A7" t="s">
        <v>7</v>
      </c>
      <c r="B7" s="5">
        <v>161234.20000000001</v>
      </c>
    </row>
    <row r="8" spans="1:11">
      <c r="A8" t="s">
        <v>8</v>
      </c>
      <c r="B8">
        <v>21.83</v>
      </c>
    </row>
    <row r="9" spans="1:11">
      <c r="A9" t="s">
        <v>9</v>
      </c>
      <c r="B9">
        <v>21.99</v>
      </c>
    </row>
    <row r="10" spans="1:11">
      <c r="A10" t="s">
        <v>10</v>
      </c>
      <c r="B10">
        <v>21.91</v>
      </c>
    </row>
    <row r="11" spans="1:11">
      <c r="A11" t="s">
        <v>11</v>
      </c>
      <c r="B11">
        <v>15.79</v>
      </c>
    </row>
    <row r="12" spans="1:11">
      <c r="A12" t="s">
        <v>12</v>
      </c>
      <c r="B12">
        <v>-541129.13</v>
      </c>
    </row>
    <row r="13" spans="1:11">
      <c r="A13" t="s">
        <v>13</v>
      </c>
      <c r="B13">
        <v>-313318.63</v>
      </c>
    </row>
    <row r="14" spans="1:11">
      <c r="A14" t="s">
        <v>14</v>
      </c>
      <c r="B14">
        <v>216386.33</v>
      </c>
    </row>
    <row r="15" spans="1:11">
      <c r="A15" t="s">
        <v>15</v>
      </c>
      <c r="B15">
        <v>344638.81</v>
      </c>
    </row>
    <row r="16" spans="1:11">
      <c r="A16" t="s">
        <v>16</v>
      </c>
      <c r="B16">
        <v>186664</v>
      </c>
    </row>
    <row r="17" spans="1:7">
      <c r="A17" t="s">
        <v>17</v>
      </c>
      <c r="B17">
        <v>408722.09</v>
      </c>
    </row>
    <row r="18" spans="1:7">
      <c r="A18" t="s">
        <v>18</v>
      </c>
      <c r="B18">
        <v>270339.28000000003</v>
      </c>
    </row>
    <row r="19" spans="1:7">
      <c r="A19" t="s">
        <v>19</v>
      </c>
      <c r="B19">
        <v>586896.68999999994</v>
      </c>
    </row>
    <row r="20" spans="1:7">
      <c r="A20" t="s">
        <v>20</v>
      </c>
      <c r="B20">
        <v>-574539.18999999994</v>
      </c>
    </row>
    <row r="21" spans="1:7">
      <c r="A21" t="s">
        <v>21</v>
      </c>
      <c r="B21">
        <v>1.6</v>
      </c>
    </row>
    <row r="22" spans="1:7">
      <c r="A22" t="s">
        <v>30</v>
      </c>
      <c r="B22" s="5">
        <v>98982.04</v>
      </c>
      <c r="D22">
        <f>B22+B23</f>
        <v>103092.59</v>
      </c>
      <c r="E22">
        <f>D22/(B5+B6+B7)</f>
        <v>0.15418985869016752</v>
      </c>
      <c r="F22">
        <f>E22+Sheet4!E22</f>
        <v>0.32999306837960252</v>
      </c>
      <c r="G22">
        <f>F22*0.5</f>
        <v>0.16499653418980126</v>
      </c>
    </row>
    <row r="23" spans="1:7">
      <c r="A23" t="s">
        <v>31</v>
      </c>
      <c r="B23">
        <v>4110.55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G8" sqref="G8"/>
    </sheetView>
  </sheetViews>
  <sheetFormatPr defaultRowHeight="14.25"/>
  <cols>
    <col min="1" max="1" width="23.375" customWidth="1"/>
    <col min="6" max="6" width="20.75" customWidth="1"/>
  </cols>
  <sheetData>
    <row r="1" spans="1:7">
      <c r="A1" t="s">
        <v>0</v>
      </c>
      <c r="B1" t="s">
        <v>1</v>
      </c>
      <c r="G1" t="s">
        <v>1</v>
      </c>
    </row>
    <row r="2" spans="1:7">
      <c r="A2" t="s">
        <v>2</v>
      </c>
      <c r="B2">
        <v>1004468.75</v>
      </c>
      <c r="D2">
        <f>B2+B3+B4+B5+B6+B7+B8</f>
        <v>2793156.9899999998</v>
      </c>
      <c r="F2" t="s">
        <v>2</v>
      </c>
      <c r="G2">
        <v>1004468.75</v>
      </c>
    </row>
    <row r="3" spans="1:7">
      <c r="A3" t="s">
        <v>3</v>
      </c>
      <c r="B3">
        <v>37045.96</v>
      </c>
      <c r="D3">
        <f>D2/24413</f>
        <v>114.41268955064923</v>
      </c>
      <c r="F3" t="s">
        <v>3</v>
      </c>
      <c r="G3">
        <v>37045.96</v>
      </c>
    </row>
    <row r="4" spans="1:7">
      <c r="A4" t="s">
        <v>4</v>
      </c>
      <c r="B4">
        <v>649446.38</v>
      </c>
      <c r="F4" t="s">
        <v>4</v>
      </c>
      <c r="G4">
        <v>649446.38</v>
      </c>
    </row>
    <row r="5" spans="1:7">
      <c r="A5" t="s">
        <v>23</v>
      </c>
      <c r="B5">
        <v>649.13</v>
      </c>
      <c r="F5" t="s">
        <v>23</v>
      </c>
      <c r="G5">
        <v>649.13</v>
      </c>
    </row>
    <row r="6" spans="1:7">
      <c r="A6" t="s">
        <v>5</v>
      </c>
      <c r="B6">
        <v>544471</v>
      </c>
      <c r="F6" t="s">
        <v>5</v>
      </c>
      <c r="G6">
        <v>544471</v>
      </c>
    </row>
    <row r="7" spans="1:7">
      <c r="A7" t="s">
        <v>6</v>
      </c>
      <c r="B7">
        <v>254626.08</v>
      </c>
      <c r="F7" t="s">
        <v>6</v>
      </c>
      <c r="G7">
        <v>254626.08</v>
      </c>
    </row>
    <row r="8" spans="1:7">
      <c r="A8" t="s">
        <v>7</v>
      </c>
      <c r="B8">
        <v>302449.69</v>
      </c>
      <c r="F8" t="s">
        <v>7</v>
      </c>
      <c r="G8">
        <v>302449.69</v>
      </c>
    </row>
    <row r="9" spans="1:7">
      <c r="A9" t="s">
        <v>8</v>
      </c>
      <c r="B9">
        <v>20.76</v>
      </c>
      <c r="F9" t="s">
        <v>8</v>
      </c>
      <c r="G9">
        <v>20.76</v>
      </c>
    </row>
    <row r="10" spans="1:7">
      <c r="A10" t="s">
        <v>9</v>
      </c>
      <c r="B10">
        <v>20.69</v>
      </c>
      <c r="F10" t="s">
        <v>9</v>
      </c>
      <c r="G10">
        <v>20.69</v>
      </c>
    </row>
    <row r="11" spans="1:7">
      <c r="A11" t="s">
        <v>10</v>
      </c>
      <c r="B11">
        <v>20.72</v>
      </c>
      <c r="F11" t="s">
        <v>10</v>
      </c>
      <c r="G11">
        <v>20.72</v>
      </c>
    </row>
    <row r="12" spans="1:7">
      <c r="A12" t="s">
        <v>11</v>
      </c>
      <c r="B12">
        <v>15.79</v>
      </c>
      <c r="F12" t="s">
        <v>11</v>
      </c>
      <c r="G12">
        <v>15.79</v>
      </c>
    </row>
    <row r="13" spans="1:7">
      <c r="A13" t="s">
        <v>12</v>
      </c>
      <c r="B13">
        <v>-893607.56</v>
      </c>
      <c r="F13" t="s">
        <v>12</v>
      </c>
      <c r="G13">
        <v>-893607.56</v>
      </c>
    </row>
    <row r="14" spans="1:7">
      <c r="A14" t="s">
        <v>13</v>
      </c>
      <c r="B14">
        <v>-2052979.88</v>
      </c>
      <c r="F14" t="s">
        <v>13</v>
      </c>
      <c r="G14">
        <v>-2052979.88</v>
      </c>
    </row>
    <row r="15" spans="1:7">
      <c r="A15" t="s">
        <v>14</v>
      </c>
      <c r="B15">
        <v>649446.38</v>
      </c>
      <c r="F15" t="s">
        <v>14</v>
      </c>
      <c r="G15">
        <v>649446.38</v>
      </c>
    </row>
    <row r="16" spans="1:7">
      <c r="A16" t="s">
        <v>15</v>
      </c>
      <c r="B16">
        <v>7112.91</v>
      </c>
      <c r="F16" t="s">
        <v>15</v>
      </c>
      <c r="G16">
        <v>7112.91</v>
      </c>
    </row>
    <row r="17" spans="1:7">
      <c r="A17" t="s">
        <v>24</v>
      </c>
      <c r="B17">
        <v>37045.96</v>
      </c>
      <c r="F17" t="s">
        <v>24</v>
      </c>
      <c r="G17">
        <v>37045.96</v>
      </c>
    </row>
    <row r="18" spans="1:7">
      <c r="A18" t="s">
        <v>16</v>
      </c>
      <c r="B18">
        <v>997355.88</v>
      </c>
      <c r="F18" t="s">
        <v>16</v>
      </c>
      <c r="G18">
        <v>997355.88</v>
      </c>
    </row>
    <row r="19" spans="1:7">
      <c r="A19" t="s">
        <v>17</v>
      </c>
      <c r="B19">
        <v>541349.93999999994</v>
      </c>
      <c r="F19" t="s">
        <v>17</v>
      </c>
      <c r="G19">
        <v>541349.93999999994</v>
      </c>
    </row>
    <row r="20" spans="1:7">
      <c r="A20" t="s">
        <v>22</v>
      </c>
      <c r="B20">
        <v>43.59</v>
      </c>
      <c r="F20" t="s">
        <v>22</v>
      </c>
      <c r="G20">
        <v>43.59</v>
      </c>
    </row>
    <row r="21" spans="1:7">
      <c r="A21" t="s">
        <v>18</v>
      </c>
      <c r="B21">
        <v>107222.73</v>
      </c>
      <c r="F21" t="s">
        <v>18</v>
      </c>
      <c r="G21">
        <v>107222.73</v>
      </c>
    </row>
    <row r="22" spans="1:7">
      <c r="A22" t="s">
        <v>19</v>
      </c>
      <c r="B22">
        <v>2286778</v>
      </c>
      <c r="F22" t="s">
        <v>19</v>
      </c>
      <c r="G22">
        <v>2286778</v>
      </c>
    </row>
    <row r="23" spans="1:7">
      <c r="A23" t="s">
        <v>20</v>
      </c>
      <c r="B23">
        <v>-703291.56</v>
      </c>
      <c r="F23" t="s">
        <v>20</v>
      </c>
      <c r="G23">
        <v>-703291.56</v>
      </c>
    </row>
    <row r="24" spans="1:7">
      <c r="A24" t="s">
        <v>21</v>
      </c>
      <c r="B24">
        <v>1.57</v>
      </c>
      <c r="F24" t="s">
        <v>21</v>
      </c>
      <c r="G24">
        <v>1.57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G1" sqref="G1:H20"/>
    </sheetView>
  </sheetViews>
  <sheetFormatPr defaultRowHeight="14.25"/>
  <cols>
    <col min="1" max="1" width="22.625" customWidth="1"/>
    <col min="7" max="7" width="31.75" customWidth="1"/>
  </cols>
  <sheetData>
    <row r="1" spans="1:4">
      <c r="A1" t="s">
        <v>0</v>
      </c>
      <c r="B1" t="s">
        <v>1</v>
      </c>
    </row>
    <row r="2" spans="1:4">
      <c r="A2" t="s">
        <v>2</v>
      </c>
      <c r="B2">
        <v>151367.41</v>
      </c>
      <c r="D2">
        <f>B2+B3+B4+B5+B6+B7</f>
        <v>874834.97</v>
      </c>
    </row>
    <row r="3" spans="1:4">
      <c r="A3" t="s">
        <v>3</v>
      </c>
      <c r="B3">
        <v>80515.539999999994</v>
      </c>
      <c r="D3">
        <f>D2/9505.67</f>
        <v>92.032962431895911</v>
      </c>
    </row>
    <row r="4" spans="1:4">
      <c r="A4" t="s">
        <v>4</v>
      </c>
      <c r="B4">
        <v>247802.69</v>
      </c>
    </row>
    <row r="5" spans="1:4">
      <c r="A5" t="s">
        <v>5</v>
      </c>
      <c r="B5">
        <v>92466.86</v>
      </c>
    </row>
    <row r="6" spans="1:4">
      <c r="A6" t="s">
        <v>6</v>
      </c>
      <c r="B6">
        <v>97067.19</v>
      </c>
    </row>
    <row r="7" spans="1:4">
      <c r="A7" t="s">
        <v>7</v>
      </c>
      <c r="B7">
        <v>205615.28</v>
      </c>
    </row>
    <row r="8" spans="1:4">
      <c r="A8" t="s">
        <v>8</v>
      </c>
      <c r="B8">
        <v>22.02</v>
      </c>
    </row>
    <row r="9" spans="1:4">
      <c r="A9" t="s">
        <v>9</v>
      </c>
      <c r="B9">
        <v>22.34</v>
      </c>
    </row>
    <row r="10" spans="1:4">
      <c r="A10" t="s">
        <v>10</v>
      </c>
      <c r="B10">
        <v>22.18</v>
      </c>
    </row>
    <row r="11" spans="1:4">
      <c r="A11" t="s">
        <v>11</v>
      </c>
      <c r="B11">
        <v>15.79</v>
      </c>
    </row>
    <row r="12" spans="1:4">
      <c r="A12" t="s">
        <v>12</v>
      </c>
      <c r="B12">
        <v>-430175.53</v>
      </c>
    </row>
    <row r="13" spans="1:4">
      <c r="A13" t="s">
        <v>13</v>
      </c>
      <c r="B13">
        <v>-100246.23</v>
      </c>
    </row>
    <row r="14" spans="1:4">
      <c r="A14" t="s">
        <v>14</v>
      </c>
      <c r="B14">
        <v>247802.69</v>
      </c>
    </row>
    <row r="15" spans="1:4">
      <c r="A15" t="s">
        <v>15</v>
      </c>
      <c r="B15">
        <v>8818.2900000000009</v>
      </c>
    </row>
    <row r="16" spans="1:4">
      <c r="A16" t="s">
        <v>24</v>
      </c>
      <c r="B16">
        <v>106791.16</v>
      </c>
    </row>
    <row r="17" spans="1:2">
      <c r="A17" t="s">
        <v>16</v>
      </c>
      <c r="B17">
        <v>116273.48</v>
      </c>
    </row>
    <row r="18" spans="1:2">
      <c r="A18" t="s">
        <v>17</v>
      </c>
      <c r="B18">
        <v>220612.48000000001</v>
      </c>
    </row>
    <row r="19" spans="1:2">
      <c r="A19" t="s">
        <v>18</v>
      </c>
      <c r="B19">
        <v>99995.07</v>
      </c>
    </row>
    <row r="20" spans="1:2">
      <c r="A20" t="s">
        <v>19</v>
      </c>
      <c r="B20">
        <v>302672</v>
      </c>
    </row>
    <row r="21" spans="1:2">
      <c r="A21" t="s">
        <v>20</v>
      </c>
      <c r="B21">
        <v>-320080.25</v>
      </c>
    </row>
    <row r="22" spans="1:2">
      <c r="A22" t="s">
        <v>21</v>
      </c>
      <c r="B22">
        <v>1.29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G27" sqref="G27"/>
    </sheetView>
  </sheetViews>
  <sheetFormatPr defaultRowHeight="14.25"/>
  <cols>
    <col min="1" max="1" width="22.375" customWidth="1"/>
  </cols>
  <sheetData>
    <row r="1" spans="1:7">
      <c r="A1" t="s">
        <v>0</v>
      </c>
      <c r="B1" t="s">
        <v>1</v>
      </c>
      <c r="F1" t="s">
        <v>0</v>
      </c>
      <c r="G1" t="s">
        <v>1</v>
      </c>
    </row>
    <row r="2" spans="1:7">
      <c r="A2" t="s">
        <v>2</v>
      </c>
      <c r="B2">
        <v>57218.41</v>
      </c>
      <c r="D2">
        <f>B2+B3+B4+B5+B6+B21+B22</f>
        <v>511620.87</v>
      </c>
      <c r="F2" t="s">
        <v>2</v>
      </c>
      <c r="G2">
        <v>57218.41</v>
      </c>
    </row>
    <row r="3" spans="1:7">
      <c r="A3" t="s">
        <v>4</v>
      </c>
      <c r="B3">
        <v>116893.04</v>
      </c>
      <c r="D3">
        <f>D2/8844.07</f>
        <v>57.849029914959971</v>
      </c>
      <c r="F3" t="s">
        <v>4</v>
      </c>
      <c r="G3">
        <v>116893.04</v>
      </c>
    </row>
    <row r="4" spans="1:7">
      <c r="A4" t="s">
        <v>5</v>
      </c>
      <c r="B4">
        <v>157137.70000000001</v>
      </c>
      <c r="F4" t="s">
        <v>5</v>
      </c>
      <c r="G4">
        <v>76788.490000000005</v>
      </c>
    </row>
    <row r="5" spans="1:7">
      <c r="A5" t="s">
        <v>6</v>
      </c>
      <c r="B5">
        <v>65062.18</v>
      </c>
      <c r="F5" t="s">
        <v>6</v>
      </c>
      <c r="G5">
        <v>35062.18</v>
      </c>
    </row>
    <row r="6" spans="1:7">
      <c r="A6" t="s">
        <v>7</v>
      </c>
      <c r="B6">
        <v>64845.96</v>
      </c>
      <c r="F6" t="s">
        <v>7</v>
      </c>
      <c r="G6">
        <v>34845.96</v>
      </c>
    </row>
    <row r="7" spans="1:7">
      <c r="A7" t="s">
        <v>8</v>
      </c>
      <c r="B7">
        <v>21.5</v>
      </c>
      <c r="F7" t="s">
        <v>8</v>
      </c>
      <c r="G7">
        <v>21.5</v>
      </c>
    </row>
    <row r="8" spans="1:7">
      <c r="A8" t="s">
        <v>9</v>
      </c>
      <c r="B8">
        <v>21.7</v>
      </c>
      <c r="F8" t="s">
        <v>9</v>
      </c>
      <c r="G8">
        <v>21.7</v>
      </c>
    </row>
    <row r="9" spans="1:7">
      <c r="A9" t="s">
        <v>10</v>
      </c>
      <c r="B9">
        <v>21.6</v>
      </c>
      <c r="F9" t="s">
        <v>10</v>
      </c>
      <c r="G9">
        <v>21.6</v>
      </c>
    </row>
    <row r="10" spans="1:7">
      <c r="A10" t="s">
        <v>11</v>
      </c>
      <c r="B10">
        <v>15.79</v>
      </c>
      <c r="F10" t="s">
        <v>11</v>
      </c>
      <c r="G10">
        <v>15.79</v>
      </c>
    </row>
    <row r="11" spans="1:7">
      <c r="A11" t="s">
        <v>12</v>
      </c>
      <c r="B11">
        <v>-365218.25</v>
      </c>
      <c r="F11" t="s">
        <v>12</v>
      </c>
      <c r="G11">
        <v>-365218.25</v>
      </c>
    </row>
    <row r="12" spans="1:7">
      <c r="A12" t="s">
        <v>13</v>
      </c>
      <c r="B12">
        <v>-58708.04</v>
      </c>
      <c r="F12" t="s">
        <v>13</v>
      </c>
      <c r="G12">
        <v>-58708.04</v>
      </c>
    </row>
    <row r="13" spans="1:7">
      <c r="A13" t="s">
        <v>14</v>
      </c>
      <c r="B13">
        <v>116893.04</v>
      </c>
      <c r="F13" t="s">
        <v>14</v>
      </c>
      <c r="G13">
        <v>116893.04</v>
      </c>
    </row>
    <row r="14" spans="1:7">
      <c r="A14" t="s">
        <v>15</v>
      </c>
      <c r="B14">
        <v>50422.57</v>
      </c>
      <c r="F14" t="s">
        <v>15</v>
      </c>
      <c r="G14">
        <v>50422.57</v>
      </c>
    </row>
    <row r="15" spans="1:7">
      <c r="A15" t="s">
        <v>16</v>
      </c>
      <c r="B15">
        <v>6795.84</v>
      </c>
      <c r="F15" t="s">
        <v>16</v>
      </c>
      <c r="G15">
        <v>6795.84</v>
      </c>
    </row>
    <row r="16" spans="1:7">
      <c r="A16" t="s">
        <v>17</v>
      </c>
      <c r="B16">
        <v>156990.48000000001</v>
      </c>
      <c r="F16" t="s">
        <v>17</v>
      </c>
      <c r="G16">
        <v>156990.48000000001</v>
      </c>
    </row>
    <row r="17" spans="1:7">
      <c r="A17" t="s">
        <v>18</v>
      </c>
      <c r="B17">
        <v>67023.710000000006</v>
      </c>
      <c r="F17" t="s">
        <v>18</v>
      </c>
      <c r="G17">
        <v>67023.710000000006</v>
      </c>
    </row>
    <row r="18" spans="1:7">
      <c r="A18" t="s">
        <v>19</v>
      </c>
      <c r="B18">
        <v>262238.71999999997</v>
      </c>
      <c r="F18" t="s">
        <v>19</v>
      </c>
      <c r="G18">
        <v>262238.71999999997</v>
      </c>
    </row>
    <row r="19" spans="1:7">
      <c r="A19" t="s">
        <v>20</v>
      </c>
      <c r="B19">
        <v>-100004.13</v>
      </c>
      <c r="F19" t="s">
        <v>20</v>
      </c>
      <c r="G19">
        <v>-100004.13</v>
      </c>
    </row>
    <row r="20" spans="1:7">
      <c r="A20" t="s">
        <v>21</v>
      </c>
      <c r="B20">
        <v>1.21</v>
      </c>
      <c r="F20" t="s">
        <v>21</v>
      </c>
      <c r="G20">
        <v>1.21</v>
      </c>
    </row>
    <row r="21" spans="1:7">
      <c r="A21" t="s">
        <v>32</v>
      </c>
      <c r="B21" s="5">
        <v>49484.97</v>
      </c>
    </row>
    <row r="22" spans="1:7">
      <c r="A22" t="s">
        <v>33</v>
      </c>
      <c r="B22" s="5">
        <v>978.61</v>
      </c>
      <c r="D22">
        <f>B21+B22</f>
        <v>50463.58</v>
      </c>
      <c r="E22">
        <f>D22/(B4+B5+B6)</f>
        <v>0.17580320968943497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78"/>
  <sheetViews>
    <sheetView tabSelected="1" topLeftCell="G339" zoomScale="85" zoomScaleNormal="85" workbookViewId="0">
      <selection activeCell="X376" sqref="X376"/>
    </sheetView>
  </sheetViews>
  <sheetFormatPr defaultRowHeight="14.25"/>
  <cols>
    <col min="1" max="1" width="13.75" customWidth="1"/>
    <col min="8" max="8" width="12.875" customWidth="1"/>
    <col min="15" max="15" width="12.375" customWidth="1"/>
    <col min="22" max="22" width="15" customWidth="1"/>
    <col min="29" max="29" width="15" customWidth="1"/>
    <col min="30" max="30" width="10.625" customWidth="1"/>
    <col min="31" max="31" width="9.125" bestFit="1" customWidth="1"/>
    <col min="34" max="34" width="12.25" customWidth="1"/>
  </cols>
  <sheetData>
    <row r="1" spans="1:34"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4">
      <c r="A2" s="1">
        <v>37257</v>
      </c>
      <c r="B2" s="2">
        <v>9539.3120646900206</v>
      </c>
      <c r="C2" s="2">
        <v>7.2845432161283497E-3</v>
      </c>
      <c r="D2" s="2">
        <v>956.32456500000103</v>
      </c>
      <c r="E2" s="2">
        <v>2127.5801373971699</v>
      </c>
      <c r="F2" s="2">
        <v>707.623409081251</v>
      </c>
      <c r="H2" s="1">
        <v>37257</v>
      </c>
      <c r="I2" s="2">
        <v>0</v>
      </c>
      <c r="J2" s="2">
        <v>23717.145465780901</v>
      </c>
      <c r="K2" s="2">
        <v>111.8234925</v>
      </c>
      <c r="L2" s="2">
        <v>3842.4136764310301</v>
      </c>
      <c r="M2" s="2">
        <v>1984.6988754575</v>
      </c>
      <c r="O2" s="1">
        <v>37257</v>
      </c>
      <c r="P2" s="4">
        <v>8.16477278984362E-5</v>
      </c>
      <c r="Q2" s="2">
        <v>5040.0707329794805</v>
      </c>
      <c r="R2" s="2">
        <v>243.036675</v>
      </c>
      <c r="S2" s="2">
        <v>780.95777618129398</v>
      </c>
      <c r="T2" s="2">
        <v>637.37081590000003</v>
      </c>
      <c r="V2" s="1">
        <v>37257</v>
      </c>
      <c r="W2" s="2">
        <v>0</v>
      </c>
      <c r="X2" s="2">
        <v>2919.6288232697998</v>
      </c>
      <c r="Y2" s="2">
        <v>498.17842573630003</v>
      </c>
      <c r="Z2" s="2">
        <v>342.07444592500002</v>
      </c>
      <c r="AA2" s="2"/>
      <c r="AC2" s="1">
        <v>37257</v>
      </c>
      <c r="AD2" s="3">
        <f>(C2+I2+P2+W2)/4.5</f>
        <v>1.6369313208948412E-3</v>
      </c>
      <c r="AE2">
        <f>(B2+J2+Q2+X2)/4</f>
        <v>10304.039271680051</v>
      </c>
      <c r="AF2">
        <f>D2+K2+R2</f>
        <v>1311.184732500001</v>
      </c>
      <c r="AG2">
        <f>E2+L2+S2+Y2</f>
        <v>7249.1300157457936</v>
      </c>
      <c r="AH2">
        <f>F2+M2+T2+Z2</f>
        <v>3671.7675463637506</v>
      </c>
    </row>
    <row r="3" spans="1:34">
      <c r="A3" s="1">
        <v>37258</v>
      </c>
      <c r="B3" s="2">
        <v>11753.7316708006</v>
      </c>
      <c r="C3" s="2">
        <v>3.7673573454172402E-3</v>
      </c>
      <c r="D3" s="2">
        <v>956.32456500000103</v>
      </c>
      <c r="E3" s="2">
        <v>2127.5801373971699</v>
      </c>
      <c r="F3" s="2">
        <v>707.623409081251</v>
      </c>
      <c r="H3" s="1">
        <v>37258</v>
      </c>
      <c r="I3" s="2">
        <v>0</v>
      </c>
      <c r="J3" s="2">
        <v>27472.8603293835</v>
      </c>
      <c r="K3" s="2">
        <v>111.8234925</v>
      </c>
      <c r="L3" s="2">
        <v>3842.4136764310301</v>
      </c>
      <c r="M3" s="2">
        <v>1984.6988754575</v>
      </c>
      <c r="O3" s="1">
        <v>37258</v>
      </c>
      <c r="P3" s="2">
        <v>1.19808665693323E-4</v>
      </c>
      <c r="Q3" s="2">
        <v>6161.0336617625198</v>
      </c>
      <c r="R3" s="2">
        <v>243.036675</v>
      </c>
      <c r="S3" s="2">
        <v>780.95777618129398</v>
      </c>
      <c r="T3" s="2">
        <v>637.37081590000003</v>
      </c>
      <c r="V3" s="1">
        <v>37258</v>
      </c>
      <c r="W3" s="2">
        <v>0</v>
      </c>
      <c r="X3" s="2">
        <v>4058.3232061973499</v>
      </c>
      <c r="Y3" s="2">
        <v>498.17842573630003</v>
      </c>
      <c r="Z3" s="2">
        <v>342.07444592500002</v>
      </c>
      <c r="AA3" s="2"/>
      <c r="AC3" s="1">
        <v>37258</v>
      </c>
      <c r="AD3" s="3">
        <f t="shared" ref="AD3:AD66" si="0">(C3+I3+P3+W3)/4.5</f>
        <v>8.6381466913568064E-4</v>
      </c>
      <c r="AE3">
        <f>(B3+J3+Q3+X3)/4</f>
        <v>12361.487217035992</v>
      </c>
      <c r="AF3">
        <f t="shared" ref="AF3:AF66" si="1">D3+K3+R3</f>
        <v>1311.184732500001</v>
      </c>
      <c r="AG3">
        <f t="shared" ref="AG3:AG66" si="2">E3+L3+S3+Y3</f>
        <v>7249.1300157457936</v>
      </c>
      <c r="AH3">
        <f t="shared" ref="AH3:AH66" si="3">F3+M3+T3+Z3</f>
        <v>3671.7675463637506</v>
      </c>
    </row>
    <row r="4" spans="1:34">
      <c r="A4" s="1">
        <v>37259</v>
      </c>
      <c r="B4" s="2">
        <v>11688.7568539761</v>
      </c>
      <c r="C4" s="2">
        <v>5.0466370572929795E-4</v>
      </c>
      <c r="D4" s="2">
        <v>956.32456500000103</v>
      </c>
      <c r="E4" s="2">
        <v>2127.5801373971699</v>
      </c>
      <c r="F4" s="2">
        <v>707.623409081251</v>
      </c>
      <c r="H4" s="1">
        <v>37259</v>
      </c>
      <c r="I4" s="2">
        <v>0</v>
      </c>
      <c r="J4" s="2">
        <v>27206.311454954899</v>
      </c>
      <c r="K4" s="2">
        <v>111.8234925</v>
      </c>
      <c r="L4" s="2">
        <v>3842.4136764310301</v>
      </c>
      <c r="M4" s="2">
        <v>1984.6988754575</v>
      </c>
      <c r="O4" s="1">
        <v>37259</v>
      </c>
      <c r="P4" s="4">
        <v>7.4558798430650398E-5</v>
      </c>
      <c r="Q4" s="2">
        <v>6434.2577010943396</v>
      </c>
      <c r="R4" s="2">
        <v>243.036675</v>
      </c>
      <c r="S4" s="2">
        <v>780.95777618129398</v>
      </c>
      <c r="T4" s="2">
        <v>637.37081590000003</v>
      </c>
      <c r="V4" s="1">
        <v>37259</v>
      </c>
      <c r="W4" s="2">
        <v>0</v>
      </c>
      <c r="X4" s="2">
        <v>4257.4058203319801</v>
      </c>
      <c r="Y4" s="2">
        <v>498.17842573630003</v>
      </c>
      <c r="Z4" s="2">
        <v>342.07444592500002</v>
      </c>
      <c r="AA4" s="2"/>
      <c r="AC4" s="1">
        <v>37259</v>
      </c>
      <c r="AD4" s="3">
        <f t="shared" si="0"/>
        <v>1.2871611203554408E-4</v>
      </c>
      <c r="AE4">
        <f t="shared" ref="AE4:AE67" si="4">(B4+J4+Q4+X4)/4</f>
        <v>12396.68295758933</v>
      </c>
      <c r="AF4">
        <f t="shared" si="1"/>
        <v>1311.184732500001</v>
      </c>
      <c r="AG4">
        <f t="shared" si="2"/>
        <v>7249.1300157457936</v>
      </c>
      <c r="AH4">
        <f t="shared" si="3"/>
        <v>3671.7675463637506</v>
      </c>
    </row>
    <row r="5" spans="1:34">
      <c r="A5" s="1">
        <v>37260</v>
      </c>
      <c r="B5" s="2">
        <v>11725.199042952299</v>
      </c>
      <c r="C5" s="2">
        <v>3.9223592764306002E-4</v>
      </c>
      <c r="D5" s="2">
        <v>956.32456500000103</v>
      </c>
      <c r="E5" s="2">
        <v>2127.5801373971699</v>
      </c>
      <c r="F5" s="2">
        <v>707.623409081251</v>
      </c>
      <c r="H5" s="1">
        <v>37260</v>
      </c>
      <c r="I5" s="2">
        <v>0</v>
      </c>
      <c r="J5" s="2">
        <v>27050.793432312399</v>
      </c>
      <c r="K5" s="2">
        <v>111.8234925</v>
      </c>
      <c r="L5" s="2">
        <v>3842.4136764310301</v>
      </c>
      <c r="M5" s="2">
        <v>1984.6988754575</v>
      </c>
      <c r="O5" s="1">
        <v>37260</v>
      </c>
      <c r="P5" s="2">
        <v>0</v>
      </c>
      <c r="Q5" s="2">
        <v>6634.6501767856098</v>
      </c>
      <c r="R5" s="2">
        <v>243.036675</v>
      </c>
      <c r="S5" s="2">
        <v>780.95777618129398</v>
      </c>
      <c r="T5" s="2">
        <v>637.37081590000003</v>
      </c>
      <c r="V5" s="1">
        <v>37260</v>
      </c>
      <c r="W5" s="2">
        <v>0</v>
      </c>
      <c r="X5" s="2">
        <v>4368.1694619044401</v>
      </c>
      <c r="Y5" s="2">
        <v>498.17842573630003</v>
      </c>
      <c r="Z5" s="2">
        <v>342.07444592500002</v>
      </c>
      <c r="AA5" s="2"/>
      <c r="AC5" s="1">
        <v>37260</v>
      </c>
      <c r="AD5" s="3">
        <f t="shared" si="0"/>
        <v>8.7163539476235567E-5</v>
      </c>
      <c r="AE5">
        <f t="shared" si="4"/>
        <v>12444.703028488688</v>
      </c>
      <c r="AF5">
        <f t="shared" si="1"/>
        <v>1311.184732500001</v>
      </c>
      <c r="AG5">
        <f t="shared" si="2"/>
        <v>7249.1300157457936</v>
      </c>
      <c r="AH5">
        <f t="shared" si="3"/>
        <v>3671.7675463637506</v>
      </c>
    </row>
    <row r="6" spans="1:34">
      <c r="A6" s="1">
        <v>37261</v>
      </c>
      <c r="B6" s="2">
        <v>10729.3364414967</v>
      </c>
      <c r="C6" s="2">
        <v>0</v>
      </c>
      <c r="D6" s="2">
        <v>743.80799500000103</v>
      </c>
      <c r="E6" s="2">
        <v>1464.41718784459</v>
      </c>
      <c r="F6" s="2">
        <v>449.96289903125</v>
      </c>
      <c r="H6" s="1">
        <v>37261</v>
      </c>
      <c r="I6" s="2">
        <v>0</v>
      </c>
      <c r="J6" s="2">
        <v>18292.021958293899</v>
      </c>
      <c r="K6" s="2">
        <v>75.577257000000102</v>
      </c>
      <c r="L6" s="2">
        <v>3065.02848901983</v>
      </c>
      <c r="M6" s="2">
        <v>1593.2062393925</v>
      </c>
      <c r="O6" s="1">
        <v>37261</v>
      </c>
      <c r="P6" s="2">
        <v>0</v>
      </c>
      <c r="Q6" s="2">
        <v>6421.5345724149302</v>
      </c>
      <c r="R6" s="2">
        <v>164.25926999999999</v>
      </c>
      <c r="S6" s="2">
        <v>628.31014214937397</v>
      </c>
      <c r="T6" s="2">
        <v>449.13421940000001</v>
      </c>
      <c r="V6" s="1">
        <v>37261</v>
      </c>
      <c r="W6" s="2">
        <v>0</v>
      </c>
      <c r="X6" s="2">
        <v>4463.2407615884003</v>
      </c>
      <c r="Y6" s="2">
        <v>424.04840982709999</v>
      </c>
      <c r="Z6" s="2">
        <v>287.42692282500002</v>
      </c>
      <c r="AA6" s="2"/>
      <c r="AC6" s="1">
        <v>37261</v>
      </c>
      <c r="AD6" s="3">
        <f t="shared" si="0"/>
        <v>0</v>
      </c>
      <c r="AE6">
        <f t="shared" si="4"/>
        <v>9976.5334334484833</v>
      </c>
      <c r="AF6">
        <f t="shared" si="1"/>
        <v>983.64452200000119</v>
      </c>
      <c r="AG6">
        <f t="shared" si="2"/>
        <v>5581.8042288408933</v>
      </c>
      <c r="AH6">
        <f t="shared" si="3"/>
        <v>2779.7302806487501</v>
      </c>
    </row>
    <row r="7" spans="1:34">
      <c r="A7" s="1">
        <v>37262</v>
      </c>
      <c r="B7" s="2">
        <v>8784.0795456288306</v>
      </c>
      <c r="C7" s="2">
        <v>0</v>
      </c>
      <c r="D7" s="2">
        <v>743.80799500000103</v>
      </c>
      <c r="E7" s="2">
        <v>927.22967341508797</v>
      </c>
      <c r="F7" s="2">
        <v>159.58752690624999</v>
      </c>
      <c r="H7" s="1">
        <v>37262</v>
      </c>
      <c r="I7" s="2">
        <v>0</v>
      </c>
      <c r="J7" s="2">
        <v>14754.536388086901</v>
      </c>
      <c r="K7" s="2">
        <v>75.577257000000102</v>
      </c>
      <c r="L7" s="2">
        <v>2952.68383958203</v>
      </c>
      <c r="M7" s="2">
        <v>934.48527174750097</v>
      </c>
      <c r="O7" s="1">
        <v>37262</v>
      </c>
      <c r="P7" s="2">
        <v>0</v>
      </c>
      <c r="Q7" s="2">
        <v>6626.7886780226299</v>
      </c>
      <c r="R7" s="2">
        <v>164.25926999999999</v>
      </c>
      <c r="S7" s="2">
        <v>554.89625758342402</v>
      </c>
      <c r="T7" s="2">
        <v>255.8570804</v>
      </c>
      <c r="V7" s="1">
        <v>37262</v>
      </c>
      <c r="W7" s="2">
        <v>0</v>
      </c>
      <c r="X7" s="2">
        <v>807.97531570896899</v>
      </c>
      <c r="Y7" s="2">
        <v>96.395124199400101</v>
      </c>
      <c r="Z7" s="2">
        <v>243.565476625</v>
      </c>
      <c r="AA7" s="2"/>
      <c r="AC7" s="1">
        <v>37262</v>
      </c>
      <c r="AD7" s="3">
        <f t="shared" si="0"/>
        <v>0</v>
      </c>
      <c r="AE7">
        <f t="shared" si="4"/>
        <v>7743.3449818618319</v>
      </c>
      <c r="AF7">
        <f t="shared" si="1"/>
        <v>983.64452200000119</v>
      </c>
      <c r="AG7">
        <f t="shared" si="2"/>
        <v>4531.2048947799422</v>
      </c>
      <c r="AH7">
        <f t="shared" si="3"/>
        <v>1593.4953556787509</v>
      </c>
    </row>
    <row r="8" spans="1:34">
      <c r="A8" s="1">
        <v>37263</v>
      </c>
      <c r="B8" s="2">
        <v>14639.956281397999</v>
      </c>
      <c r="C8" s="2">
        <v>4.2262230514054602E-4</v>
      </c>
      <c r="D8" s="2">
        <v>956.32456500000103</v>
      </c>
      <c r="E8" s="2">
        <v>2127.5801373971699</v>
      </c>
      <c r="F8" s="2">
        <v>707.623409081251</v>
      </c>
      <c r="H8" s="1">
        <v>37263</v>
      </c>
      <c r="I8" s="2">
        <v>0</v>
      </c>
      <c r="J8" s="2">
        <v>30728.305329673301</v>
      </c>
      <c r="K8" s="2">
        <v>111.8234925</v>
      </c>
      <c r="L8" s="2">
        <v>3842.4136764310301</v>
      </c>
      <c r="M8" s="2">
        <v>1984.6988754575</v>
      </c>
      <c r="O8" s="1">
        <v>37263</v>
      </c>
      <c r="P8" s="4">
        <v>5.6094199207004403E-5</v>
      </c>
      <c r="Q8" s="2">
        <v>7743.5996301280302</v>
      </c>
      <c r="R8" s="2">
        <v>243.036675</v>
      </c>
      <c r="S8" s="2">
        <v>780.95777618129398</v>
      </c>
      <c r="T8" s="2">
        <v>637.37081590000003</v>
      </c>
      <c r="V8" s="1">
        <v>37263</v>
      </c>
      <c r="W8" s="2">
        <v>0</v>
      </c>
      <c r="X8" s="2">
        <v>6438.93000900485</v>
      </c>
      <c r="Y8" s="2">
        <v>498.17842573630003</v>
      </c>
      <c r="Z8" s="2">
        <v>342.07444592500002</v>
      </c>
      <c r="AA8" s="2"/>
      <c r="AC8" s="1">
        <v>37263</v>
      </c>
      <c r="AD8" s="3">
        <f t="shared" si="0"/>
        <v>1.0638144541056676E-4</v>
      </c>
      <c r="AE8">
        <f t="shared" si="4"/>
        <v>14887.697812551045</v>
      </c>
      <c r="AF8">
        <f t="shared" si="1"/>
        <v>1311.184732500001</v>
      </c>
      <c r="AG8">
        <f t="shared" si="2"/>
        <v>7249.1300157457936</v>
      </c>
      <c r="AH8">
        <f t="shared" si="3"/>
        <v>3671.7675463637506</v>
      </c>
    </row>
    <row r="9" spans="1:34">
      <c r="A9" s="1">
        <v>37264</v>
      </c>
      <c r="B9" s="2">
        <v>13920.274762708301</v>
      </c>
      <c r="C9" s="2">
        <v>2.5543412537978698E-4</v>
      </c>
      <c r="D9" s="2">
        <v>956.32456500000103</v>
      </c>
      <c r="E9" s="2">
        <v>2127.5801373971699</v>
      </c>
      <c r="F9" s="2">
        <v>707.623409081251</v>
      </c>
      <c r="H9" s="1">
        <v>37264</v>
      </c>
      <c r="I9" s="2">
        <v>0</v>
      </c>
      <c r="J9" s="2">
        <v>30246.591824014398</v>
      </c>
      <c r="K9" s="2">
        <v>111.8234925</v>
      </c>
      <c r="L9" s="2">
        <v>3842.4136764310301</v>
      </c>
      <c r="M9" s="2">
        <v>1984.6988754575</v>
      </c>
      <c r="O9" s="1">
        <v>37264</v>
      </c>
      <c r="P9" s="2">
        <v>1.5780077968475601E-4</v>
      </c>
      <c r="Q9" s="2">
        <v>7601.4175192311804</v>
      </c>
      <c r="R9" s="2">
        <v>243.036675</v>
      </c>
      <c r="S9" s="2">
        <v>780.95777618129398</v>
      </c>
      <c r="T9" s="2">
        <v>637.37081590000003</v>
      </c>
      <c r="V9" s="1">
        <v>37264</v>
      </c>
      <c r="W9" s="2">
        <v>0</v>
      </c>
      <c r="X9" s="2">
        <v>5452.5203250801396</v>
      </c>
      <c r="Y9" s="2">
        <v>498.17842573630003</v>
      </c>
      <c r="Z9" s="2">
        <v>342.07444592500002</v>
      </c>
      <c r="AA9" s="2"/>
      <c r="AC9" s="1">
        <v>37264</v>
      </c>
      <c r="AD9" s="3">
        <f t="shared" si="0"/>
        <v>9.1829978903231781E-5</v>
      </c>
      <c r="AE9">
        <f t="shared" si="4"/>
        <v>14305.201107758505</v>
      </c>
      <c r="AF9">
        <f t="shared" si="1"/>
        <v>1311.184732500001</v>
      </c>
      <c r="AG9">
        <f t="shared" si="2"/>
        <v>7249.1300157457936</v>
      </c>
      <c r="AH9">
        <f t="shared" si="3"/>
        <v>3671.7675463637506</v>
      </c>
    </row>
    <row r="10" spans="1:34">
      <c r="A10" s="1">
        <v>37265</v>
      </c>
      <c r="B10" s="2">
        <v>12828.8384582082</v>
      </c>
      <c r="C10" s="2">
        <v>1.09458480383008E-3</v>
      </c>
      <c r="D10" s="2">
        <v>956.32456500000103</v>
      </c>
      <c r="E10" s="2">
        <v>2127.5801373971699</v>
      </c>
      <c r="F10" s="2">
        <v>707.623409081251</v>
      </c>
      <c r="H10" s="1">
        <v>37265</v>
      </c>
      <c r="I10" s="2">
        <v>0</v>
      </c>
      <c r="J10" s="2">
        <v>29188.9380878956</v>
      </c>
      <c r="K10" s="2">
        <v>111.8234925</v>
      </c>
      <c r="L10" s="2">
        <v>3842.4136764310301</v>
      </c>
      <c r="M10" s="2">
        <v>1984.6988754575</v>
      </c>
      <c r="O10" s="1">
        <v>37265</v>
      </c>
      <c r="P10" s="4">
        <v>7.3641529475044194E-5</v>
      </c>
      <c r="Q10" s="2">
        <v>7022.4808706128397</v>
      </c>
      <c r="R10" s="2">
        <v>243.036675</v>
      </c>
      <c r="S10" s="2">
        <v>780.95777618129398</v>
      </c>
      <c r="T10" s="2">
        <v>637.37081590000003</v>
      </c>
      <c r="V10" s="1">
        <v>37265</v>
      </c>
      <c r="W10" s="2">
        <v>0</v>
      </c>
      <c r="X10" s="2">
        <v>4721.2463022458596</v>
      </c>
      <c r="Y10" s="2">
        <v>498.17842573630003</v>
      </c>
      <c r="Z10" s="2">
        <v>342.07444592500002</v>
      </c>
      <c r="AA10" s="2"/>
      <c r="AC10" s="1">
        <v>37265</v>
      </c>
      <c r="AD10" s="3">
        <f t="shared" si="0"/>
        <v>2.5960585184558316E-4</v>
      </c>
      <c r="AE10">
        <f t="shared" si="4"/>
        <v>13440.375929740625</v>
      </c>
      <c r="AF10">
        <f t="shared" si="1"/>
        <v>1311.184732500001</v>
      </c>
      <c r="AG10">
        <f t="shared" si="2"/>
        <v>7249.1300157457936</v>
      </c>
      <c r="AH10">
        <f t="shared" si="3"/>
        <v>3671.7675463637506</v>
      </c>
    </row>
    <row r="11" spans="1:34">
      <c r="A11" s="1">
        <v>37266</v>
      </c>
      <c r="B11" s="2">
        <v>12523.313051565799</v>
      </c>
      <c r="C11" s="2">
        <v>1.9485692012435401E-3</v>
      </c>
      <c r="D11" s="2">
        <v>956.32456500000103</v>
      </c>
      <c r="E11" s="2">
        <v>2127.5801373971699</v>
      </c>
      <c r="F11" s="2">
        <v>707.623409081251</v>
      </c>
      <c r="H11" s="1">
        <v>37266</v>
      </c>
      <c r="I11" s="2">
        <v>0</v>
      </c>
      <c r="J11" s="2">
        <v>29468.022403771301</v>
      </c>
      <c r="K11" s="2">
        <v>111.8234925</v>
      </c>
      <c r="L11" s="2">
        <v>3842.4136764310301</v>
      </c>
      <c r="M11" s="2">
        <v>1984.6988754575</v>
      </c>
      <c r="O11" s="1">
        <v>37266</v>
      </c>
      <c r="P11" s="4">
        <v>4.9921500813170603E-5</v>
      </c>
      <c r="Q11" s="2">
        <v>7193.3228927282298</v>
      </c>
      <c r="R11" s="2">
        <v>243.036675</v>
      </c>
      <c r="S11" s="2">
        <v>925.87332477529503</v>
      </c>
      <c r="T11" s="2">
        <v>870.64869150000095</v>
      </c>
      <c r="V11" s="1">
        <v>37266</v>
      </c>
      <c r="W11" s="2">
        <v>0</v>
      </c>
      <c r="X11" s="2">
        <v>4505.9974050866804</v>
      </c>
      <c r="Y11" s="2">
        <v>498.17842573630003</v>
      </c>
      <c r="Z11" s="2">
        <v>342.07444592500002</v>
      </c>
      <c r="AA11" s="2"/>
      <c r="AC11" s="1">
        <v>37266</v>
      </c>
      <c r="AD11" s="3">
        <f t="shared" si="0"/>
        <v>4.4410904490149131E-4</v>
      </c>
      <c r="AE11">
        <f t="shared" si="4"/>
        <v>13422.663938288004</v>
      </c>
      <c r="AF11">
        <f t="shared" si="1"/>
        <v>1311.184732500001</v>
      </c>
      <c r="AG11">
        <f t="shared" si="2"/>
        <v>7394.0455643397945</v>
      </c>
      <c r="AH11">
        <f t="shared" si="3"/>
        <v>3905.0454219637518</v>
      </c>
    </row>
    <row r="12" spans="1:34">
      <c r="A12" s="1">
        <v>37267</v>
      </c>
      <c r="B12" s="2">
        <v>11936.490327907801</v>
      </c>
      <c r="C12" s="2">
        <v>1.9884070699519598E-3</v>
      </c>
      <c r="D12" s="2">
        <v>956.32456500000103</v>
      </c>
      <c r="E12" s="2">
        <v>2127.5801373971699</v>
      </c>
      <c r="F12" s="2">
        <v>707.623409081251</v>
      </c>
      <c r="H12" s="1">
        <v>37267</v>
      </c>
      <c r="I12" s="2">
        <v>0</v>
      </c>
      <c r="J12" s="2">
        <v>28240.9473663385</v>
      </c>
      <c r="K12" s="2">
        <v>111.8234925</v>
      </c>
      <c r="L12" s="2">
        <v>3842.4136764310301</v>
      </c>
      <c r="M12" s="2">
        <v>1984.6988754575</v>
      </c>
      <c r="O12" s="1">
        <v>37267</v>
      </c>
      <c r="P12" s="4">
        <v>9.45313644902075E-5</v>
      </c>
      <c r="Q12" s="2">
        <v>6622.2510563875903</v>
      </c>
      <c r="R12" s="2">
        <v>243.036675</v>
      </c>
      <c r="S12" s="2">
        <v>925.87332477529503</v>
      </c>
      <c r="T12" s="2">
        <v>870.64869150000095</v>
      </c>
      <c r="V12" s="1">
        <v>37267</v>
      </c>
      <c r="W12" s="2">
        <v>0</v>
      </c>
      <c r="X12" s="2">
        <v>4219.08139855628</v>
      </c>
      <c r="Y12" s="2">
        <v>498.17842573630003</v>
      </c>
      <c r="Z12" s="2">
        <v>342.07444592500002</v>
      </c>
      <c r="AA12" s="2"/>
      <c r="AC12" s="1">
        <v>37267</v>
      </c>
      <c r="AD12" s="3">
        <f t="shared" si="0"/>
        <v>4.62875207653815E-4</v>
      </c>
      <c r="AE12">
        <f t="shared" si="4"/>
        <v>12754.692537297542</v>
      </c>
      <c r="AF12">
        <f t="shared" si="1"/>
        <v>1311.184732500001</v>
      </c>
      <c r="AG12">
        <f t="shared" si="2"/>
        <v>7394.0455643397945</v>
      </c>
      <c r="AH12">
        <f t="shared" si="3"/>
        <v>3905.0454219637518</v>
      </c>
    </row>
    <row r="13" spans="1:34">
      <c r="A13" s="1">
        <v>37268</v>
      </c>
      <c r="B13" s="2">
        <v>9241.4033700417804</v>
      </c>
      <c r="C13" s="2">
        <v>1.7493745972993401E-4</v>
      </c>
      <c r="D13" s="2">
        <v>743.80799500000103</v>
      </c>
      <c r="E13" s="2">
        <v>1464.41718784459</v>
      </c>
      <c r="F13" s="2">
        <v>449.96289903125</v>
      </c>
      <c r="H13" s="1">
        <v>37268</v>
      </c>
      <c r="I13" s="2">
        <v>0</v>
      </c>
      <c r="J13" s="2">
        <v>15012.1456430371</v>
      </c>
      <c r="K13" s="2">
        <v>75.577257000000102</v>
      </c>
      <c r="L13" s="2">
        <v>3065.02848901983</v>
      </c>
      <c r="M13" s="2">
        <v>1593.2062393925</v>
      </c>
      <c r="O13" s="1">
        <v>37268</v>
      </c>
      <c r="P13" s="4">
        <v>8.6196514215007105E-6</v>
      </c>
      <c r="Q13" s="2">
        <v>5549.9427281154303</v>
      </c>
      <c r="R13" s="2">
        <v>164.25926999999999</v>
      </c>
      <c r="S13" s="2">
        <v>628.31014214937397</v>
      </c>
      <c r="T13" s="2">
        <v>449.13421940000001</v>
      </c>
      <c r="V13" s="1">
        <v>37268</v>
      </c>
      <c r="W13" s="2">
        <v>0</v>
      </c>
      <c r="X13" s="2">
        <v>3595.9218820393098</v>
      </c>
      <c r="Y13" s="2">
        <v>424.04840982709999</v>
      </c>
      <c r="Z13" s="2">
        <v>287.42692282500002</v>
      </c>
      <c r="AA13" s="2"/>
      <c r="AC13" s="1">
        <v>37268</v>
      </c>
      <c r="AD13" s="3">
        <f t="shared" si="0"/>
        <v>4.0790469144763274E-5</v>
      </c>
      <c r="AE13">
        <f t="shared" si="4"/>
        <v>8349.853405808406</v>
      </c>
      <c r="AF13">
        <f t="shared" si="1"/>
        <v>983.64452200000119</v>
      </c>
      <c r="AG13">
        <f t="shared" si="2"/>
        <v>5581.8042288408933</v>
      </c>
      <c r="AH13">
        <f t="shared" si="3"/>
        <v>2779.7302806487501</v>
      </c>
    </row>
    <row r="14" spans="1:34">
      <c r="A14" s="1">
        <v>37269</v>
      </c>
      <c r="B14" s="2">
        <v>5113.6992855733697</v>
      </c>
      <c r="C14" s="2">
        <v>1.92390700583084E-4</v>
      </c>
      <c r="D14" s="2">
        <v>743.80799500000103</v>
      </c>
      <c r="E14" s="2">
        <v>927.22967341508797</v>
      </c>
      <c r="F14" s="2">
        <v>159.58752690624999</v>
      </c>
      <c r="H14" s="1">
        <v>37269</v>
      </c>
      <c r="I14" s="2">
        <v>0</v>
      </c>
      <c r="J14" s="2">
        <v>7745.4551483370997</v>
      </c>
      <c r="K14" s="2">
        <v>75.577257000000102</v>
      </c>
      <c r="L14" s="2">
        <v>2952.68383958203</v>
      </c>
      <c r="M14" s="2">
        <v>934.48527174750097</v>
      </c>
      <c r="O14" s="1">
        <v>37269</v>
      </c>
      <c r="P14" s="2">
        <v>0</v>
      </c>
      <c r="Q14" s="2">
        <v>4291.4532384187696</v>
      </c>
      <c r="R14" s="2">
        <v>164.25926999999999</v>
      </c>
      <c r="S14" s="2">
        <v>554.89625758342402</v>
      </c>
      <c r="T14" s="2">
        <v>255.8570804</v>
      </c>
      <c r="V14" s="1">
        <v>37269</v>
      </c>
      <c r="W14" s="2">
        <v>0</v>
      </c>
      <c r="X14" s="2">
        <v>383.06007676360701</v>
      </c>
      <c r="Y14" s="2">
        <v>96.395124199400101</v>
      </c>
      <c r="Z14" s="2">
        <v>243.565476625</v>
      </c>
      <c r="AA14" s="2"/>
      <c r="AC14" s="1">
        <v>37269</v>
      </c>
      <c r="AD14" s="3">
        <f t="shared" si="0"/>
        <v>4.2753489018463109E-5</v>
      </c>
      <c r="AE14">
        <f t="shared" si="4"/>
        <v>4383.4169372732113</v>
      </c>
      <c r="AF14">
        <f t="shared" si="1"/>
        <v>983.64452200000119</v>
      </c>
      <c r="AG14">
        <f t="shared" si="2"/>
        <v>4531.2048947799422</v>
      </c>
      <c r="AH14">
        <f t="shared" si="3"/>
        <v>1593.4953556787509</v>
      </c>
    </row>
    <row r="15" spans="1:34">
      <c r="A15" s="1">
        <v>37270</v>
      </c>
      <c r="B15" s="2">
        <v>12221.1432246636</v>
      </c>
      <c r="C15" s="2">
        <v>2.0112472281943799E-3</v>
      </c>
      <c r="D15" s="2">
        <v>956.32456500000103</v>
      </c>
      <c r="E15" s="2">
        <v>2127.5801373971699</v>
      </c>
      <c r="F15" s="2">
        <v>707.623409081251</v>
      </c>
      <c r="H15" s="1">
        <v>37270</v>
      </c>
      <c r="I15" s="2">
        <v>0</v>
      </c>
      <c r="J15" s="2">
        <v>28145.963283726302</v>
      </c>
      <c r="K15" s="2">
        <v>111.8234925</v>
      </c>
      <c r="L15" s="2">
        <v>3842.4136764310301</v>
      </c>
      <c r="M15" s="2">
        <v>1984.6988754575</v>
      </c>
      <c r="O15" s="1">
        <v>37270</v>
      </c>
      <c r="P15" s="4">
        <v>3.3348628732324199E-5</v>
      </c>
      <c r="Q15" s="2">
        <v>6593.1563296846998</v>
      </c>
      <c r="R15" s="2">
        <v>243.036675</v>
      </c>
      <c r="S15" s="2">
        <v>925.87332477529503</v>
      </c>
      <c r="T15" s="2">
        <v>870.64869150000095</v>
      </c>
      <c r="V15" s="1">
        <v>37270</v>
      </c>
      <c r="W15" s="2">
        <v>0</v>
      </c>
      <c r="X15" s="2">
        <v>4605.7571640402102</v>
      </c>
      <c r="Y15" s="2">
        <v>498.17842573630003</v>
      </c>
      <c r="Z15" s="2">
        <v>342.07444592500002</v>
      </c>
      <c r="AA15" s="2"/>
      <c r="AC15" s="1">
        <v>37270</v>
      </c>
      <c r="AD15" s="3">
        <f t="shared" si="0"/>
        <v>4.5435463487260096E-4</v>
      </c>
      <c r="AE15">
        <f t="shared" si="4"/>
        <v>12891.505000528703</v>
      </c>
      <c r="AF15">
        <f t="shared" si="1"/>
        <v>1311.184732500001</v>
      </c>
      <c r="AG15">
        <f t="shared" si="2"/>
        <v>7394.0455643397945</v>
      </c>
      <c r="AH15">
        <f t="shared" si="3"/>
        <v>3905.0454219637518</v>
      </c>
    </row>
    <row r="16" spans="1:34">
      <c r="A16" s="1">
        <v>37271</v>
      </c>
      <c r="B16" s="2">
        <v>12160.216733908101</v>
      </c>
      <c r="C16" s="2">
        <v>8.41544364969473E-4</v>
      </c>
      <c r="D16" s="2">
        <v>956.32456500000103</v>
      </c>
      <c r="E16" s="2">
        <v>2127.5801373971699</v>
      </c>
      <c r="F16" s="2">
        <v>707.623409081251</v>
      </c>
      <c r="H16" s="1">
        <v>37271</v>
      </c>
      <c r="I16" s="2">
        <v>0</v>
      </c>
      <c r="J16" s="2">
        <v>28497.047517683201</v>
      </c>
      <c r="K16" s="2">
        <v>111.8234925</v>
      </c>
      <c r="L16" s="2">
        <v>3842.4136764310301</v>
      </c>
      <c r="M16" s="2">
        <v>1984.6988754575</v>
      </c>
      <c r="O16" s="1">
        <v>37271</v>
      </c>
      <c r="P16" s="4">
        <v>9.2167469401668197E-5</v>
      </c>
      <c r="Q16" s="2">
        <v>6765.2406172634701</v>
      </c>
      <c r="R16" s="2">
        <v>243.036675</v>
      </c>
      <c r="S16" s="2">
        <v>925.87332477529503</v>
      </c>
      <c r="T16" s="2">
        <v>870.64869150000095</v>
      </c>
      <c r="V16" s="1">
        <v>37271</v>
      </c>
      <c r="W16" s="2">
        <v>0</v>
      </c>
      <c r="X16" s="2">
        <v>4492.7516080224204</v>
      </c>
      <c r="Y16" s="2">
        <v>498.17842573630003</v>
      </c>
      <c r="Z16" s="2">
        <v>342.07444592500002</v>
      </c>
      <c r="AA16" s="2"/>
      <c r="AC16" s="1">
        <v>37271</v>
      </c>
      <c r="AD16" s="3">
        <f t="shared" si="0"/>
        <v>2.0749151874914249E-4</v>
      </c>
      <c r="AE16">
        <f t="shared" si="4"/>
        <v>12978.8141192193</v>
      </c>
      <c r="AF16">
        <f t="shared" si="1"/>
        <v>1311.184732500001</v>
      </c>
      <c r="AG16">
        <f t="shared" si="2"/>
        <v>7394.0455643397945</v>
      </c>
      <c r="AH16">
        <f t="shared" si="3"/>
        <v>3905.0454219637518</v>
      </c>
    </row>
    <row r="17" spans="1:34">
      <c r="A17" s="1">
        <v>37272</v>
      </c>
      <c r="B17" s="2">
        <v>11104.420874105899</v>
      </c>
      <c r="C17" s="2">
        <v>5.71761135836683E-4</v>
      </c>
      <c r="D17" s="2">
        <v>956.32456500000103</v>
      </c>
      <c r="E17" s="2">
        <v>2127.5801373971699</v>
      </c>
      <c r="F17" s="2">
        <v>707.623409081251</v>
      </c>
      <c r="H17" s="1">
        <v>37272</v>
      </c>
      <c r="I17" s="2">
        <v>0</v>
      </c>
      <c r="J17" s="2">
        <v>26895.981806869</v>
      </c>
      <c r="K17" s="2">
        <v>111.8234925</v>
      </c>
      <c r="L17" s="2">
        <v>3842.4136764310301</v>
      </c>
      <c r="M17" s="2">
        <v>1984.6988754575</v>
      </c>
      <c r="O17" s="1">
        <v>37272</v>
      </c>
      <c r="P17" s="4">
        <v>6.0724662582878703E-5</v>
      </c>
      <c r="Q17" s="2">
        <v>6193.4980099115601</v>
      </c>
      <c r="R17" s="2">
        <v>243.036675</v>
      </c>
      <c r="S17" s="2">
        <v>925.87332477529503</v>
      </c>
      <c r="T17" s="2">
        <v>870.64869150000095</v>
      </c>
      <c r="V17" s="1">
        <v>37272</v>
      </c>
      <c r="W17" s="2">
        <v>0</v>
      </c>
      <c r="X17" s="2">
        <v>3923.6746701280099</v>
      </c>
      <c r="Y17" s="2">
        <v>498.17842573630003</v>
      </c>
      <c r="Z17" s="2">
        <v>342.07444592500002</v>
      </c>
      <c r="AA17" s="2"/>
      <c r="AC17" s="1">
        <v>37272</v>
      </c>
      <c r="AD17" s="3">
        <f t="shared" si="0"/>
        <v>1.405523996487915E-4</v>
      </c>
      <c r="AE17">
        <f t="shared" si="4"/>
        <v>12029.393840253615</v>
      </c>
      <c r="AF17">
        <f t="shared" si="1"/>
        <v>1311.184732500001</v>
      </c>
      <c r="AG17">
        <f t="shared" si="2"/>
        <v>7394.0455643397945</v>
      </c>
      <c r="AH17">
        <f t="shared" si="3"/>
        <v>3905.0454219637518</v>
      </c>
    </row>
    <row r="18" spans="1:34">
      <c r="A18" s="1">
        <v>37273</v>
      </c>
      <c r="B18" s="2">
        <v>10479.6871837089</v>
      </c>
      <c r="C18" s="2">
        <v>3.7516755374451898E-3</v>
      </c>
      <c r="D18" s="2">
        <v>956.32456500000103</v>
      </c>
      <c r="E18" s="2">
        <v>2127.5801373971699</v>
      </c>
      <c r="F18" s="2">
        <v>707.623409081251</v>
      </c>
      <c r="H18" s="1">
        <v>37273</v>
      </c>
      <c r="I18" s="2">
        <v>0</v>
      </c>
      <c r="J18" s="2">
        <v>25639.576420014499</v>
      </c>
      <c r="K18" s="2">
        <v>111.8234925</v>
      </c>
      <c r="L18" s="2">
        <v>3842.4136764310301</v>
      </c>
      <c r="M18" s="2">
        <v>1984.6988754575</v>
      </c>
      <c r="O18" s="1">
        <v>37273</v>
      </c>
      <c r="P18" s="4">
        <v>5.7175100799517598E-6</v>
      </c>
      <c r="Q18" s="2">
        <v>5859.7975693685303</v>
      </c>
      <c r="R18" s="2">
        <v>243.036675</v>
      </c>
      <c r="S18" s="2">
        <v>925.87332477529503</v>
      </c>
      <c r="T18" s="2">
        <v>870.64869150000095</v>
      </c>
      <c r="V18" s="1">
        <v>37273</v>
      </c>
      <c r="W18" s="2">
        <v>0</v>
      </c>
      <c r="X18" s="2">
        <v>3593.89046087206</v>
      </c>
      <c r="Y18" s="2">
        <v>498.17842573630003</v>
      </c>
      <c r="Z18" s="2">
        <v>342.07444592500002</v>
      </c>
      <c r="AA18" s="2"/>
      <c r="AC18" s="1">
        <v>37273</v>
      </c>
      <c r="AD18" s="3">
        <f t="shared" si="0"/>
        <v>8.3497623278336482E-4</v>
      </c>
      <c r="AE18">
        <f t="shared" si="4"/>
        <v>11393.237908490997</v>
      </c>
      <c r="AF18">
        <f t="shared" si="1"/>
        <v>1311.184732500001</v>
      </c>
      <c r="AG18">
        <f t="shared" si="2"/>
        <v>7394.0455643397945</v>
      </c>
      <c r="AH18">
        <f t="shared" si="3"/>
        <v>3905.0454219637518</v>
      </c>
    </row>
    <row r="19" spans="1:34">
      <c r="A19" s="1">
        <v>37274</v>
      </c>
      <c r="B19" s="2">
        <v>11069.999025601601</v>
      </c>
      <c r="C19" s="2">
        <v>4.5488789237128104E-3</v>
      </c>
      <c r="D19" s="2">
        <v>956.32456500000103</v>
      </c>
      <c r="E19" s="2">
        <v>2127.5801373971699</v>
      </c>
      <c r="F19" s="2">
        <v>707.623409081251</v>
      </c>
      <c r="H19" s="1">
        <v>37274</v>
      </c>
      <c r="I19" s="2">
        <v>0</v>
      </c>
      <c r="J19" s="2">
        <v>26886.899603229998</v>
      </c>
      <c r="K19" s="2">
        <v>111.8234925</v>
      </c>
      <c r="L19" s="2">
        <v>3842.4136764310301</v>
      </c>
      <c r="M19" s="2">
        <v>1984.6988754575</v>
      </c>
      <c r="O19" s="1">
        <v>37274</v>
      </c>
      <c r="P19" s="2">
        <v>1.9331225396347599E-4</v>
      </c>
      <c r="Q19" s="2">
        <v>5971.9716566101397</v>
      </c>
      <c r="R19" s="2">
        <v>243.036675</v>
      </c>
      <c r="S19" s="2">
        <v>925.87332477529503</v>
      </c>
      <c r="T19" s="2">
        <v>870.64869150000095</v>
      </c>
      <c r="V19" s="1">
        <v>37274</v>
      </c>
      <c r="W19" s="2">
        <v>0</v>
      </c>
      <c r="X19" s="2">
        <v>3678.7945842602498</v>
      </c>
      <c r="Y19" s="2">
        <v>498.17842573630003</v>
      </c>
      <c r="Z19" s="2">
        <v>342.07444592500002</v>
      </c>
      <c r="AA19" s="2"/>
      <c r="AC19" s="1">
        <v>37274</v>
      </c>
      <c r="AD19" s="3">
        <f t="shared" si="0"/>
        <v>1.0538202617058415E-3</v>
      </c>
      <c r="AE19">
        <f t="shared" si="4"/>
        <v>11901.916217425498</v>
      </c>
      <c r="AF19">
        <f t="shared" si="1"/>
        <v>1311.184732500001</v>
      </c>
      <c r="AG19">
        <f t="shared" si="2"/>
        <v>7394.0455643397945</v>
      </c>
      <c r="AH19">
        <f t="shared" si="3"/>
        <v>3905.0454219637518</v>
      </c>
    </row>
    <row r="20" spans="1:34">
      <c r="A20" s="1">
        <v>37275</v>
      </c>
      <c r="B20" s="2">
        <v>9191.6144958298701</v>
      </c>
      <c r="C20" s="2">
        <v>2.5248378390536099E-4</v>
      </c>
      <c r="D20" s="2">
        <v>743.80799500000103</v>
      </c>
      <c r="E20" s="2">
        <v>1464.41718784459</v>
      </c>
      <c r="F20" s="2">
        <v>449.96289903125</v>
      </c>
      <c r="H20" s="1">
        <v>37275</v>
      </c>
      <c r="I20" s="2">
        <v>0</v>
      </c>
      <c r="J20" s="2">
        <v>15140.036804478201</v>
      </c>
      <c r="K20" s="2">
        <v>75.577257000000102</v>
      </c>
      <c r="L20" s="2">
        <v>3065.02848901983</v>
      </c>
      <c r="M20" s="2">
        <v>1593.2062393925</v>
      </c>
      <c r="O20" s="1">
        <v>37275</v>
      </c>
      <c r="P20" s="2">
        <v>0</v>
      </c>
      <c r="Q20" s="2">
        <v>5374.0394542109398</v>
      </c>
      <c r="R20" s="2">
        <v>164.25926999999999</v>
      </c>
      <c r="S20" s="2">
        <v>628.31014214937397</v>
      </c>
      <c r="T20" s="2">
        <v>449.13421940000001</v>
      </c>
      <c r="V20" s="1">
        <v>37275</v>
      </c>
      <c r="W20" s="2">
        <v>0</v>
      </c>
      <c r="X20" s="2">
        <v>3472.7993927319999</v>
      </c>
      <c r="Y20" s="2">
        <v>424.04840982709999</v>
      </c>
      <c r="Z20" s="2">
        <v>287.42692282500002</v>
      </c>
      <c r="AA20" s="2"/>
      <c r="AC20" s="1">
        <v>37275</v>
      </c>
      <c r="AD20" s="3">
        <f t="shared" si="0"/>
        <v>5.6107507534524665E-5</v>
      </c>
      <c r="AE20">
        <f t="shared" si="4"/>
        <v>8294.6225368127525</v>
      </c>
      <c r="AF20">
        <f t="shared" si="1"/>
        <v>983.64452200000119</v>
      </c>
      <c r="AG20">
        <f t="shared" si="2"/>
        <v>5581.8042288408933</v>
      </c>
      <c r="AH20">
        <f t="shared" si="3"/>
        <v>2779.7302806487501</v>
      </c>
    </row>
    <row r="21" spans="1:34">
      <c r="A21" s="1">
        <v>37276</v>
      </c>
      <c r="B21" s="2">
        <v>5623.0173348978196</v>
      </c>
      <c r="C21" s="2">
        <v>0</v>
      </c>
      <c r="D21" s="2">
        <v>743.80799500000103</v>
      </c>
      <c r="E21" s="2">
        <v>927.22967341508797</v>
      </c>
      <c r="F21" s="2">
        <v>159.58752690624999</v>
      </c>
      <c r="H21" s="1">
        <v>37276</v>
      </c>
      <c r="I21" s="2">
        <v>0</v>
      </c>
      <c r="J21" s="2">
        <v>9371.4780590366609</v>
      </c>
      <c r="K21" s="2">
        <v>75.577257000000102</v>
      </c>
      <c r="L21" s="2">
        <v>2952.68383958203</v>
      </c>
      <c r="M21" s="2">
        <v>934.48527174750097</v>
      </c>
      <c r="O21" s="1">
        <v>37276</v>
      </c>
      <c r="P21" s="4">
        <v>7.3546265825346894E-17</v>
      </c>
      <c r="Q21" s="2">
        <v>4683.1775616264604</v>
      </c>
      <c r="R21" s="2">
        <v>164.25926999999999</v>
      </c>
      <c r="S21" s="2">
        <v>554.89625758342402</v>
      </c>
      <c r="T21" s="2">
        <v>255.8570804</v>
      </c>
      <c r="V21" s="1">
        <v>37276</v>
      </c>
      <c r="W21" s="2">
        <v>0</v>
      </c>
      <c r="X21" s="2">
        <v>456.01003379492403</v>
      </c>
      <c r="Y21" s="2">
        <v>96.395124199400101</v>
      </c>
      <c r="Z21" s="2">
        <v>243.565476625</v>
      </c>
      <c r="AA21" s="2"/>
      <c r="AC21" s="1">
        <v>37276</v>
      </c>
      <c r="AD21" s="3">
        <f t="shared" si="0"/>
        <v>1.6343614627854865E-17</v>
      </c>
      <c r="AE21">
        <f t="shared" si="4"/>
        <v>5033.4207473389661</v>
      </c>
      <c r="AF21">
        <f t="shared" si="1"/>
        <v>983.64452200000119</v>
      </c>
      <c r="AG21">
        <f t="shared" si="2"/>
        <v>4531.2048947799422</v>
      </c>
      <c r="AH21">
        <f t="shared" si="3"/>
        <v>1593.4953556787509</v>
      </c>
    </row>
    <row r="22" spans="1:34">
      <c r="A22" s="1">
        <v>37277</v>
      </c>
      <c r="B22" s="2">
        <v>11390.3275416376</v>
      </c>
      <c r="C22" s="2">
        <v>3.20961426619741E-3</v>
      </c>
      <c r="D22" s="2">
        <v>956.32456500000103</v>
      </c>
      <c r="E22" s="2">
        <v>2127.5801373971699</v>
      </c>
      <c r="F22" s="2">
        <v>707.623409081251</v>
      </c>
      <c r="H22" s="1">
        <v>37277</v>
      </c>
      <c r="I22" s="2">
        <v>0</v>
      </c>
      <c r="J22" s="2">
        <v>26797.546893887698</v>
      </c>
      <c r="K22" s="2">
        <v>111.8234925</v>
      </c>
      <c r="L22" s="2">
        <v>3842.4136764310301</v>
      </c>
      <c r="M22" s="2">
        <v>1984.6988754575</v>
      </c>
      <c r="O22" s="1">
        <v>37277</v>
      </c>
      <c r="P22" s="2">
        <v>0</v>
      </c>
      <c r="Q22" s="2">
        <v>5990.2505274594696</v>
      </c>
      <c r="R22" s="2">
        <v>243.036675</v>
      </c>
      <c r="S22" s="2">
        <v>925.87332477529503</v>
      </c>
      <c r="T22" s="2">
        <v>870.64869150000095</v>
      </c>
      <c r="V22" s="1">
        <v>37277</v>
      </c>
      <c r="W22" s="2">
        <v>0</v>
      </c>
      <c r="X22" s="2">
        <v>4146.9146975385402</v>
      </c>
      <c r="Y22" s="2">
        <v>498.17842573630003</v>
      </c>
      <c r="Z22" s="2">
        <v>342.07444592500002</v>
      </c>
      <c r="AA22" s="2"/>
      <c r="AC22" s="1">
        <v>37277</v>
      </c>
      <c r="AD22" s="3">
        <f t="shared" si="0"/>
        <v>7.1324761471053559E-4</v>
      </c>
      <c r="AE22">
        <f t="shared" si="4"/>
        <v>12081.259915130828</v>
      </c>
      <c r="AF22">
        <f t="shared" si="1"/>
        <v>1311.184732500001</v>
      </c>
      <c r="AG22">
        <f t="shared" si="2"/>
        <v>7394.0455643397945</v>
      </c>
      <c r="AH22">
        <f t="shared" si="3"/>
        <v>3905.0454219637518</v>
      </c>
    </row>
    <row r="23" spans="1:34">
      <c r="A23" s="1">
        <v>37278</v>
      </c>
      <c r="B23" s="2">
        <v>13286.0829665123</v>
      </c>
      <c r="C23" s="2">
        <v>6.3448335284815296E-4</v>
      </c>
      <c r="D23" s="2">
        <v>956.32456500000103</v>
      </c>
      <c r="E23" s="2">
        <v>2127.5801373971699</v>
      </c>
      <c r="F23" s="2">
        <v>707.623409081251</v>
      </c>
      <c r="H23" s="1">
        <v>37278</v>
      </c>
      <c r="I23" s="2">
        <v>0</v>
      </c>
      <c r="J23" s="2">
        <v>29858.961767023498</v>
      </c>
      <c r="K23" s="2">
        <v>111.8234925</v>
      </c>
      <c r="L23" s="2">
        <v>3842.4136764310301</v>
      </c>
      <c r="M23" s="2">
        <v>1984.6988754575</v>
      </c>
      <c r="O23" s="1">
        <v>37278</v>
      </c>
      <c r="P23" s="2">
        <v>0</v>
      </c>
      <c r="Q23" s="2">
        <v>7433.7554061977899</v>
      </c>
      <c r="R23" s="2">
        <v>243.036675</v>
      </c>
      <c r="S23" s="2">
        <v>925.87332477529503</v>
      </c>
      <c r="T23" s="2">
        <v>870.64869150000095</v>
      </c>
      <c r="V23" s="1">
        <v>37278</v>
      </c>
      <c r="W23" s="2">
        <v>0</v>
      </c>
      <c r="X23" s="2">
        <v>5047.5005742858903</v>
      </c>
      <c r="Y23" s="2">
        <v>498.17842573630003</v>
      </c>
      <c r="Z23" s="2">
        <v>342.07444592500002</v>
      </c>
      <c r="AA23" s="2"/>
      <c r="AC23" s="1">
        <v>37278</v>
      </c>
      <c r="AD23" s="3">
        <f t="shared" si="0"/>
        <v>1.4099630063292288E-4</v>
      </c>
      <c r="AE23">
        <f t="shared" si="4"/>
        <v>13906.575178504871</v>
      </c>
      <c r="AF23">
        <f t="shared" si="1"/>
        <v>1311.184732500001</v>
      </c>
      <c r="AG23">
        <f t="shared" si="2"/>
        <v>7394.0455643397945</v>
      </c>
      <c r="AH23">
        <f t="shared" si="3"/>
        <v>3905.0454219637518</v>
      </c>
    </row>
    <row r="24" spans="1:34">
      <c r="A24" s="1">
        <v>37279</v>
      </c>
      <c r="B24" s="2">
        <v>13429.211189190501</v>
      </c>
      <c r="C24" s="2">
        <v>1.49668864529306E-3</v>
      </c>
      <c r="D24" s="2">
        <v>956.32456500000103</v>
      </c>
      <c r="E24" s="2">
        <v>2127.5801373971699</v>
      </c>
      <c r="F24" s="2">
        <v>707.623409081251</v>
      </c>
      <c r="H24" s="1">
        <v>37279</v>
      </c>
      <c r="I24" s="2">
        <v>0</v>
      </c>
      <c r="J24" s="2">
        <v>29992.834492742801</v>
      </c>
      <c r="K24" s="2">
        <v>111.8234925</v>
      </c>
      <c r="L24" s="2">
        <v>3842.4136764310301</v>
      </c>
      <c r="M24" s="2">
        <v>1984.6988754575</v>
      </c>
      <c r="O24" s="1">
        <v>37279</v>
      </c>
      <c r="P24" s="4">
        <v>8.6185888048529097E-5</v>
      </c>
      <c r="Q24" s="2">
        <v>7572.7119076859899</v>
      </c>
      <c r="R24" s="2">
        <v>243.036675</v>
      </c>
      <c r="S24" s="2">
        <v>925.87332477529503</v>
      </c>
      <c r="T24" s="2">
        <v>870.64869150000095</v>
      </c>
      <c r="V24" s="1">
        <v>37279</v>
      </c>
      <c r="W24" s="2">
        <v>0</v>
      </c>
      <c r="X24" s="2">
        <v>5173.2240708209101</v>
      </c>
      <c r="Y24" s="2">
        <v>498.17842573630003</v>
      </c>
      <c r="Z24" s="2">
        <v>342.07444592500002</v>
      </c>
      <c r="AA24" s="2"/>
      <c r="AC24" s="1">
        <v>37279</v>
      </c>
      <c r="AD24" s="3">
        <f t="shared" si="0"/>
        <v>3.5174989629813093E-4</v>
      </c>
      <c r="AE24">
        <f t="shared" si="4"/>
        <v>14041.99541511005</v>
      </c>
      <c r="AF24">
        <f t="shared" si="1"/>
        <v>1311.184732500001</v>
      </c>
      <c r="AG24">
        <f t="shared" si="2"/>
        <v>7394.0455643397945</v>
      </c>
      <c r="AH24">
        <f t="shared" si="3"/>
        <v>3905.0454219637518</v>
      </c>
    </row>
    <row r="25" spans="1:34">
      <c r="A25" s="1">
        <v>37280</v>
      </c>
      <c r="B25" s="2">
        <v>13184.6584687874</v>
      </c>
      <c r="C25" s="2">
        <v>7.2898096140175698E-4</v>
      </c>
      <c r="D25" s="2">
        <v>956.32456500000103</v>
      </c>
      <c r="E25" s="2">
        <v>2127.5801373971699</v>
      </c>
      <c r="F25" s="2">
        <v>707.623409081251</v>
      </c>
      <c r="H25" s="1">
        <v>37280</v>
      </c>
      <c r="I25" s="2">
        <v>0</v>
      </c>
      <c r="J25" s="2">
        <v>30087.217340104798</v>
      </c>
      <c r="K25" s="2">
        <v>111.8234925</v>
      </c>
      <c r="L25" s="2">
        <v>3842.4136764310301</v>
      </c>
      <c r="M25" s="2">
        <v>1984.6988754575</v>
      </c>
      <c r="O25" s="1">
        <v>37280</v>
      </c>
      <c r="P25" s="2">
        <v>5.1496699615651703E-4</v>
      </c>
      <c r="Q25" s="2">
        <v>7180.1551746917803</v>
      </c>
      <c r="R25" s="2">
        <v>243.036675</v>
      </c>
      <c r="S25" s="2">
        <v>925.87332477529503</v>
      </c>
      <c r="T25" s="2">
        <v>870.64869150000095</v>
      </c>
      <c r="V25" s="1">
        <v>37280</v>
      </c>
      <c r="W25" s="2">
        <v>0</v>
      </c>
      <c r="X25" s="2">
        <v>4718.8316052248001</v>
      </c>
      <c r="Y25" s="2">
        <v>498.17842573630003</v>
      </c>
      <c r="Z25" s="2">
        <v>342.07444592500002</v>
      </c>
      <c r="AA25" s="2"/>
      <c r="AC25" s="1">
        <v>37280</v>
      </c>
      <c r="AD25" s="3">
        <f t="shared" si="0"/>
        <v>2.7643287945739424E-4</v>
      </c>
      <c r="AE25">
        <f t="shared" si="4"/>
        <v>13792.715647202194</v>
      </c>
      <c r="AF25">
        <f t="shared" si="1"/>
        <v>1311.184732500001</v>
      </c>
      <c r="AG25">
        <f t="shared" si="2"/>
        <v>7394.0455643397945</v>
      </c>
      <c r="AH25">
        <f t="shared" si="3"/>
        <v>3905.0454219637518</v>
      </c>
    </row>
    <row r="26" spans="1:34">
      <c r="A26" s="1">
        <v>37281</v>
      </c>
      <c r="B26" s="2">
        <v>13581.9898645913</v>
      </c>
      <c r="C26" s="2">
        <v>1.06819492776918E-3</v>
      </c>
      <c r="D26" s="2">
        <v>956.32456500000103</v>
      </c>
      <c r="E26" s="2">
        <v>2127.5801373971699</v>
      </c>
      <c r="F26" s="2">
        <v>707.623409081251</v>
      </c>
      <c r="H26" s="1">
        <v>37281</v>
      </c>
      <c r="I26" s="2">
        <v>0</v>
      </c>
      <c r="J26" s="2">
        <v>30650.692620635</v>
      </c>
      <c r="K26" s="2">
        <v>111.8234925</v>
      </c>
      <c r="L26" s="2">
        <v>3842.4136764310301</v>
      </c>
      <c r="M26" s="2">
        <v>1984.6988754575</v>
      </c>
      <c r="O26" s="1">
        <v>37281</v>
      </c>
      <c r="P26" s="2">
        <v>0</v>
      </c>
      <c r="Q26" s="2">
        <v>7624.8266228991097</v>
      </c>
      <c r="R26" s="2">
        <v>243.036675</v>
      </c>
      <c r="S26" s="2">
        <v>925.87332477529503</v>
      </c>
      <c r="T26" s="2">
        <v>870.64869150000095</v>
      </c>
      <c r="V26" s="1">
        <v>37281</v>
      </c>
      <c r="W26" s="2">
        <v>0</v>
      </c>
      <c r="X26" s="2">
        <v>5115.7038923822001</v>
      </c>
      <c r="Y26" s="2">
        <v>498.17842573630003</v>
      </c>
      <c r="Z26" s="2">
        <v>342.07444592500002</v>
      </c>
      <c r="AA26" s="2"/>
      <c r="AC26" s="1">
        <v>37281</v>
      </c>
      <c r="AD26" s="3">
        <f t="shared" si="0"/>
        <v>2.3737665061537334E-4</v>
      </c>
      <c r="AE26">
        <f t="shared" si="4"/>
        <v>14243.303250126904</v>
      </c>
      <c r="AF26">
        <f t="shared" si="1"/>
        <v>1311.184732500001</v>
      </c>
      <c r="AG26">
        <f t="shared" si="2"/>
        <v>7394.0455643397945</v>
      </c>
      <c r="AH26">
        <f t="shared" si="3"/>
        <v>3905.0454219637518</v>
      </c>
    </row>
    <row r="27" spans="1:34">
      <c r="A27" s="1">
        <v>37282</v>
      </c>
      <c r="B27" s="2">
        <v>10066.129606975101</v>
      </c>
      <c r="C27" s="2">
        <v>1.0250328812769999E-4</v>
      </c>
      <c r="D27" s="2">
        <v>743.80799500000103</v>
      </c>
      <c r="E27" s="2">
        <v>1464.41718784459</v>
      </c>
      <c r="F27" s="2">
        <v>449.96289903125</v>
      </c>
      <c r="H27" s="1">
        <v>37282</v>
      </c>
      <c r="I27" s="2">
        <v>0</v>
      </c>
      <c r="J27" s="2">
        <v>17289.5148953891</v>
      </c>
      <c r="K27" s="2">
        <v>75.577257000000102</v>
      </c>
      <c r="L27" s="2">
        <v>3065.02848901983</v>
      </c>
      <c r="M27" s="2">
        <v>1593.2062393925</v>
      </c>
      <c r="O27" s="1">
        <v>37282</v>
      </c>
      <c r="P27" s="2">
        <v>0</v>
      </c>
      <c r="Q27" s="2">
        <v>5921.5828266951303</v>
      </c>
      <c r="R27" s="2">
        <v>164.25926999999999</v>
      </c>
      <c r="S27" s="2">
        <v>628.31014214937397</v>
      </c>
      <c r="T27" s="2">
        <v>449.13421940000001</v>
      </c>
      <c r="V27" s="1">
        <v>37282</v>
      </c>
      <c r="W27" s="2">
        <v>0</v>
      </c>
      <c r="X27" s="2">
        <v>3981.7333072112501</v>
      </c>
      <c r="Y27" s="2">
        <v>424.04840982709999</v>
      </c>
      <c r="Z27" s="2">
        <v>287.42692282500002</v>
      </c>
      <c r="AA27" s="2"/>
      <c r="AC27" s="1">
        <v>37282</v>
      </c>
      <c r="AD27" s="3">
        <f t="shared" si="0"/>
        <v>2.2778508472822222E-5</v>
      </c>
      <c r="AE27">
        <f t="shared" si="4"/>
        <v>9314.7401590676454</v>
      </c>
      <c r="AF27">
        <f t="shared" si="1"/>
        <v>983.64452200000119</v>
      </c>
      <c r="AG27">
        <f t="shared" si="2"/>
        <v>5581.8042288408933</v>
      </c>
      <c r="AH27">
        <f t="shared" si="3"/>
        <v>2779.7302806487501</v>
      </c>
    </row>
    <row r="28" spans="1:34">
      <c r="A28" s="1">
        <v>37283</v>
      </c>
      <c r="B28" s="2">
        <v>5828.7278598963403</v>
      </c>
      <c r="C28" s="2">
        <v>1.6202908755811801E-4</v>
      </c>
      <c r="D28" s="2">
        <v>743.80799500000103</v>
      </c>
      <c r="E28" s="2">
        <v>927.22967341508797</v>
      </c>
      <c r="F28" s="2">
        <v>159.58752690624999</v>
      </c>
      <c r="H28" s="1">
        <v>37283</v>
      </c>
      <c r="I28" s="2">
        <v>0</v>
      </c>
      <c r="J28" s="2">
        <v>9473.4924827900104</v>
      </c>
      <c r="K28" s="2">
        <v>75.577257000000102</v>
      </c>
      <c r="L28" s="2">
        <v>2952.68383958203</v>
      </c>
      <c r="M28" s="2">
        <v>934.48527174750097</v>
      </c>
      <c r="O28" s="1">
        <v>37283</v>
      </c>
      <c r="P28" s="4">
        <v>2.5266599791333099E-6</v>
      </c>
      <c r="Q28" s="2">
        <v>4708.2584650640601</v>
      </c>
      <c r="R28" s="2">
        <v>164.25926999999999</v>
      </c>
      <c r="S28" s="2">
        <v>554.89625758342402</v>
      </c>
      <c r="T28" s="2">
        <v>255.8570804</v>
      </c>
      <c r="V28" s="1">
        <v>37283</v>
      </c>
      <c r="W28" s="2">
        <v>0</v>
      </c>
      <c r="X28" s="2">
        <v>468.06545363317701</v>
      </c>
      <c r="Y28" s="2">
        <v>96.395124199400101</v>
      </c>
      <c r="Z28" s="2">
        <v>243.565476625</v>
      </c>
      <c r="AA28" s="2"/>
      <c r="AC28" s="1">
        <v>37283</v>
      </c>
      <c r="AD28" s="3">
        <f t="shared" si="0"/>
        <v>3.6567943897166961E-5</v>
      </c>
      <c r="AE28">
        <f t="shared" si="4"/>
        <v>5119.6360653458978</v>
      </c>
      <c r="AF28">
        <f t="shared" si="1"/>
        <v>983.64452200000119</v>
      </c>
      <c r="AG28">
        <f t="shared" si="2"/>
        <v>4531.2048947799422</v>
      </c>
      <c r="AH28">
        <f t="shared" si="3"/>
        <v>1593.4953556787509</v>
      </c>
    </row>
    <row r="29" spans="1:34">
      <c r="A29" s="1">
        <v>37284</v>
      </c>
      <c r="B29" s="2">
        <v>9165.5451054180303</v>
      </c>
      <c r="C29" s="2">
        <v>2.3632115641355599E-3</v>
      </c>
      <c r="D29" s="2">
        <v>956.32456500000103</v>
      </c>
      <c r="E29" s="2">
        <v>2127.5801373971699</v>
      </c>
      <c r="F29" s="2">
        <v>707.623409081251</v>
      </c>
      <c r="H29" s="1">
        <v>37284</v>
      </c>
      <c r="I29" s="2">
        <v>1.97162812453275</v>
      </c>
      <c r="J29" s="2">
        <v>20979.4442258815</v>
      </c>
      <c r="K29" s="2">
        <v>111.8234925</v>
      </c>
      <c r="L29" s="2">
        <v>3842.4136764310301</v>
      </c>
      <c r="M29" s="2">
        <v>1984.6988754575</v>
      </c>
      <c r="O29" s="1">
        <v>37284</v>
      </c>
      <c r="P29" s="2">
        <v>4.4882537384707501E-4</v>
      </c>
      <c r="Q29" s="2">
        <v>5130.4132072217499</v>
      </c>
      <c r="R29" s="2">
        <v>243.036675</v>
      </c>
      <c r="S29" s="2">
        <v>925.87332477529503</v>
      </c>
      <c r="T29" s="2">
        <v>870.64869150000095</v>
      </c>
      <c r="V29" s="1">
        <v>37284</v>
      </c>
      <c r="W29" s="2">
        <v>0</v>
      </c>
      <c r="X29" s="2">
        <v>3188.86775108144</v>
      </c>
      <c r="Y29" s="2">
        <v>498.17842573630003</v>
      </c>
      <c r="Z29" s="2">
        <v>342.07444592500002</v>
      </c>
      <c r="AA29" s="2"/>
      <c r="AC29" s="1">
        <v>37284</v>
      </c>
      <c r="AD29" s="3">
        <f t="shared" si="0"/>
        <v>0.43876448032682952</v>
      </c>
      <c r="AE29">
        <f t="shared" si="4"/>
        <v>9616.0675724006796</v>
      </c>
      <c r="AF29">
        <f t="shared" si="1"/>
        <v>1311.184732500001</v>
      </c>
      <c r="AG29">
        <f t="shared" si="2"/>
        <v>7394.0455643397945</v>
      </c>
      <c r="AH29">
        <f t="shared" si="3"/>
        <v>3905.0454219637518</v>
      </c>
    </row>
    <row r="30" spans="1:34">
      <c r="A30" s="1">
        <v>37285</v>
      </c>
      <c r="B30" s="2">
        <v>8604.5145295908496</v>
      </c>
      <c r="C30" s="2">
        <v>3.47715698947606E-3</v>
      </c>
      <c r="D30" s="2">
        <v>956.32456500000103</v>
      </c>
      <c r="E30" s="2">
        <v>2127.5801373971699</v>
      </c>
      <c r="F30" s="2">
        <v>707.623409081251</v>
      </c>
      <c r="H30" s="1">
        <v>37285</v>
      </c>
      <c r="I30" s="2">
        <v>0.97494429465727706</v>
      </c>
      <c r="J30" s="2">
        <v>20975.038601365199</v>
      </c>
      <c r="K30" s="2">
        <v>111.8234925</v>
      </c>
      <c r="L30" s="2">
        <v>3842.4136764310301</v>
      </c>
      <c r="M30" s="2">
        <v>1984.6988754575</v>
      </c>
      <c r="O30" s="1">
        <v>37285</v>
      </c>
      <c r="P30" s="2">
        <v>1.04626447609084E-3</v>
      </c>
      <c r="Q30" s="2">
        <v>4691.4168049043201</v>
      </c>
      <c r="R30" s="2">
        <v>243.036675</v>
      </c>
      <c r="S30" s="2">
        <v>925.87332477529503</v>
      </c>
      <c r="T30" s="2">
        <v>870.64869150000095</v>
      </c>
      <c r="V30" s="1">
        <v>37285</v>
      </c>
      <c r="W30" s="2">
        <v>0</v>
      </c>
      <c r="X30" s="2">
        <v>2511.4285726835301</v>
      </c>
      <c r="Y30" s="2">
        <v>498.17842573630003</v>
      </c>
      <c r="Z30" s="2">
        <v>342.07444592500002</v>
      </c>
      <c r="AA30" s="2"/>
      <c r="AC30" s="1">
        <v>37285</v>
      </c>
      <c r="AD30" s="3">
        <f t="shared" si="0"/>
        <v>0.2176594924717431</v>
      </c>
      <c r="AE30">
        <f t="shared" si="4"/>
        <v>9195.5996271359745</v>
      </c>
      <c r="AF30">
        <f t="shared" si="1"/>
        <v>1311.184732500001</v>
      </c>
      <c r="AG30">
        <f t="shared" si="2"/>
        <v>7394.0455643397945</v>
      </c>
      <c r="AH30">
        <f t="shared" si="3"/>
        <v>3905.0454219637518</v>
      </c>
    </row>
    <row r="31" spans="1:34">
      <c r="A31" s="1">
        <v>37286</v>
      </c>
      <c r="B31" s="2">
        <v>8797.9736027621293</v>
      </c>
      <c r="C31" s="2">
        <v>3.4144908759222198E-3</v>
      </c>
      <c r="D31" s="2">
        <v>956.32456500000103</v>
      </c>
      <c r="E31" s="2">
        <v>2127.5801373971699</v>
      </c>
      <c r="F31" s="2">
        <v>707.623409081251</v>
      </c>
      <c r="H31" s="1">
        <v>37286</v>
      </c>
      <c r="I31" s="2">
        <v>0</v>
      </c>
      <c r="J31" s="2">
        <v>21999.7970900193</v>
      </c>
      <c r="K31" s="2">
        <v>111.8234925</v>
      </c>
      <c r="L31" s="2">
        <v>3842.4136764310301</v>
      </c>
      <c r="M31" s="2">
        <v>1984.6988754575</v>
      </c>
      <c r="O31" s="1">
        <v>37286</v>
      </c>
      <c r="P31" s="2">
        <v>1.51556107848246E-3</v>
      </c>
      <c r="Q31" s="2">
        <v>4774.6717830528496</v>
      </c>
      <c r="R31" s="2">
        <v>243.036675</v>
      </c>
      <c r="S31" s="2">
        <v>925.87332477529503</v>
      </c>
      <c r="T31" s="2">
        <v>870.64869150000095</v>
      </c>
      <c r="V31" s="1">
        <v>37286</v>
      </c>
      <c r="W31" s="2">
        <v>0</v>
      </c>
      <c r="X31" s="2">
        <v>2664.79625770027</v>
      </c>
      <c r="Y31" s="2">
        <v>498.17842573630003</v>
      </c>
      <c r="Z31" s="2">
        <v>342.07444592500002</v>
      </c>
      <c r="AA31" s="2"/>
      <c r="AC31" s="1">
        <v>37286</v>
      </c>
      <c r="AD31" s="3">
        <f t="shared" si="0"/>
        <v>1.0955671009788177E-3</v>
      </c>
      <c r="AE31">
        <f t="shared" si="4"/>
        <v>9559.3096833836371</v>
      </c>
      <c r="AF31">
        <f t="shared" si="1"/>
        <v>1311.184732500001</v>
      </c>
      <c r="AG31">
        <f t="shared" si="2"/>
        <v>7394.0455643397945</v>
      </c>
      <c r="AH31">
        <f t="shared" si="3"/>
        <v>3905.0454219637518</v>
      </c>
    </row>
    <row r="32" spans="1:34">
      <c r="A32" s="1">
        <v>37287</v>
      </c>
      <c r="B32" s="2">
        <v>10078.799938623801</v>
      </c>
      <c r="C32" s="2">
        <v>3.3208960029358502E-3</v>
      </c>
      <c r="D32" s="2">
        <v>956.32456500000103</v>
      </c>
      <c r="E32" s="2">
        <v>2127.5801373971699</v>
      </c>
      <c r="F32" s="2">
        <v>707.623409081251</v>
      </c>
      <c r="H32" s="1">
        <v>37287</v>
      </c>
      <c r="I32" s="2">
        <v>0</v>
      </c>
      <c r="J32" s="2">
        <v>24669.106744977002</v>
      </c>
      <c r="K32" s="2">
        <v>111.8234925</v>
      </c>
      <c r="L32" s="2">
        <v>3842.4136764310301</v>
      </c>
      <c r="M32" s="2">
        <v>1984.6988754575</v>
      </c>
      <c r="O32" s="1">
        <v>37287</v>
      </c>
      <c r="P32" s="2">
        <v>7.0521572373491404E-4</v>
      </c>
      <c r="Q32" s="2">
        <v>5509.0014343059902</v>
      </c>
      <c r="R32" s="2">
        <v>243.036675</v>
      </c>
      <c r="S32" s="2">
        <v>925.87332477529503</v>
      </c>
      <c r="T32" s="2">
        <v>870.64869150000095</v>
      </c>
      <c r="V32" s="1">
        <v>37287</v>
      </c>
      <c r="W32" s="2">
        <v>0</v>
      </c>
      <c r="X32" s="2">
        <v>3257.9167891420402</v>
      </c>
      <c r="Y32" s="2">
        <v>498.17842573630003</v>
      </c>
      <c r="Z32" s="2">
        <v>342.07444592500002</v>
      </c>
      <c r="AA32" s="2"/>
      <c r="AC32" s="1">
        <v>37287</v>
      </c>
      <c r="AD32" s="3">
        <f t="shared" si="0"/>
        <v>8.9469149481572537E-4</v>
      </c>
      <c r="AE32">
        <f t="shared" si="4"/>
        <v>10878.706226762206</v>
      </c>
      <c r="AF32">
        <f t="shared" si="1"/>
        <v>1311.184732500001</v>
      </c>
      <c r="AG32">
        <f t="shared" si="2"/>
        <v>7394.0455643397945</v>
      </c>
      <c r="AH32">
        <f t="shared" si="3"/>
        <v>3905.0454219637518</v>
      </c>
    </row>
    <row r="33" spans="1:34">
      <c r="A33" s="1">
        <v>37288</v>
      </c>
      <c r="B33" s="2">
        <v>10500.833934201</v>
      </c>
      <c r="C33" s="2">
        <v>5.3293195486782902E-3</v>
      </c>
      <c r="D33" s="2">
        <v>956.32456500000103</v>
      </c>
      <c r="E33" s="2">
        <v>2127.5801373971699</v>
      </c>
      <c r="F33" s="2">
        <v>707.623409081251</v>
      </c>
      <c r="H33" s="1">
        <v>37288</v>
      </c>
      <c r="I33" s="2">
        <v>0</v>
      </c>
      <c r="J33" s="2">
        <v>25658.894551074802</v>
      </c>
      <c r="K33" s="2">
        <v>111.8234925</v>
      </c>
      <c r="L33" s="2">
        <v>3842.4136764310301</v>
      </c>
      <c r="M33" s="2">
        <v>1984.6988754575</v>
      </c>
      <c r="O33" s="1">
        <v>37288</v>
      </c>
      <c r="P33" s="2">
        <v>2.9623414948220503E-4</v>
      </c>
      <c r="Q33" s="2">
        <v>5651.8959838339697</v>
      </c>
      <c r="R33" s="2">
        <v>243.036675</v>
      </c>
      <c r="S33" s="2">
        <v>925.87332477529503</v>
      </c>
      <c r="T33" s="2">
        <v>870.64869150000095</v>
      </c>
      <c r="V33" s="1">
        <v>37288</v>
      </c>
      <c r="W33" s="2">
        <v>0</v>
      </c>
      <c r="X33" s="2">
        <v>3415.0690851414902</v>
      </c>
      <c r="Y33" s="2">
        <v>498.17842573630003</v>
      </c>
      <c r="Z33" s="2">
        <v>342.07444592500002</v>
      </c>
      <c r="AA33" s="2"/>
      <c r="AC33" s="1">
        <v>37288</v>
      </c>
      <c r="AD33" s="3">
        <f t="shared" si="0"/>
        <v>1.2501230440356654E-3</v>
      </c>
      <c r="AE33">
        <f t="shared" si="4"/>
        <v>11306.673388562816</v>
      </c>
      <c r="AF33">
        <f t="shared" si="1"/>
        <v>1311.184732500001</v>
      </c>
      <c r="AG33">
        <f t="shared" si="2"/>
        <v>7394.0455643397945</v>
      </c>
      <c r="AH33">
        <f t="shared" si="3"/>
        <v>3905.0454219637518</v>
      </c>
    </row>
    <row r="34" spans="1:34">
      <c r="A34" s="1">
        <v>37289</v>
      </c>
      <c r="B34" s="2">
        <v>9479.4115256631503</v>
      </c>
      <c r="C34" s="2">
        <v>4.0511533679624801E-4</v>
      </c>
      <c r="D34" s="2">
        <v>743.80799500000103</v>
      </c>
      <c r="E34" s="2">
        <v>1464.41718784459</v>
      </c>
      <c r="F34" s="2">
        <v>449.96289903125</v>
      </c>
      <c r="H34" s="1">
        <v>37289</v>
      </c>
      <c r="I34" s="2">
        <v>0</v>
      </c>
      <c r="J34" s="2">
        <v>15614.9488546102</v>
      </c>
      <c r="K34" s="2">
        <v>75.577257000000102</v>
      </c>
      <c r="L34" s="2">
        <v>3065.02848901983</v>
      </c>
      <c r="M34" s="2">
        <v>1593.2062393925</v>
      </c>
      <c r="O34" s="1">
        <v>37289</v>
      </c>
      <c r="P34" s="2">
        <v>0</v>
      </c>
      <c r="Q34" s="2">
        <v>5409.8377599737096</v>
      </c>
      <c r="R34" s="2">
        <v>164.25926999999999</v>
      </c>
      <c r="S34" s="2">
        <v>628.31014214937397</v>
      </c>
      <c r="T34" s="2">
        <v>449.13421940000001</v>
      </c>
      <c r="V34" s="1">
        <v>37289</v>
      </c>
      <c r="W34" s="2">
        <v>0</v>
      </c>
      <c r="X34" s="2">
        <v>3567.1064838400798</v>
      </c>
      <c r="Y34" s="2">
        <v>424.04840982709999</v>
      </c>
      <c r="Z34" s="2">
        <v>287.42692282500002</v>
      </c>
      <c r="AA34" s="2"/>
      <c r="AC34" s="1">
        <v>37289</v>
      </c>
      <c r="AD34" s="3">
        <f t="shared" si="0"/>
        <v>9.0025630399166224E-5</v>
      </c>
      <c r="AE34">
        <f t="shared" si="4"/>
        <v>8517.8261560217852</v>
      </c>
      <c r="AF34">
        <f t="shared" si="1"/>
        <v>983.64452200000119</v>
      </c>
      <c r="AG34">
        <f t="shared" si="2"/>
        <v>5581.8042288408933</v>
      </c>
      <c r="AH34">
        <f t="shared" si="3"/>
        <v>2779.7302806487501</v>
      </c>
    </row>
    <row r="35" spans="1:34">
      <c r="A35" s="1">
        <v>37290</v>
      </c>
      <c r="B35" s="2">
        <v>6730.9835953861002</v>
      </c>
      <c r="C35" s="4">
        <v>1.7600864451141401E-5</v>
      </c>
      <c r="D35" s="2">
        <v>743.80799500000103</v>
      </c>
      <c r="E35" s="2">
        <v>927.22967341508797</v>
      </c>
      <c r="F35" s="2">
        <v>159.58752690624999</v>
      </c>
      <c r="H35" s="1">
        <v>37290</v>
      </c>
      <c r="I35" s="2">
        <v>0</v>
      </c>
      <c r="J35" s="2">
        <v>11567.8581426827</v>
      </c>
      <c r="K35" s="2">
        <v>75.577257000000102</v>
      </c>
      <c r="L35" s="2">
        <v>2952.68383958203</v>
      </c>
      <c r="M35" s="2">
        <v>934.48527174750097</v>
      </c>
      <c r="O35" s="1">
        <v>37290</v>
      </c>
      <c r="P35" s="2">
        <v>0</v>
      </c>
      <c r="Q35" s="2">
        <v>5480.21778704794</v>
      </c>
      <c r="R35" s="2">
        <v>164.25926999999999</v>
      </c>
      <c r="S35" s="2">
        <v>554.89625758342402</v>
      </c>
      <c r="T35" s="2">
        <v>255.8570804</v>
      </c>
      <c r="V35" s="1">
        <v>37290</v>
      </c>
      <c r="W35" s="2">
        <v>0</v>
      </c>
      <c r="X35" s="2">
        <v>574.41890449953496</v>
      </c>
      <c r="Y35" s="2">
        <v>96.395124199400101</v>
      </c>
      <c r="Z35" s="2">
        <v>243.565476625</v>
      </c>
      <c r="AA35" s="2"/>
      <c r="AC35" s="1">
        <v>37290</v>
      </c>
      <c r="AD35" s="3">
        <f t="shared" si="0"/>
        <v>3.9113032113647553E-6</v>
      </c>
      <c r="AE35">
        <f t="shared" si="4"/>
        <v>6088.369607404069</v>
      </c>
      <c r="AF35">
        <f t="shared" si="1"/>
        <v>983.64452200000119</v>
      </c>
      <c r="AG35">
        <f t="shared" si="2"/>
        <v>4531.2048947799422</v>
      </c>
      <c r="AH35">
        <f t="shared" si="3"/>
        <v>1593.4953556787509</v>
      </c>
    </row>
    <row r="36" spans="1:34">
      <c r="A36" s="1">
        <v>37291</v>
      </c>
      <c r="B36" s="2">
        <v>11958.861521312199</v>
      </c>
      <c r="C36" s="2">
        <v>1.75055522484082E-3</v>
      </c>
      <c r="D36" s="2">
        <v>956.32456500000103</v>
      </c>
      <c r="E36" s="2">
        <v>2127.5801373971699</v>
      </c>
      <c r="F36" s="2">
        <v>707.623409081251</v>
      </c>
      <c r="H36" s="1">
        <v>37291</v>
      </c>
      <c r="I36" s="2">
        <v>0</v>
      </c>
      <c r="J36" s="2">
        <v>27328.943494892799</v>
      </c>
      <c r="K36" s="2">
        <v>111.8234925</v>
      </c>
      <c r="L36" s="2">
        <v>3842.4136764310301</v>
      </c>
      <c r="M36" s="2">
        <v>1984.6988754575</v>
      </c>
      <c r="O36" s="1">
        <v>37291</v>
      </c>
      <c r="P36" s="4">
        <v>3.7641179673897397E-5</v>
      </c>
      <c r="Q36" s="2">
        <v>6533.0377695126199</v>
      </c>
      <c r="R36" s="2">
        <v>243.036675</v>
      </c>
      <c r="S36" s="2">
        <v>925.87332477529503</v>
      </c>
      <c r="T36" s="2">
        <v>870.64869150000095</v>
      </c>
      <c r="V36" s="1">
        <v>37291</v>
      </c>
      <c r="W36" s="2">
        <v>0</v>
      </c>
      <c r="X36" s="2">
        <v>4894.99667470239</v>
      </c>
      <c r="Y36" s="2">
        <v>498.17842573630003</v>
      </c>
      <c r="Z36" s="2">
        <v>342.07444592500002</v>
      </c>
      <c r="AA36" s="2"/>
      <c r="AC36" s="1">
        <v>37291</v>
      </c>
      <c r="AD36" s="3">
        <f t="shared" si="0"/>
        <v>3.973769787810483E-4</v>
      </c>
      <c r="AE36">
        <f t="shared" si="4"/>
        <v>12678.959865105004</v>
      </c>
      <c r="AF36">
        <f t="shared" si="1"/>
        <v>1311.184732500001</v>
      </c>
      <c r="AG36">
        <f t="shared" si="2"/>
        <v>7394.0455643397945</v>
      </c>
      <c r="AH36">
        <f t="shared" si="3"/>
        <v>3905.0454219637518</v>
      </c>
    </row>
    <row r="37" spans="1:34">
      <c r="A37" s="1">
        <v>37292</v>
      </c>
      <c r="B37" s="2">
        <v>11465.6545203763</v>
      </c>
      <c r="C37" s="2">
        <v>4.6211743127261799E-4</v>
      </c>
      <c r="D37" s="2">
        <v>956.32456500000103</v>
      </c>
      <c r="E37" s="2">
        <v>2127.5801373971699</v>
      </c>
      <c r="F37" s="2">
        <v>707.623409081251</v>
      </c>
      <c r="H37" s="1">
        <v>37292</v>
      </c>
      <c r="I37" s="2">
        <v>0</v>
      </c>
      <c r="J37" s="2">
        <v>27223.815462968101</v>
      </c>
      <c r="K37" s="2">
        <v>111.8234925</v>
      </c>
      <c r="L37" s="2">
        <v>3842.4136764310301</v>
      </c>
      <c r="M37" s="2">
        <v>1984.6988754575</v>
      </c>
      <c r="O37" s="1">
        <v>37292</v>
      </c>
      <c r="P37" s="2">
        <v>1.4528855633066199E-4</v>
      </c>
      <c r="Q37" s="2">
        <v>6367.5138194137398</v>
      </c>
      <c r="R37" s="2">
        <v>243.036675</v>
      </c>
      <c r="S37" s="2">
        <v>925.87332477529503</v>
      </c>
      <c r="T37" s="2">
        <v>870.64869150000095</v>
      </c>
      <c r="V37" s="1">
        <v>37292</v>
      </c>
      <c r="W37" s="2">
        <v>0</v>
      </c>
      <c r="X37" s="2">
        <v>4217.7596318654996</v>
      </c>
      <c r="Y37" s="2">
        <v>498.17842573630003</v>
      </c>
      <c r="Z37" s="2">
        <v>342.07444592500002</v>
      </c>
      <c r="AA37" s="2"/>
      <c r="AC37" s="1">
        <v>37292</v>
      </c>
      <c r="AD37" s="3">
        <f t="shared" si="0"/>
        <v>1.3497910835628444E-4</v>
      </c>
      <c r="AE37">
        <f t="shared" si="4"/>
        <v>12318.68585865591</v>
      </c>
      <c r="AF37">
        <f t="shared" si="1"/>
        <v>1311.184732500001</v>
      </c>
      <c r="AG37">
        <f t="shared" si="2"/>
        <v>7394.0455643397945</v>
      </c>
      <c r="AH37">
        <f t="shared" si="3"/>
        <v>3905.0454219637518</v>
      </c>
    </row>
    <row r="38" spans="1:34">
      <c r="A38" s="1">
        <v>37293</v>
      </c>
      <c r="B38" s="2">
        <v>10411.791051422</v>
      </c>
      <c r="C38" s="2">
        <v>1.7047473313647401E-3</v>
      </c>
      <c r="D38" s="2">
        <v>956.32456500000103</v>
      </c>
      <c r="E38" s="2">
        <v>2127.5801373971699</v>
      </c>
      <c r="F38" s="2">
        <v>707.623409081251</v>
      </c>
      <c r="H38" s="1">
        <v>37293</v>
      </c>
      <c r="I38" s="2">
        <v>0</v>
      </c>
      <c r="J38" s="2">
        <v>25414.8349916646</v>
      </c>
      <c r="K38" s="2">
        <v>111.8234925</v>
      </c>
      <c r="L38" s="2">
        <v>3842.4136764310301</v>
      </c>
      <c r="M38" s="2">
        <v>1984.6988754575</v>
      </c>
      <c r="O38" s="1">
        <v>37293</v>
      </c>
      <c r="P38" s="2">
        <v>4.1323532692033002E-4</v>
      </c>
      <c r="Q38" s="2">
        <v>5846.0587534002598</v>
      </c>
      <c r="R38" s="2">
        <v>243.036675</v>
      </c>
      <c r="S38" s="2">
        <v>925.87332477529503</v>
      </c>
      <c r="T38" s="2">
        <v>870.64869150000095</v>
      </c>
      <c r="V38" s="1">
        <v>37293</v>
      </c>
      <c r="W38" s="2">
        <v>0</v>
      </c>
      <c r="X38" s="2">
        <v>3637.2690475904001</v>
      </c>
      <c r="Y38" s="2">
        <v>498.17842573630003</v>
      </c>
      <c r="Z38" s="2">
        <v>342.07444592500002</v>
      </c>
      <c r="AA38" s="2"/>
      <c r="AC38" s="1">
        <v>37293</v>
      </c>
      <c r="AD38" s="3">
        <f t="shared" si="0"/>
        <v>4.7066281295223781E-4</v>
      </c>
      <c r="AE38">
        <f t="shared" si="4"/>
        <v>11327.488461019317</v>
      </c>
      <c r="AF38">
        <f t="shared" si="1"/>
        <v>1311.184732500001</v>
      </c>
      <c r="AG38">
        <f t="shared" si="2"/>
        <v>7394.0455643397945</v>
      </c>
      <c r="AH38">
        <f t="shared" si="3"/>
        <v>3905.0454219637518</v>
      </c>
    </row>
    <row r="39" spans="1:34">
      <c r="A39" s="1">
        <v>37294</v>
      </c>
      <c r="B39" s="2">
        <v>10308.493381996899</v>
      </c>
      <c r="C39" s="2">
        <v>1.2641448984993401E-3</v>
      </c>
      <c r="D39" s="2">
        <v>956.32456500000103</v>
      </c>
      <c r="E39" s="2">
        <v>2127.5801373971699</v>
      </c>
      <c r="F39" s="2">
        <v>707.623409081251</v>
      </c>
      <c r="H39" s="1">
        <v>37294</v>
      </c>
      <c r="I39" s="2">
        <v>0</v>
      </c>
      <c r="J39" s="2">
        <v>25069.530574003202</v>
      </c>
      <c r="K39" s="2">
        <v>111.8234925</v>
      </c>
      <c r="L39" s="2">
        <v>3842.4136764310301</v>
      </c>
      <c r="M39" s="2">
        <v>1984.6988754575</v>
      </c>
      <c r="O39" s="1">
        <v>37294</v>
      </c>
      <c r="P39" s="2">
        <v>8.18811791375517E-4</v>
      </c>
      <c r="Q39" s="2">
        <v>5697.7701486734604</v>
      </c>
      <c r="R39" s="2">
        <v>243.036675</v>
      </c>
      <c r="S39" s="2">
        <v>925.87332477529503</v>
      </c>
      <c r="T39" s="2">
        <v>870.64869150000095</v>
      </c>
      <c r="V39" s="1">
        <v>37294</v>
      </c>
      <c r="W39" s="2">
        <v>0</v>
      </c>
      <c r="X39" s="2">
        <v>3447.8592353822901</v>
      </c>
      <c r="Y39" s="2">
        <v>498.17842573630003</v>
      </c>
      <c r="Z39" s="2">
        <v>342.07444592500002</v>
      </c>
      <c r="AA39" s="2"/>
      <c r="AC39" s="1">
        <v>37294</v>
      </c>
      <c r="AD39" s="3">
        <f t="shared" si="0"/>
        <v>4.6287926441663493E-4</v>
      </c>
      <c r="AE39">
        <f t="shared" si="4"/>
        <v>11130.913335013962</v>
      </c>
      <c r="AF39">
        <f t="shared" si="1"/>
        <v>1311.184732500001</v>
      </c>
      <c r="AG39">
        <f t="shared" si="2"/>
        <v>7394.0455643397945</v>
      </c>
      <c r="AH39">
        <f t="shared" si="3"/>
        <v>3905.0454219637518</v>
      </c>
    </row>
    <row r="40" spans="1:34">
      <c r="A40" s="1">
        <v>37295</v>
      </c>
      <c r="B40" s="2">
        <v>7402.1457304359701</v>
      </c>
      <c r="C40" s="2">
        <v>5.8077361265611799E-3</v>
      </c>
      <c r="D40" s="2">
        <v>956.32456500000103</v>
      </c>
      <c r="E40" s="2">
        <v>2127.5801373971699</v>
      </c>
      <c r="F40" s="2">
        <v>707.623409081251</v>
      </c>
      <c r="H40" s="1">
        <v>37295</v>
      </c>
      <c r="I40" s="2">
        <v>2.9779964005928101</v>
      </c>
      <c r="J40" s="2">
        <v>18508.885951480701</v>
      </c>
      <c r="K40" s="2">
        <v>111.8234925</v>
      </c>
      <c r="L40" s="2">
        <v>3842.4136764310301</v>
      </c>
      <c r="M40" s="2">
        <v>1984.6988754575</v>
      </c>
      <c r="O40" s="1">
        <v>37295</v>
      </c>
      <c r="P40" s="2">
        <v>1.17897676599622E-3</v>
      </c>
      <c r="Q40" s="2">
        <v>4297.1351257624701</v>
      </c>
      <c r="R40" s="2">
        <v>243.036675</v>
      </c>
      <c r="S40" s="2">
        <v>925.87332477529503</v>
      </c>
      <c r="T40" s="2">
        <v>870.64869150000095</v>
      </c>
      <c r="V40" s="1">
        <v>37295</v>
      </c>
      <c r="W40" s="2">
        <v>0</v>
      </c>
      <c r="X40" s="2">
        <v>1996.4900721101001</v>
      </c>
      <c r="Y40" s="2">
        <v>498.17842573630003</v>
      </c>
      <c r="Z40" s="2">
        <v>342.07444592500002</v>
      </c>
      <c r="AA40" s="2"/>
      <c r="AC40" s="1">
        <v>37295</v>
      </c>
      <c r="AD40" s="3">
        <f t="shared" si="0"/>
        <v>0.6633295807745262</v>
      </c>
      <c r="AE40">
        <f t="shared" si="4"/>
        <v>8051.1642199473099</v>
      </c>
      <c r="AF40">
        <f t="shared" si="1"/>
        <v>1311.184732500001</v>
      </c>
      <c r="AG40">
        <f t="shared" si="2"/>
        <v>7394.0455643397945</v>
      </c>
      <c r="AH40">
        <f t="shared" si="3"/>
        <v>3905.0454219637518</v>
      </c>
    </row>
    <row r="41" spans="1:34">
      <c r="A41" s="1">
        <v>37296</v>
      </c>
      <c r="B41" s="2">
        <v>8593.6795685545494</v>
      </c>
      <c r="C41" s="2">
        <v>7.5581308645231203E-4</v>
      </c>
      <c r="D41" s="2">
        <v>743.80799500000103</v>
      </c>
      <c r="E41" s="2">
        <v>1464.41718784459</v>
      </c>
      <c r="F41" s="2">
        <v>449.96289903125</v>
      </c>
      <c r="H41" s="1">
        <v>37296</v>
      </c>
      <c r="I41" s="2">
        <v>0</v>
      </c>
      <c r="J41" s="2">
        <v>13743.2274952935</v>
      </c>
      <c r="K41" s="2">
        <v>75.577257000000102</v>
      </c>
      <c r="L41" s="2">
        <v>3065.02848901983</v>
      </c>
      <c r="M41" s="2">
        <v>1593.2062393925</v>
      </c>
      <c r="O41" s="1">
        <v>37296</v>
      </c>
      <c r="P41" s="4">
        <v>9.1160691405405505E-5</v>
      </c>
      <c r="Q41" s="2">
        <v>4675.2208407997796</v>
      </c>
      <c r="R41" s="2">
        <v>164.25926999999999</v>
      </c>
      <c r="S41" s="2">
        <v>628.31014214937397</v>
      </c>
      <c r="T41" s="2">
        <v>449.13421940000001</v>
      </c>
      <c r="V41" s="1">
        <v>37296</v>
      </c>
      <c r="W41" s="2">
        <v>0</v>
      </c>
      <c r="X41" s="2">
        <v>2903.5285838599798</v>
      </c>
      <c r="Y41" s="2">
        <v>424.04840982709999</v>
      </c>
      <c r="Z41" s="2">
        <v>287.42692282500002</v>
      </c>
      <c r="AA41" s="2"/>
      <c r="AC41" s="1">
        <v>37296</v>
      </c>
      <c r="AD41" s="3">
        <f t="shared" si="0"/>
        <v>1.882163950794928E-4</v>
      </c>
      <c r="AE41">
        <f t="shared" si="4"/>
        <v>7478.914122126952</v>
      </c>
      <c r="AF41">
        <f t="shared" si="1"/>
        <v>983.64452200000119</v>
      </c>
      <c r="AG41">
        <f t="shared" si="2"/>
        <v>5581.8042288408933</v>
      </c>
      <c r="AH41">
        <f t="shared" si="3"/>
        <v>2779.7302806487501</v>
      </c>
    </row>
    <row r="42" spans="1:34">
      <c r="A42" s="1">
        <v>37297</v>
      </c>
      <c r="B42" s="2">
        <v>6751.5676555105501</v>
      </c>
      <c r="C42" s="2">
        <v>0</v>
      </c>
      <c r="D42" s="2">
        <v>743.80799500000103</v>
      </c>
      <c r="E42" s="2">
        <v>927.22967341508797</v>
      </c>
      <c r="F42" s="2">
        <v>159.58752690624999</v>
      </c>
      <c r="H42" s="1">
        <v>37297</v>
      </c>
      <c r="I42" s="2">
        <v>0</v>
      </c>
      <c r="J42" s="2">
        <v>12607.0950154775</v>
      </c>
      <c r="K42" s="2">
        <v>75.577257000000102</v>
      </c>
      <c r="L42" s="2">
        <v>2952.68383958203</v>
      </c>
      <c r="M42" s="2">
        <v>934.48527174750097</v>
      </c>
      <c r="O42" s="1">
        <v>37297</v>
      </c>
      <c r="P42" s="2">
        <v>0</v>
      </c>
      <c r="Q42" s="2">
        <v>5580.72781730099</v>
      </c>
      <c r="R42" s="2">
        <v>164.25926999999999</v>
      </c>
      <c r="S42" s="2">
        <v>554.89625758342402</v>
      </c>
      <c r="T42" s="2">
        <v>255.8570804</v>
      </c>
      <c r="V42" s="1">
        <v>37297</v>
      </c>
      <c r="W42" s="2">
        <v>0</v>
      </c>
      <c r="X42" s="2">
        <v>596.86428903047204</v>
      </c>
      <c r="Y42" s="2">
        <v>96.395124199400101</v>
      </c>
      <c r="Z42" s="2">
        <v>243.565476625</v>
      </c>
      <c r="AA42" s="2"/>
      <c r="AC42" s="1">
        <v>37297</v>
      </c>
      <c r="AD42" s="3">
        <f t="shared" si="0"/>
        <v>0</v>
      </c>
      <c r="AE42">
        <f t="shared" si="4"/>
        <v>6384.0636943298787</v>
      </c>
      <c r="AF42">
        <f t="shared" si="1"/>
        <v>983.64452200000119</v>
      </c>
      <c r="AG42">
        <f t="shared" si="2"/>
        <v>4531.2048947799422</v>
      </c>
      <c r="AH42">
        <f t="shared" si="3"/>
        <v>1593.4953556787509</v>
      </c>
    </row>
    <row r="43" spans="1:34">
      <c r="A43" s="1">
        <v>37298</v>
      </c>
      <c r="B43" s="2">
        <v>12582.460378345801</v>
      </c>
      <c r="C43" s="2">
        <v>5.23152890714483E-4</v>
      </c>
      <c r="D43" s="2">
        <v>956.32456500000103</v>
      </c>
      <c r="E43" s="2">
        <v>2127.5801373971699</v>
      </c>
      <c r="F43" s="2">
        <v>707.623409081251</v>
      </c>
      <c r="H43" s="1">
        <v>37298</v>
      </c>
      <c r="I43" s="2">
        <v>0</v>
      </c>
      <c r="J43" s="2">
        <v>28222.150727337001</v>
      </c>
      <c r="K43" s="2">
        <v>111.8234925</v>
      </c>
      <c r="L43" s="2">
        <v>3842.4136764310301</v>
      </c>
      <c r="M43" s="2">
        <v>1984.6988754575</v>
      </c>
      <c r="O43" s="1">
        <v>37298</v>
      </c>
      <c r="P43" s="4">
        <v>9.7029913172764302E-5</v>
      </c>
      <c r="Q43" s="2">
        <v>7026.9454823217502</v>
      </c>
      <c r="R43" s="2">
        <v>243.036675</v>
      </c>
      <c r="S43" s="2">
        <v>925.87332477529503</v>
      </c>
      <c r="T43" s="2">
        <v>870.64869150000095</v>
      </c>
      <c r="V43" s="1">
        <v>37298</v>
      </c>
      <c r="W43" s="2">
        <v>0</v>
      </c>
      <c r="X43" s="2">
        <v>5432.2825340269201</v>
      </c>
      <c r="Y43" s="2">
        <v>498.17842573630003</v>
      </c>
      <c r="Z43" s="2">
        <v>342.07444592500002</v>
      </c>
      <c r="AA43" s="2"/>
      <c r="AC43" s="1">
        <v>37298</v>
      </c>
      <c r="AD43" s="3">
        <f t="shared" si="0"/>
        <v>1.3781840086383274E-4</v>
      </c>
      <c r="AE43">
        <f t="shared" si="4"/>
        <v>13315.959780507868</v>
      </c>
      <c r="AF43">
        <f t="shared" si="1"/>
        <v>1311.184732500001</v>
      </c>
      <c r="AG43">
        <f t="shared" si="2"/>
        <v>7394.0455643397945</v>
      </c>
      <c r="AH43">
        <f t="shared" si="3"/>
        <v>3905.0454219637518</v>
      </c>
    </row>
    <row r="44" spans="1:34">
      <c r="A44" s="1">
        <v>37299</v>
      </c>
      <c r="B44" s="2">
        <v>12617.429835450501</v>
      </c>
      <c r="C44" s="2">
        <v>1.96266880546746E-3</v>
      </c>
      <c r="D44" s="2">
        <v>956.32456500000103</v>
      </c>
      <c r="E44" s="2">
        <v>2127.5801373971699</v>
      </c>
      <c r="F44" s="2">
        <v>707.623409081251</v>
      </c>
      <c r="H44" s="1">
        <v>37299</v>
      </c>
      <c r="I44" s="2">
        <v>0</v>
      </c>
      <c r="J44" s="2">
        <v>28909.836062242401</v>
      </c>
      <c r="K44" s="2">
        <v>111.8234925</v>
      </c>
      <c r="L44" s="2">
        <v>3842.4136764310301</v>
      </c>
      <c r="M44" s="2">
        <v>1984.6988754575</v>
      </c>
      <c r="O44" s="1">
        <v>37299</v>
      </c>
      <c r="P44" s="2">
        <v>0</v>
      </c>
      <c r="Q44" s="2">
        <v>7015.7729032559801</v>
      </c>
      <c r="R44" s="2">
        <v>243.036675</v>
      </c>
      <c r="S44" s="2">
        <v>925.87332477529503</v>
      </c>
      <c r="T44" s="2">
        <v>870.64869150000095</v>
      </c>
      <c r="V44" s="1">
        <v>37299</v>
      </c>
      <c r="W44" s="2">
        <v>0</v>
      </c>
      <c r="X44" s="2">
        <v>4726.9729586698704</v>
      </c>
      <c r="Y44" s="2">
        <v>498.17842573630003</v>
      </c>
      <c r="Z44" s="2">
        <v>342.07444592500002</v>
      </c>
      <c r="AA44" s="2"/>
      <c r="AC44" s="1">
        <v>37299</v>
      </c>
      <c r="AD44" s="3">
        <f t="shared" si="0"/>
        <v>4.3614862343721334E-4</v>
      </c>
      <c r="AE44">
        <f t="shared" si="4"/>
        <v>13317.502939904687</v>
      </c>
      <c r="AF44">
        <f t="shared" si="1"/>
        <v>1311.184732500001</v>
      </c>
      <c r="AG44">
        <f t="shared" si="2"/>
        <v>7394.0455643397945</v>
      </c>
      <c r="AH44">
        <f t="shared" si="3"/>
        <v>3905.0454219637518</v>
      </c>
    </row>
    <row r="45" spans="1:34">
      <c r="A45" s="1">
        <v>37300</v>
      </c>
      <c r="B45" s="2">
        <v>11788.934696238401</v>
      </c>
      <c r="C45" s="2">
        <v>8.1258169255932005E-4</v>
      </c>
      <c r="D45" s="2">
        <v>956.32456500000103</v>
      </c>
      <c r="E45" s="2">
        <v>2127.5801373971699</v>
      </c>
      <c r="F45" s="2">
        <v>707.623409081251</v>
      </c>
      <c r="H45" s="1">
        <v>37300</v>
      </c>
      <c r="I45" s="2">
        <v>0</v>
      </c>
      <c r="J45" s="2">
        <v>28025.3417095318</v>
      </c>
      <c r="K45" s="2">
        <v>111.8234925</v>
      </c>
      <c r="L45" s="2">
        <v>3842.4136764310301</v>
      </c>
      <c r="M45" s="2">
        <v>1984.6988754575</v>
      </c>
      <c r="O45" s="1">
        <v>37300</v>
      </c>
      <c r="P45" s="2">
        <v>0</v>
      </c>
      <c r="Q45" s="2">
        <v>6527.2152897282404</v>
      </c>
      <c r="R45" s="2">
        <v>243.036675</v>
      </c>
      <c r="S45" s="2">
        <v>925.87332477529503</v>
      </c>
      <c r="T45" s="2">
        <v>870.64869150000095</v>
      </c>
      <c r="V45" s="1">
        <v>37300</v>
      </c>
      <c r="W45" s="2">
        <v>0</v>
      </c>
      <c r="X45" s="2">
        <v>4177.3930043554901</v>
      </c>
      <c r="Y45" s="2">
        <v>498.17842573630003</v>
      </c>
      <c r="Z45" s="2">
        <v>342.07444592500002</v>
      </c>
      <c r="AA45" s="2"/>
      <c r="AC45" s="1">
        <v>37300</v>
      </c>
      <c r="AD45" s="3">
        <f t="shared" si="0"/>
        <v>1.8057370945762669E-4</v>
      </c>
      <c r="AE45">
        <f t="shared" si="4"/>
        <v>12629.721174963484</v>
      </c>
      <c r="AF45">
        <f t="shared" si="1"/>
        <v>1311.184732500001</v>
      </c>
      <c r="AG45">
        <f t="shared" si="2"/>
        <v>7394.0455643397945</v>
      </c>
      <c r="AH45">
        <f t="shared" si="3"/>
        <v>3905.0454219637518</v>
      </c>
    </row>
    <row r="46" spans="1:34">
      <c r="A46" s="1">
        <v>37301</v>
      </c>
      <c r="B46" s="2">
        <v>10895.442709115099</v>
      </c>
      <c r="C46" s="2">
        <v>1.14807603858921E-3</v>
      </c>
      <c r="D46" s="2">
        <v>956.32456500000103</v>
      </c>
      <c r="E46" s="2">
        <v>2127.5801373971699</v>
      </c>
      <c r="F46" s="2">
        <v>707.623409081251</v>
      </c>
      <c r="H46" s="1">
        <v>37301</v>
      </c>
      <c r="I46" s="2">
        <v>0</v>
      </c>
      <c r="J46" s="2">
        <v>25789.809883688798</v>
      </c>
      <c r="K46" s="2">
        <v>111.8234925</v>
      </c>
      <c r="L46" s="2">
        <v>3842.4136764310301</v>
      </c>
      <c r="M46" s="2">
        <v>1984.6988754575</v>
      </c>
      <c r="O46" s="1">
        <v>37301</v>
      </c>
      <c r="P46" s="4">
        <v>6.8145570656818802E-5</v>
      </c>
      <c r="Q46" s="2">
        <v>5912.8575766534696</v>
      </c>
      <c r="R46" s="2">
        <v>243.036675</v>
      </c>
      <c r="S46" s="2">
        <v>780.95777618129398</v>
      </c>
      <c r="T46" s="2">
        <v>637.37081590000003</v>
      </c>
      <c r="V46" s="1">
        <v>37301</v>
      </c>
      <c r="W46" s="2">
        <v>0</v>
      </c>
      <c r="X46" s="2">
        <v>3893.3015638513398</v>
      </c>
      <c r="Y46" s="2">
        <v>498.17842573630003</v>
      </c>
      <c r="Z46" s="2">
        <v>342.07444592500002</v>
      </c>
      <c r="AA46" s="2"/>
      <c r="AC46" s="1">
        <v>37301</v>
      </c>
      <c r="AD46" s="3">
        <f t="shared" si="0"/>
        <v>2.7027146872133972E-4</v>
      </c>
      <c r="AE46">
        <f t="shared" si="4"/>
        <v>11622.852933327176</v>
      </c>
      <c r="AF46">
        <f t="shared" si="1"/>
        <v>1311.184732500001</v>
      </c>
      <c r="AG46">
        <f t="shared" si="2"/>
        <v>7249.1300157457936</v>
      </c>
      <c r="AH46">
        <f t="shared" si="3"/>
        <v>3671.7675463637506</v>
      </c>
    </row>
    <row r="47" spans="1:34">
      <c r="A47" s="1">
        <v>37302</v>
      </c>
      <c r="B47" s="2">
        <v>11420.842291011</v>
      </c>
      <c r="C47" s="2">
        <v>1.2159391254824199E-3</v>
      </c>
      <c r="D47" s="2">
        <v>956.32456500000103</v>
      </c>
      <c r="E47" s="2">
        <v>2127.5801373971699</v>
      </c>
      <c r="F47" s="2">
        <v>707.623409081251</v>
      </c>
      <c r="H47" s="1">
        <v>37302</v>
      </c>
      <c r="I47" s="2">
        <v>0</v>
      </c>
      <c r="J47" s="2">
        <v>26657.623583156299</v>
      </c>
      <c r="K47" s="2">
        <v>111.8234925</v>
      </c>
      <c r="L47" s="2">
        <v>3842.4136764310301</v>
      </c>
      <c r="M47" s="2">
        <v>1984.6988754575</v>
      </c>
      <c r="O47" s="1">
        <v>37302</v>
      </c>
      <c r="P47" s="4">
        <v>5.4412074174345302E-5</v>
      </c>
      <c r="Q47" s="2">
        <v>6283.6351146510497</v>
      </c>
      <c r="R47" s="2">
        <v>243.036675</v>
      </c>
      <c r="S47" s="2">
        <v>780.95777618129398</v>
      </c>
      <c r="T47" s="2">
        <v>637.37081590000003</v>
      </c>
      <c r="V47" s="1">
        <v>37302</v>
      </c>
      <c r="W47" s="2">
        <v>0</v>
      </c>
      <c r="X47" s="2">
        <v>4052.7135041463798</v>
      </c>
      <c r="Y47" s="2">
        <v>498.17842573630003</v>
      </c>
      <c r="Z47" s="2">
        <v>342.07444592500002</v>
      </c>
      <c r="AA47" s="2"/>
      <c r="AC47" s="1">
        <v>37302</v>
      </c>
      <c r="AD47" s="3">
        <f t="shared" si="0"/>
        <v>2.8230026659039226E-4</v>
      </c>
      <c r="AE47">
        <f t="shared" si="4"/>
        <v>12103.703623241181</v>
      </c>
      <c r="AF47">
        <f t="shared" si="1"/>
        <v>1311.184732500001</v>
      </c>
      <c r="AG47">
        <f t="shared" si="2"/>
        <v>7249.1300157457936</v>
      </c>
      <c r="AH47">
        <f t="shared" si="3"/>
        <v>3671.7675463637506</v>
      </c>
    </row>
    <row r="48" spans="1:34">
      <c r="A48" s="1">
        <v>37303</v>
      </c>
      <c r="B48" s="2">
        <v>9430.9672626907395</v>
      </c>
      <c r="C48" s="2">
        <v>9.9465328090331392E-4</v>
      </c>
      <c r="D48" s="2">
        <v>743.80799500000103</v>
      </c>
      <c r="E48" s="2">
        <v>1464.41718784459</v>
      </c>
      <c r="F48" s="2">
        <v>449.96289903125</v>
      </c>
      <c r="H48" s="1">
        <v>37303</v>
      </c>
      <c r="I48" s="2">
        <v>0</v>
      </c>
      <c r="J48" s="2">
        <v>15512.4346851833</v>
      </c>
      <c r="K48" s="2">
        <v>75.577257000000102</v>
      </c>
      <c r="L48" s="2">
        <v>3065.02848901983</v>
      </c>
      <c r="M48" s="2">
        <v>1593.2062393925</v>
      </c>
      <c r="O48" s="1">
        <v>37303</v>
      </c>
      <c r="P48" s="2">
        <v>0</v>
      </c>
      <c r="Q48" s="2">
        <v>5685.4088697714496</v>
      </c>
      <c r="R48" s="2">
        <v>164.25926999999999</v>
      </c>
      <c r="S48" s="2">
        <v>628.31014214937397</v>
      </c>
      <c r="T48" s="2">
        <v>449.13421940000001</v>
      </c>
      <c r="V48" s="1">
        <v>37303</v>
      </c>
      <c r="W48" s="2">
        <v>0</v>
      </c>
      <c r="X48" s="2">
        <v>3534.38580154379</v>
      </c>
      <c r="Y48" s="2">
        <v>424.04840982709999</v>
      </c>
      <c r="Z48" s="2">
        <v>287.42692282500002</v>
      </c>
      <c r="AA48" s="2"/>
      <c r="AC48" s="1">
        <v>37303</v>
      </c>
      <c r="AD48" s="3">
        <f t="shared" si="0"/>
        <v>2.2103406242295865E-4</v>
      </c>
      <c r="AE48">
        <f t="shared" si="4"/>
        <v>8540.7991547973197</v>
      </c>
      <c r="AF48">
        <f t="shared" si="1"/>
        <v>983.64452200000119</v>
      </c>
      <c r="AG48">
        <f t="shared" si="2"/>
        <v>5581.8042288408933</v>
      </c>
      <c r="AH48">
        <f t="shared" si="3"/>
        <v>2779.7302806487501</v>
      </c>
    </row>
    <row r="49" spans="1:34">
      <c r="A49" s="1">
        <v>37304</v>
      </c>
      <c r="B49" s="2">
        <v>5739.9347314373199</v>
      </c>
      <c r="C49" s="2">
        <v>6.29079170962158E-4</v>
      </c>
      <c r="D49" s="2">
        <v>743.80799500000103</v>
      </c>
      <c r="E49" s="2">
        <v>927.22967341508797</v>
      </c>
      <c r="F49" s="2">
        <v>159.58752690624999</v>
      </c>
      <c r="H49" s="1">
        <v>37304</v>
      </c>
      <c r="I49" s="2">
        <v>0</v>
      </c>
      <c r="J49" s="2">
        <v>10153.160535805</v>
      </c>
      <c r="K49" s="2">
        <v>75.577257000000102</v>
      </c>
      <c r="L49" s="2">
        <v>2952.68383958203</v>
      </c>
      <c r="M49" s="2">
        <v>934.48527174750097</v>
      </c>
      <c r="O49" s="1">
        <v>37304</v>
      </c>
      <c r="P49" s="4">
        <v>3.39486860837986E-5</v>
      </c>
      <c r="Q49" s="2">
        <v>4640.7682398160696</v>
      </c>
      <c r="R49" s="2">
        <v>164.25926999999999</v>
      </c>
      <c r="S49" s="2">
        <v>554.89625758342402</v>
      </c>
      <c r="T49" s="2">
        <v>255.8570804</v>
      </c>
      <c r="V49" s="1">
        <v>37304</v>
      </c>
      <c r="W49" s="2">
        <v>0</v>
      </c>
      <c r="X49" s="2">
        <v>442.008337267211</v>
      </c>
      <c r="Y49" s="2">
        <v>96.395124199400101</v>
      </c>
      <c r="Z49" s="2">
        <v>243.565476625</v>
      </c>
      <c r="AA49" s="2"/>
      <c r="AC49" s="1">
        <v>37304</v>
      </c>
      <c r="AD49" s="3">
        <f t="shared" si="0"/>
        <v>1.4733952378799035E-4</v>
      </c>
      <c r="AE49">
        <f t="shared" si="4"/>
        <v>5243.9679610814001</v>
      </c>
      <c r="AF49">
        <f t="shared" si="1"/>
        <v>983.64452200000119</v>
      </c>
      <c r="AG49">
        <f t="shared" si="2"/>
        <v>4531.2048947799422</v>
      </c>
      <c r="AH49">
        <f t="shared" si="3"/>
        <v>1593.4953556787509</v>
      </c>
    </row>
    <row r="50" spans="1:34">
      <c r="A50" s="1">
        <v>37305</v>
      </c>
      <c r="B50" s="2">
        <v>9783.1927440352501</v>
      </c>
      <c r="C50" s="2">
        <v>2.4384853079942601E-3</v>
      </c>
      <c r="D50" s="2">
        <v>956.32456500000103</v>
      </c>
      <c r="E50" s="2">
        <v>2127.5801373971699</v>
      </c>
      <c r="F50" s="2">
        <v>707.623409081251</v>
      </c>
      <c r="H50" s="1">
        <v>37305</v>
      </c>
      <c r="I50" s="2">
        <v>4.49426977295101E-3</v>
      </c>
      <c r="J50" s="2">
        <v>22205.956106134399</v>
      </c>
      <c r="K50" s="2">
        <v>111.8234925</v>
      </c>
      <c r="L50" s="2">
        <v>3842.4136764310301</v>
      </c>
      <c r="M50" s="2">
        <v>1984.6988754575</v>
      </c>
      <c r="O50" s="1">
        <v>37305</v>
      </c>
      <c r="P50" s="2">
        <v>8.0125126714103803E-4</v>
      </c>
      <c r="Q50" s="2">
        <v>4932.94303075261</v>
      </c>
      <c r="R50" s="2">
        <v>243.036675</v>
      </c>
      <c r="S50" s="2">
        <v>780.95777618129398</v>
      </c>
      <c r="T50" s="2">
        <v>637.37081590000003</v>
      </c>
      <c r="V50" s="1">
        <v>37305</v>
      </c>
      <c r="W50" s="2">
        <v>0</v>
      </c>
      <c r="X50" s="2">
        <v>3382.96285446808</v>
      </c>
      <c r="Y50" s="2">
        <v>498.17842573630003</v>
      </c>
      <c r="Z50" s="2">
        <v>342.07444592500002</v>
      </c>
      <c r="AA50" s="2"/>
      <c r="AC50" s="1">
        <v>37305</v>
      </c>
      <c r="AD50" s="3">
        <f t="shared" si="0"/>
        <v>1.7186680773525129E-3</v>
      </c>
      <c r="AE50">
        <f t="shared" si="4"/>
        <v>10076.263683847586</v>
      </c>
      <c r="AF50">
        <f t="shared" si="1"/>
        <v>1311.184732500001</v>
      </c>
      <c r="AG50">
        <f t="shared" si="2"/>
        <v>7249.1300157457936</v>
      </c>
      <c r="AH50">
        <f t="shared" si="3"/>
        <v>3671.7675463637506</v>
      </c>
    </row>
    <row r="51" spans="1:34">
      <c r="A51" s="1">
        <v>37306</v>
      </c>
      <c r="B51" s="2">
        <v>8791.3310543451407</v>
      </c>
      <c r="C51" s="2">
        <v>3.0231728002256598E-3</v>
      </c>
      <c r="D51" s="2">
        <v>956.32456500000103</v>
      </c>
      <c r="E51" s="2">
        <v>2127.5801373971699</v>
      </c>
      <c r="F51" s="2">
        <v>707.623409081251</v>
      </c>
      <c r="H51" s="1">
        <v>37306</v>
      </c>
      <c r="I51" s="2">
        <v>0</v>
      </c>
      <c r="J51" s="2">
        <v>21276.601663673999</v>
      </c>
      <c r="K51" s="2">
        <v>111.8234925</v>
      </c>
      <c r="L51" s="2">
        <v>3842.4136764310301</v>
      </c>
      <c r="M51" s="2">
        <v>1984.6988754575</v>
      </c>
      <c r="O51" s="1">
        <v>37306</v>
      </c>
      <c r="P51" s="2">
        <v>9.0059462725903703E-4</v>
      </c>
      <c r="Q51" s="2">
        <v>4790.4090242006996</v>
      </c>
      <c r="R51" s="2">
        <v>243.036675</v>
      </c>
      <c r="S51" s="2">
        <v>780.95777618129398</v>
      </c>
      <c r="T51" s="2">
        <v>637.37081590000003</v>
      </c>
      <c r="V51" s="1">
        <v>37306</v>
      </c>
      <c r="W51" s="2">
        <v>0</v>
      </c>
      <c r="X51" s="2">
        <v>2736.3029600749001</v>
      </c>
      <c r="Y51" s="2">
        <v>498.17842573630003</v>
      </c>
      <c r="Z51" s="2">
        <v>342.07444592500002</v>
      </c>
      <c r="AA51" s="2"/>
      <c r="AC51" s="1">
        <v>37306</v>
      </c>
      <c r="AD51" s="3">
        <f t="shared" si="0"/>
        <v>8.7194831721882152E-4</v>
      </c>
      <c r="AE51">
        <f t="shared" si="4"/>
        <v>9398.6611755736849</v>
      </c>
      <c r="AF51">
        <f t="shared" si="1"/>
        <v>1311.184732500001</v>
      </c>
      <c r="AG51">
        <f t="shared" si="2"/>
        <v>7249.1300157457936</v>
      </c>
      <c r="AH51">
        <f t="shared" si="3"/>
        <v>3671.7675463637506</v>
      </c>
    </row>
    <row r="52" spans="1:34">
      <c r="A52" s="1">
        <v>37307</v>
      </c>
      <c r="B52" s="2">
        <v>7070.2318678599104</v>
      </c>
      <c r="C52" s="2">
        <v>4.6063956513518198E-3</v>
      </c>
      <c r="D52" s="2">
        <v>956.32456500000103</v>
      </c>
      <c r="E52" s="2">
        <v>2127.5801373971699</v>
      </c>
      <c r="F52" s="2">
        <v>707.623409081251</v>
      </c>
      <c r="H52" s="1">
        <v>37307</v>
      </c>
      <c r="I52" s="2">
        <v>4.9160819410485797</v>
      </c>
      <c r="J52" s="2">
        <v>16920.350935884999</v>
      </c>
      <c r="K52" s="2">
        <v>111.8234925</v>
      </c>
      <c r="L52" s="2">
        <v>3842.4136764310301</v>
      </c>
      <c r="M52" s="2">
        <v>1984.6988754575</v>
      </c>
      <c r="O52" s="1">
        <v>37307</v>
      </c>
      <c r="P52" s="2">
        <v>7.7383319906615497E-4</v>
      </c>
      <c r="Q52" s="2">
        <v>4124.4917336697699</v>
      </c>
      <c r="R52" s="2">
        <v>243.036675</v>
      </c>
      <c r="S52" s="2">
        <v>780.95777618129398</v>
      </c>
      <c r="T52" s="2">
        <v>637.37081590000003</v>
      </c>
      <c r="V52" s="1">
        <v>37307</v>
      </c>
      <c r="W52" s="2">
        <v>0</v>
      </c>
      <c r="X52" s="2">
        <v>1860.34393030459</v>
      </c>
      <c r="Y52" s="2">
        <v>498.17842573630003</v>
      </c>
      <c r="Z52" s="2">
        <v>342.07444592500002</v>
      </c>
      <c r="AA52" s="2"/>
      <c r="AC52" s="1">
        <v>37307</v>
      </c>
      <c r="AD52" s="3">
        <f t="shared" si="0"/>
        <v>1.0936582599775548</v>
      </c>
      <c r="AE52">
        <f t="shared" si="4"/>
        <v>7493.854616929817</v>
      </c>
      <c r="AF52">
        <f t="shared" si="1"/>
        <v>1311.184732500001</v>
      </c>
      <c r="AG52">
        <f t="shared" si="2"/>
        <v>7249.1300157457936</v>
      </c>
      <c r="AH52">
        <f t="shared" si="3"/>
        <v>3671.7675463637506</v>
      </c>
    </row>
    <row r="53" spans="1:34">
      <c r="A53" s="1">
        <v>37308</v>
      </c>
      <c r="B53" s="2">
        <v>7362.2996900870803</v>
      </c>
      <c r="C53" s="2">
        <v>1.10799136745103E-2</v>
      </c>
      <c r="D53" s="2">
        <v>956.32456500000103</v>
      </c>
      <c r="E53" s="2">
        <v>2127.5801373971699</v>
      </c>
      <c r="F53" s="2">
        <v>707.623409081251</v>
      </c>
      <c r="H53" s="1">
        <v>37308</v>
      </c>
      <c r="I53" s="2">
        <v>2.4954522511672002</v>
      </c>
      <c r="J53" s="2">
        <v>18506.8123302477</v>
      </c>
      <c r="K53" s="2">
        <v>111.8234925</v>
      </c>
      <c r="L53" s="2">
        <v>3842.4136764310301</v>
      </c>
      <c r="M53" s="2">
        <v>1984.6988754575</v>
      </c>
      <c r="O53" s="1">
        <v>37308</v>
      </c>
      <c r="P53" s="2">
        <v>1.8046143344779E-3</v>
      </c>
      <c r="Q53" s="2">
        <v>4170.1412333859398</v>
      </c>
      <c r="R53" s="2">
        <v>243.036675</v>
      </c>
      <c r="S53" s="2">
        <v>925.87332477529503</v>
      </c>
      <c r="T53" s="2">
        <v>870.64869150000095</v>
      </c>
      <c r="V53" s="1">
        <v>37308</v>
      </c>
      <c r="W53" s="2">
        <v>0</v>
      </c>
      <c r="X53" s="2">
        <v>1844.7316243146199</v>
      </c>
      <c r="Y53" s="2">
        <v>498.17842573630003</v>
      </c>
      <c r="Z53" s="2">
        <v>342.07444592500002</v>
      </c>
      <c r="AA53" s="2"/>
      <c r="AC53" s="1">
        <v>37308</v>
      </c>
      <c r="AD53" s="3">
        <f t="shared" si="0"/>
        <v>0.55740817315026403</v>
      </c>
      <c r="AE53">
        <f t="shared" si="4"/>
        <v>7970.9962195088356</v>
      </c>
      <c r="AF53">
        <f t="shared" si="1"/>
        <v>1311.184732500001</v>
      </c>
      <c r="AG53">
        <f t="shared" si="2"/>
        <v>7394.0455643397945</v>
      </c>
      <c r="AH53">
        <f t="shared" si="3"/>
        <v>3905.0454219637518</v>
      </c>
    </row>
    <row r="54" spans="1:34">
      <c r="A54" s="1">
        <v>37309</v>
      </c>
      <c r="B54" s="2">
        <v>5955.2105247003201</v>
      </c>
      <c r="C54" s="2">
        <v>8.9503602634722896E-4</v>
      </c>
      <c r="D54" s="2">
        <v>956.32456500000103</v>
      </c>
      <c r="E54" s="2">
        <v>2127.5801373971699</v>
      </c>
      <c r="F54" s="2">
        <v>707.623409081251</v>
      </c>
      <c r="H54" s="1">
        <v>37309</v>
      </c>
      <c r="I54" s="2">
        <v>14.3777454737568</v>
      </c>
      <c r="J54" s="2">
        <v>13289.3892256444</v>
      </c>
      <c r="K54" s="2">
        <v>111.8234925</v>
      </c>
      <c r="L54" s="2">
        <v>3842.4136764310301</v>
      </c>
      <c r="M54" s="2">
        <v>1984.6988754575</v>
      </c>
      <c r="O54" s="1">
        <v>37309</v>
      </c>
      <c r="P54" s="2">
        <v>0.12478440590421799</v>
      </c>
      <c r="Q54" s="2">
        <v>3739.19033547558</v>
      </c>
      <c r="R54" s="2">
        <v>243.036675</v>
      </c>
      <c r="S54" s="2">
        <v>925.87332477529503</v>
      </c>
      <c r="T54" s="2">
        <v>870.64869150000095</v>
      </c>
      <c r="V54" s="1">
        <v>37309</v>
      </c>
      <c r="W54" s="2">
        <v>0</v>
      </c>
      <c r="X54" s="2">
        <v>1478.26458529601</v>
      </c>
      <c r="Y54" s="2">
        <v>498.17842573630003</v>
      </c>
      <c r="Z54" s="2">
        <v>342.07444592500002</v>
      </c>
      <c r="AA54" s="2"/>
      <c r="AC54" s="1">
        <v>37309</v>
      </c>
      <c r="AD54" s="3">
        <f t="shared" si="0"/>
        <v>3.2229833145971925</v>
      </c>
      <c r="AE54">
        <f t="shared" si="4"/>
        <v>6115.5136677790779</v>
      </c>
      <c r="AF54">
        <f t="shared" si="1"/>
        <v>1311.184732500001</v>
      </c>
      <c r="AG54">
        <f t="shared" si="2"/>
        <v>7394.0455643397945</v>
      </c>
      <c r="AH54">
        <f t="shared" si="3"/>
        <v>3905.0454219637518</v>
      </c>
    </row>
    <row r="55" spans="1:34">
      <c r="A55" s="1">
        <v>37310</v>
      </c>
      <c r="B55" s="2">
        <v>8827.6609191734897</v>
      </c>
      <c r="C55" s="2">
        <v>5.6809440914412396E-4</v>
      </c>
      <c r="D55" s="2">
        <v>743.80799500000103</v>
      </c>
      <c r="E55" s="2">
        <v>1464.41718784459</v>
      </c>
      <c r="F55" s="2">
        <v>449.96289903125</v>
      </c>
      <c r="H55" s="1">
        <v>37310</v>
      </c>
      <c r="I55" s="2">
        <v>0</v>
      </c>
      <c r="J55" s="2">
        <v>14535.8464439081</v>
      </c>
      <c r="K55" s="2">
        <v>75.577257000000102</v>
      </c>
      <c r="L55" s="2">
        <v>3065.02848901983</v>
      </c>
      <c r="M55" s="2">
        <v>1593.2062393925</v>
      </c>
      <c r="O55" s="1">
        <v>37310</v>
      </c>
      <c r="P55" s="2">
        <v>0</v>
      </c>
      <c r="Q55" s="2">
        <v>4987.7134817872702</v>
      </c>
      <c r="R55" s="2">
        <v>164.25926999999999</v>
      </c>
      <c r="S55" s="2">
        <v>628.31014214937397</v>
      </c>
      <c r="T55" s="2">
        <v>449.13421940000001</v>
      </c>
      <c r="V55" s="1">
        <v>37310</v>
      </c>
      <c r="W55" s="2">
        <v>0</v>
      </c>
      <c r="X55" s="2">
        <v>3143.6320653192101</v>
      </c>
      <c r="Y55" s="2">
        <v>424.04840982709999</v>
      </c>
      <c r="Z55" s="2">
        <v>287.42692282500002</v>
      </c>
      <c r="AA55" s="2"/>
      <c r="AC55" s="1">
        <v>37310</v>
      </c>
      <c r="AD55" s="3">
        <f t="shared" si="0"/>
        <v>1.2624320203202756E-4</v>
      </c>
      <c r="AE55">
        <f t="shared" si="4"/>
        <v>7873.7132275470176</v>
      </c>
      <c r="AF55">
        <f t="shared" si="1"/>
        <v>983.64452200000119</v>
      </c>
      <c r="AG55">
        <f t="shared" si="2"/>
        <v>5581.8042288408933</v>
      </c>
      <c r="AH55">
        <f t="shared" si="3"/>
        <v>2779.7302806487501</v>
      </c>
    </row>
    <row r="56" spans="1:34">
      <c r="A56" s="1">
        <v>37311</v>
      </c>
      <c r="B56" s="2">
        <v>7702.8104785967398</v>
      </c>
      <c r="C56" s="2">
        <v>0</v>
      </c>
      <c r="D56" s="2">
        <v>743.80799500000103</v>
      </c>
      <c r="E56" s="2">
        <v>927.22967341508797</v>
      </c>
      <c r="F56" s="2">
        <v>159.58752690624999</v>
      </c>
      <c r="H56" s="1">
        <v>37311</v>
      </c>
      <c r="I56" s="2">
        <v>0</v>
      </c>
      <c r="J56" s="2">
        <v>13541.439215414201</v>
      </c>
      <c r="K56" s="2">
        <v>75.577257000000102</v>
      </c>
      <c r="L56" s="2">
        <v>2952.68383958203</v>
      </c>
      <c r="M56" s="2">
        <v>934.48527174750097</v>
      </c>
      <c r="O56" s="1">
        <v>37311</v>
      </c>
      <c r="P56" s="2">
        <v>0</v>
      </c>
      <c r="Q56" s="2">
        <v>6245.9914001048601</v>
      </c>
      <c r="R56" s="2">
        <v>164.25926999999999</v>
      </c>
      <c r="S56" s="2">
        <v>554.89625758342402</v>
      </c>
      <c r="T56" s="2">
        <v>255.8570804</v>
      </c>
      <c r="V56" s="1">
        <v>37311</v>
      </c>
      <c r="W56" s="2">
        <v>0</v>
      </c>
      <c r="X56" s="2">
        <v>750.64490103636797</v>
      </c>
      <c r="Y56" s="2">
        <v>96.395124199400101</v>
      </c>
      <c r="Z56" s="2">
        <v>243.565476625</v>
      </c>
      <c r="AA56" s="2"/>
      <c r="AC56" s="1">
        <v>37311</v>
      </c>
      <c r="AD56" s="3">
        <f t="shared" si="0"/>
        <v>0</v>
      </c>
      <c r="AE56">
        <f t="shared" si="4"/>
        <v>7060.2214987880425</v>
      </c>
      <c r="AF56">
        <f t="shared" si="1"/>
        <v>983.64452200000119</v>
      </c>
      <c r="AG56">
        <f t="shared" si="2"/>
        <v>4531.2048947799422</v>
      </c>
      <c r="AH56">
        <f t="shared" si="3"/>
        <v>1593.4953556787509</v>
      </c>
    </row>
    <row r="57" spans="1:34">
      <c r="A57" s="1">
        <v>37312</v>
      </c>
      <c r="B57" s="2">
        <v>12242.9221053619</v>
      </c>
      <c r="C57" s="2">
        <v>4.3126720805683697E-3</v>
      </c>
      <c r="D57" s="2">
        <v>956.32456500000103</v>
      </c>
      <c r="E57" s="2">
        <v>2127.5801373971699</v>
      </c>
      <c r="F57" s="2">
        <v>707.623409081251</v>
      </c>
      <c r="H57" s="1">
        <v>37312</v>
      </c>
      <c r="I57" s="2">
        <v>0</v>
      </c>
      <c r="J57" s="2">
        <v>27894.054197252099</v>
      </c>
      <c r="K57" s="2">
        <v>111.8234925</v>
      </c>
      <c r="L57" s="2">
        <v>3842.4136764310301</v>
      </c>
      <c r="M57" s="2">
        <v>1984.6988754575</v>
      </c>
      <c r="O57" s="1">
        <v>37312</v>
      </c>
      <c r="P57" s="4">
        <v>4.3546998733508899E-5</v>
      </c>
      <c r="Q57" s="2">
        <v>6516.8274531424604</v>
      </c>
      <c r="R57" s="2">
        <v>243.036675</v>
      </c>
      <c r="S57" s="2">
        <v>925.87332477529503</v>
      </c>
      <c r="T57" s="2">
        <v>870.64869150000095</v>
      </c>
      <c r="V57" s="1">
        <v>37312</v>
      </c>
      <c r="W57" s="2">
        <v>0</v>
      </c>
      <c r="X57" s="2">
        <v>4923.7000597418901</v>
      </c>
      <c r="Y57" s="2">
        <v>498.17842573630003</v>
      </c>
      <c r="Z57" s="2">
        <v>342.07444592500002</v>
      </c>
      <c r="AA57" s="2"/>
      <c r="AC57" s="1">
        <v>37312</v>
      </c>
      <c r="AD57" s="3">
        <f t="shared" si="0"/>
        <v>9.6804868428930642E-4</v>
      </c>
      <c r="AE57">
        <f t="shared" si="4"/>
        <v>12894.375953874587</v>
      </c>
      <c r="AF57">
        <f t="shared" si="1"/>
        <v>1311.184732500001</v>
      </c>
      <c r="AG57">
        <f t="shared" si="2"/>
        <v>7394.0455643397945</v>
      </c>
      <c r="AH57">
        <f t="shared" si="3"/>
        <v>3905.0454219637518</v>
      </c>
    </row>
    <row r="58" spans="1:34">
      <c r="A58" s="1">
        <v>37313</v>
      </c>
      <c r="B58" s="2">
        <v>10303.827979542</v>
      </c>
      <c r="C58" s="2">
        <v>1.9519456111535801E-3</v>
      </c>
      <c r="D58" s="2">
        <v>956.32456500000103</v>
      </c>
      <c r="E58" s="2">
        <v>2127.5801373971699</v>
      </c>
      <c r="F58" s="2">
        <v>707.623409081251</v>
      </c>
      <c r="H58" s="1">
        <v>37313</v>
      </c>
      <c r="I58" s="2">
        <v>0</v>
      </c>
      <c r="J58" s="2">
        <v>25011.2176942066</v>
      </c>
      <c r="K58" s="2">
        <v>111.8234925</v>
      </c>
      <c r="L58" s="2">
        <v>3842.4136764310301</v>
      </c>
      <c r="M58" s="2">
        <v>1984.6988754575</v>
      </c>
      <c r="O58" s="1">
        <v>37313</v>
      </c>
      <c r="P58" s="2">
        <v>6.5684238375180403E-4</v>
      </c>
      <c r="Q58" s="2">
        <v>5374.7720625238999</v>
      </c>
      <c r="R58" s="2">
        <v>243.036675</v>
      </c>
      <c r="S58" s="2">
        <v>925.87332477529503</v>
      </c>
      <c r="T58" s="2">
        <v>870.64869150000095</v>
      </c>
      <c r="V58" s="1">
        <v>37313</v>
      </c>
      <c r="W58" s="2">
        <v>0</v>
      </c>
      <c r="X58" s="2">
        <v>3279.8041992079302</v>
      </c>
      <c r="Y58" s="2">
        <v>498.17842573630003</v>
      </c>
      <c r="Z58" s="2">
        <v>342.07444592500002</v>
      </c>
      <c r="AA58" s="2"/>
      <c r="AC58" s="1">
        <v>37313</v>
      </c>
      <c r="AD58" s="3">
        <f t="shared" si="0"/>
        <v>5.7973066553452981E-4</v>
      </c>
      <c r="AE58">
        <f t="shared" si="4"/>
        <v>10992.405483870109</v>
      </c>
      <c r="AF58">
        <f t="shared" si="1"/>
        <v>1311.184732500001</v>
      </c>
      <c r="AG58">
        <f t="shared" si="2"/>
        <v>7394.0455643397945</v>
      </c>
      <c r="AH58">
        <f t="shared" si="3"/>
        <v>3905.0454219637518</v>
      </c>
    </row>
    <row r="59" spans="1:34">
      <c r="A59" s="1">
        <v>37314</v>
      </c>
      <c r="B59" s="2">
        <v>9345.02847872846</v>
      </c>
      <c r="C59" s="2">
        <v>5.5378713836257499E-3</v>
      </c>
      <c r="D59" s="2">
        <v>956.32456500000103</v>
      </c>
      <c r="E59" s="2">
        <v>2127.5801373971699</v>
      </c>
      <c r="F59" s="2">
        <v>707.623409081251</v>
      </c>
      <c r="H59" s="1">
        <v>37314</v>
      </c>
      <c r="I59" s="2">
        <v>0</v>
      </c>
      <c r="J59" s="2">
        <v>23266.336586966201</v>
      </c>
      <c r="K59" s="2">
        <v>111.8234925</v>
      </c>
      <c r="L59" s="2">
        <v>3842.4136764310301</v>
      </c>
      <c r="M59" s="2">
        <v>1984.6988754575</v>
      </c>
      <c r="O59" s="1">
        <v>37314</v>
      </c>
      <c r="P59" s="2">
        <v>1.0879772240580199E-3</v>
      </c>
      <c r="Q59" s="2">
        <v>4932.8798557317496</v>
      </c>
      <c r="R59" s="2">
        <v>243.036675</v>
      </c>
      <c r="S59" s="2">
        <v>925.87332477529503</v>
      </c>
      <c r="T59" s="2">
        <v>870.64869150000095</v>
      </c>
      <c r="V59" s="1">
        <v>37314</v>
      </c>
      <c r="W59" s="2">
        <v>0</v>
      </c>
      <c r="X59" s="2">
        <v>2756.3390013999401</v>
      </c>
      <c r="Y59" s="2">
        <v>498.17842573630003</v>
      </c>
      <c r="Z59" s="2">
        <v>342.07444592500002</v>
      </c>
      <c r="AA59" s="2"/>
      <c r="AC59" s="1">
        <v>37314</v>
      </c>
      <c r="AD59" s="3">
        <f t="shared" si="0"/>
        <v>1.4724108017075044E-3</v>
      </c>
      <c r="AE59">
        <f t="shared" si="4"/>
        <v>10075.145980706588</v>
      </c>
      <c r="AF59">
        <f t="shared" si="1"/>
        <v>1311.184732500001</v>
      </c>
      <c r="AG59">
        <f t="shared" si="2"/>
        <v>7394.0455643397945</v>
      </c>
      <c r="AH59">
        <f t="shared" si="3"/>
        <v>3905.0454219637518</v>
      </c>
    </row>
    <row r="60" spans="1:34">
      <c r="A60" s="1">
        <v>37315</v>
      </c>
      <c r="B60" s="2">
        <v>9522.0816621782906</v>
      </c>
      <c r="C60" s="2">
        <v>5.3933466972673101E-3</v>
      </c>
      <c r="D60" s="2">
        <v>956.32456500000103</v>
      </c>
      <c r="E60" s="2">
        <v>2127.5801373971699</v>
      </c>
      <c r="F60" s="2">
        <v>707.623409081251</v>
      </c>
      <c r="H60" s="1">
        <v>37315</v>
      </c>
      <c r="I60" s="2">
        <v>0</v>
      </c>
      <c r="J60" s="2">
        <v>23813.557119237801</v>
      </c>
      <c r="K60" s="2">
        <v>111.8234925</v>
      </c>
      <c r="L60" s="2">
        <v>3842.4136764310301</v>
      </c>
      <c r="M60" s="2">
        <v>1984.6988754575</v>
      </c>
      <c r="O60" s="1">
        <v>37315</v>
      </c>
      <c r="P60" s="2">
        <v>8.6770419757232695E-4</v>
      </c>
      <c r="Q60" s="2">
        <v>4982.3653911358597</v>
      </c>
      <c r="R60" s="2">
        <v>243.036675</v>
      </c>
      <c r="S60" s="2">
        <v>925.87332477529503</v>
      </c>
      <c r="T60" s="2">
        <v>870.64869150000095</v>
      </c>
      <c r="V60" s="1">
        <v>37315</v>
      </c>
      <c r="W60" s="2">
        <v>0</v>
      </c>
      <c r="X60" s="2">
        <v>2812.7567000428498</v>
      </c>
      <c r="Y60" s="2">
        <v>498.17842573630003</v>
      </c>
      <c r="Z60" s="2">
        <v>342.07444592500002</v>
      </c>
      <c r="AA60" s="2"/>
      <c r="AC60" s="1">
        <v>37315</v>
      </c>
      <c r="AD60" s="3">
        <f t="shared" si="0"/>
        <v>1.3913446432976971E-3</v>
      </c>
      <c r="AE60">
        <f t="shared" si="4"/>
        <v>10282.690218148702</v>
      </c>
      <c r="AF60">
        <f t="shared" si="1"/>
        <v>1311.184732500001</v>
      </c>
      <c r="AG60">
        <f t="shared" si="2"/>
        <v>7394.0455643397945</v>
      </c>
      <c r="AH60">
        <f t="shared" si="3"/>
        <v>3905.0454219637518</v>
      </c>
    </row>
    <row r="61" spans="1:34">
      <c r="A61" s="1">
        <v>37316</v>
      </c>
      <c r="B61" s="2">
        <v>9705.5581785253798</v>
      </c>
      <c r="C61" s="2">
        <v>3.22969619576154E-3</v>
      </c>
      <c r="D61" s="2">
        <v>956.32456500000103</v>
      </c>
      <c r="E61" s="2">
        <v>2127.5801373971699</v>
      </c>
      <c r="F61" s="2">
        <v>707.623409081251</v>
      </c>
      <c r="H61" s="1">
        <v>37316</v>
      </c>
      <c r="I61" s="2">
        <v>0</v>
      </c>
      <c r="J61" s="2">
        <v>23937.410187770201</v>
      </c>
      <c r="K61" s="2">
        <v>111.8234925</v>
      </c>
      <c r="L61" s="2">
        <v>3842.4136764310301</v>
      </c>
      <c r="M61" s="2">
        <v>1984.6988754575</v>
      </c>
      <c r="O61" s="1">
        <v>37316</v>
      </c>
      <c r="P61" s="2">
        <v>6.33501718913441E-4</v>
      </c>
      <c r="Q61" s="2">
        <v>5063.2105331577905</v>
      </c>
      <c r="R61" s="2">
        <v>243.036675</v>
      </c>
      <c r="S61" s="2">
        <v>925.87332477529503</v>
      </c>
      <c r="T61" s="2">
        <v>870.64869150000095</v>
      </c>
      <c r="V61" s="1">
        <v>37316</v>
      </c>
      <c r="W61" s="2">
        <v>0</v>
      </c>
      <c r="X61" s="2">
        <v>2859.2793492924702</v>
      </c>
      <c r="Y61" s="2">
        <v>498.17842573630003</v>
      </c>
      <c r="Z61" s="2">
        <v>342.07444592500002</v>
      </c>
      <c r="AA61" s="2"/>
      <c r="AC61" s="1">
        <v>37316</v>
      </c>
      <c r="AD61" s="3">
        <f t="shared" si="0"/>
        <v>8.5848842548332915E-4</v>
      </c>
      <c r="AE61">
        <f t="shared" si="4"/>
        <v>10391.36456218646</v>
      </c>
      <c r="AF61">
        <f t="shared" si="1"/>
        <v>1311.184732500001</v>
      </c>
      <c r="AG61">
        <f t="shared" si="2"/>
        <v>7394.0455643397945</v>
      </c>
      <c r="AH61">
        <f t="shared" si="3"/>
        <v>3905.0454219637518</v>
      </c>
    </row>
    <row r="62" spans="1:34">
      <c r="A62" s="1">
        <v>37317</v>
      </c>
      <c r="B62" s="2">
        <v>7859.3712714298999</v>
      </c>
      <c r="C62" s="2">
        <v>2.5816830226732502E-4</v>
      </c>
      <c r="D62" s="2">
        <v>743.80799500000103</v>
      </c>
      <c r="E62" s="2">
        <v>1464.41718784459</v>
      </c>
      <c r="F62" s="2">
        <v>449.96289903125</v>
      </c>
      <c r="H62" s="1">
        <v>37317</v>
      </c>
      <c r="I62" s="2">
        <v>0</v>
      </c>
      <c r="J62" s="2">
        <v>11783.4514854305</v>
      </c>
      <c r="K62" s="2">
        <v>75.577257000000102</v>
      </c>
      <c r="L62" s="2">
        <v>3065.02848901983</v>
      </c>
      <c r="M62" s="2">
        <v>1593.2062393925</v>
      </c>
      <c r="O62" s="1">
        <v>37317</v>
      </c>
      <c r="P62" s="4">
        <v>6.6354472713161199E-5</v>
      </c>
      <c r="Q62" s="2">
        <v>4479.3984913137801</v>
      </c>
      <c r="R62" s="2">
        <v>164.25926999999999</v>
      </c>
      <c r="S62" s="2">
        <v>628.31014214937397</v>
      </c>
      <c r="T62" s="2">
        <v>449.13421940000001</v>
      </c>
      <c r="V62" s="1">
        <v>37317</v>
      </c>
      <c r="W62" s="2">
        <v>0</v>
      </c>
      <c r="X62" s="2">
        <v>2531.5986403614602</v>
      </c>
      <c r="Y62" s="2">
        <v>424.04840982709999</v>
      </c>
      <c r="Z62" s="2">
        <v>287.42692282500002</v>
      </c>
      <c r="AA62" s="2"/>
      <c r="AC62" s="1">
        <v>37317</v>
      </c>
      <c r="AD62" s="3">
        <f t="shared" si="0"/>
        <v>7.2116172217885825E-5</v>
      </c>
      <c r="AE62">
        <f t="shared" si="4"/>
        <v>6663.454972133909</v>
      </c>
      <c r="AF62">
        <f t="shared" si="1"/>
        <v>983.64452200000119</v>
      </c>
      <c r="AG62">
        <f t="shared" si="2"/>
        <v>5581.8042288408933</v>
      </c>
      <c r="AH62">
        <f t="shared" si="3"/>
        <v>2779.7302806487501</v>
      </c>
    </row>
    <row r="63" spans="1:34">
      <c r="A63" s="1">
        <v>37318</v>
      </c>
      <c r="B63" s="2">
        <v>4359.7111667713998</v>
      </c>
      <c r="C63" s="2">
        <v>2.23924592398975E-4</v>
      </c>
      <c r="D63" s="2">
        <v>743.80799500000103</v>
      </c>
      <c r="E63" s="2">
        <v>927.22967341508797</v>
      </c>
      <c r="F63" s="2">
        <v>159.58752690624999</v>
      </c>
      <c r="H63" s="1">
        <v>37318</v>
      </c>
      <c r="I63" s="2">
        <v>0</v>
      </c>
      <c r="J63" s="2">
        <v>5677.4443292422602</v>
      </c>
      <c r="K63" s="2">
        <v>75.577257000000102</v>
      </c>
      <c r="L63" s="2">
        <v>2952.68383958203</v>
      </c>
      <c r="M63" s="2">
        <v>934.48527174750097</v>
      </c>
      <c r="O63" s="1">
        <v>37318</v>
      </c>
      <c r="P63" s="4">
        <v>4.2959557912882401E-17</v>
      </c>
      <c r="Q63" s="2">
        <v>3649.8584339819299</v>
      </c>
      <c r="R63" s="2">
        <v>164.25926999999999</v>
      </c>
      <c r="S63" s="2">
        <v>554.89625758342402</v>
      </c>
      <c r="T63" s="2">
        <v>255.8570804</v>
      </c>
      <c r="V63" s="1">
        <v>37318</v>
      </c>
      <c r="W63" s="2">
        <v>0</v>
      </c>
      <c r="X63" s="2">
        <v>304.935729531373</v>
      </c>
      <c r="Y63" s="2">
        <v>96.395124199400101</v>
      </c>
      <c r="Z63" s="2">
        <v>243.565476625</v>
      </c>
      <c r="AA63" s="2"/>
      <c r="AC63" s="1">
        <v>37318</v>
      </c>
      <c r="AD63" s="3">
        <f t="shared" si="0"/>
        <v>4.9761020533115105E-5</v>
      </c>
      <c r="AE63">
        <f t="shared" si="4"/>
        <v>3497.9874148817407</v>
      </c>
      <c r="AF63">
        <f t="shared" si="1"/>
        <v>983.64452200000119</v>
      </c>
      <c r="AG63">
        <f t="shared" si="2"/>
        <v>4531.2048947799422</v>
      </c>
      <c r="AH63">
        <f t="shared" si="3"/>
        <v>1593.4953556787509</v>
      </c>
    </row>
    <row r="64" spans="1:34">
      <c r="A64" s="1">
        <v>37319</v>
      </c>
      <c r="B64" s="2">
        <v>6031.6726191744301</v>
      </c>
      <c r="C64" s="2">
        <v>1.3745447618638E-4</v>
      </c>
      <c r="D64" s="2">
        <v>956.32456500000103</v>
      </c>
      <c r="E64" s="2">
        <v>2127.5801373971699</v>
      </c>
      <c r="F64" s="2">
        <v>707.623409081251</v>
      </c>
      <c r="H64" s="1">
        <v>37319</v>
      </c>
      <c r="I64" s="2">
        <v>18.03754615003</v>
      </c>
      <c r="J64" s="2">
        <v>12135.235642281899</v>
      </c>
      <c r="K64" s="2">
        <v>111.8234925</v>
      </c>
      <c r="L64" s="2">
        <v>3842.4136764310301</v>
      </c>
      <c r="M64" s="2">
        <v>1984.6988754575</v>
      </c>
      <c r="O64" s="1">
        <v>37319</v>
      </c>
      <c r="P64" s="2">
        <v>0.17178325523653801</v>
      </c>
      <c r="Q64" s="2">
        <v>3923.5952434606402</v>
      </c>
      <c r="R64" s="2">
        <v>243.036675</v>
      </c>
      <c r="S64" s="2">
        <v>925.87332477529503</v>
      </c>
      <c r="T64" s="2">
        <v>870.64869150000095</v>
      </c>
      <c r="V64" s="1">
        <v>37319</v>
      </c>
      <c r="W64" s="2">
        <v>0</v>
      </c>
      <c r="X64" s="2">
        <v>1734.11192923571</v>
      </c>
      <c r="Y64" s="2">
        <v>498.17842573630003</v>
      </c>
      <c r="Z64" s="2">
        <v>342.07444592500002</v>
      </c>
      <c r="AA64" s="2"/>
      <c r="AC64" s="1">
        <v>37319</v>
      </c>
      <c r="AD64" s="3">
        <f t="shared" si="0"/>
        <v>4.0465481910539385</v>
      </c>
      <c r="AE64">
        <f t="shared" si="4"/>
        <v>5956.1538585381704</v>
      </c>
      <c r="AF64">
        <f t="shared" si="1"/>
        <v>1311.184732500001</v>
      </c>
      <c r="AG64">
        <f t="shared" si="2"/>
        <v>7394.0455643397945</v>
      </c>
      <c r="AH64">
        <f t="shared" si="3"/>
        <v>3905.0454219637518</v>
      </c>
    </row>
    <row r="65" spans="1:34">
      <c r="A65" s="1">
        <v>37320</v>
      </c>
      <c r="B65" s="2">
        <v>6441.7951391862698</v>
      </c>
      <c r="C65" s="2">
        <v>2.0157627113994302E-3</v>
      </c>
      <c r="D65" s="2">
        <v>956.32456500000103</v>
      </c>
      <c r="E65" s="2">
        <v>2127.5801373971699</v>
      </c>
      <c r="F65" s="2">
        <v>707.623409081251</v>
      </c>
      <c r="H65" s="1">
        <v>37320</v>
      </c>
      <c r="I65" s="2">
        <v>9.4807012829957404</v>
      </c>
      <c r="J65" s="2">
        <v>15458.478795631299</v>
      </c>
      <c r="K65" s="2">
        <v>111.8234925</v>
      </c>
      <c r="L65" s="2">
        <v>3842.4136764310301</v>
      </c>
      <c r="M65" s="2">
        <v>1984.6988754575</v>
      </c>
      <c r="O65" s="1">
        <v>37320</v>
      </c>
      <c r="P65" s="2">
        <v>5.0714518532331298E-4</v>
      </c>
      <c r="Q65" s="2">
        <v>3597.4940905014801</v>
      </c>
      <c r="R65" s="2">
        <v>243.036675</v>
      </c>
      <c r="S65" s="2">
        <v>925.87332477529503</v>
      </c>
      <c r="T65" s="2">
        <v>870.64869150000095</v>
      </c>
      <c r="V65" s="1">
        <v>37320</v>
      </c>
      <c r="W65" s="2">
        <v>0</v>
      </c>
      <c r="X65" s="2">
        <v>1476.85598415904</v>
      </c>
      <c r="Y65" s="2">
        <v>498.17842573630003</v>
      </c>
      <c r="Z65" s="2">
        <v>342.07444592500002</v>
      </c>
      <c r="AA65" s="2"/>
      <c r="AC65" s="1">
        <v>37320</v>
      </c>
      <c r="AD65" s="3">
        <f t="shared" si="0"/>
        <v>2.1073831535316589</v>
      </c>
      <c r="AE65">
        <f t="shared" si="4"/>
        <v>6743.656002369522</v>
      </c>
      <c r="AF65">
        <f t="shared" si="1"/>
        <v>1311.184732500001</v>
      </c>
      <c r="AG65">
        <f t="shared" si="2"/>
        <v>7394.0455643397945</v>
      </c>
      <c r="AH65">
        <f t="shared" si="3"/>
        <v>3905.0454219637518</v>
      </c>
    </row>
    <row r="66" spans="1:34">
      <c r="A66" s="1">
        <v>37321</v>
      </c>
      <c r="B66" s="2">
        <v>5875.6986857024403</v>
      </c>
      <c r="C66" s="2">
        <v>2.21831615390667E-4</v>
      </c>
      <c r="D66" s="2">
        <v>956.32456500000103</v>
      </c>
      <c r="E66" s="2">
        <v>2127.5801373971699</v>
      </c>
      <c r="F66" s="2">
        <v>707.623409081251</v>
      </c>
      <c r="H66" s="1">
        <v>37321</v>
      </c>
      <c r="I66" s="2">
        <v>8.45048894765171</v>
      </c>
      <c r="J66" s="2">
        <v>14790.972204711399</v>
      </c>
      <c r="K66" s="2">
        <v>111.8234925</v>
      </c>
      <c r="L66" s="2">
        <v>3842.4136764310301</v>
      </c>
      <c r="M66" s="2">
        <v>1984.6988754575</v>
      </c>
      <c r="O66" s="1">
        <v>37321</v>
      </c>
      <c r="P66" s="2">
        <v>1.0327648839102801E-3</v>
      </c>
      <c r="Q66" s="2">
        <v>3482.53002887405</v>
      </c>
      <c r="R66" s="2">
        <v>243.036675</v>
      </c>
      <c r="S66" s="2">
        <v>925.87332477529503</v>
      </c>
      <c r="T66" s="2">
        <v>870.64869150000095</v>
      </c>
      <c r="V66" s="1">
        <v>37321</v>
      </c>
      <c r="W66" s="2">
        <v>0</v>
      </c>
      <c r="X66" s="2">
        <v>1356.1462778131099</v>
      </c>
      <c r="Y66" s="2">
        <v>498.17842573630003</v>
      </c>
      <c r="Z66" s="2">
        <v>342.07444592500002</v>
      </c>
      <c r="AA66" s="2"/>
      <c r="AC66" s="1">
        <v>37321</v>
      </c>
      <c r="AD66" s="3">
        <f t="shared" si="0"/>
        <v>1.878165232033558</v>
      </c>
      <c r="AE66">
        <f t="shared" si="4"/>
        <v>6376.3367992752501</v>
      </c>
      <c r="AF66">
        <f t="shared" si="1"/>
        <v>1311.184732500001</v>
      </c>
      <c r="AG66">
        <f t="shared" si="2"/>
        <v>7394.0455643397945</v>
      </c>
      <c r="AH66">
        <f t="shared" si="3"/>
        <v>3905.0454219637518</v>
      </c>
    </row>
    <row r="67" spans="1:34">
      <c r="A67" s="1">
        <v>37322</v>
      </c>
      <c r="B67" s="2">
        <v>6632.4658728489703</v>
      </c>
      <c r="C67" s="2">
        <v>3.3246247775598598E-3</v>
      </c>
      <c r="D67" s="2">
        <v>956.32456500000103</v>
      </c>
      <c r="E67" s="2">
        <v>2127.5801373971699</v>
      </c>
      <c r="F67" s="2">
        <v>707.623409081251</v>
      </c>
      <c r="H67" s="1">
        <v>37322</v>
      </c>
      <c r="I67" s="2">
        <v>5.69177409593095</v>
      </c>
      <c r="J67" s="2">
        <v>16970.840881713098</v>
      </c>
      <c r="K67" s="2">
        <v>111.8234925</v>
      </c>
      <c r="L67" s="2">
        <v>3842.4136764310301</v>
      </c>
      <c r="M67" s="2">
        <v>1984.6988754575</v>
      </c>
      <c r="O67" s="1">
        <v>37322</v>
      </c>
      <c r="P67" s="2">
        <v>2.2911302749231699E-3</v>
      </c>
      <c r="Q67" s="2">
        <v>3660.1268839658101</v>
      </c>
      <c r="R67" s="2">
        <v>243.036675</v>
      </c>
      <c r="S67" s="2">
        <v>925.87332477529503</v>
      </c>
      <c r="T67" s="2">
        <v>870.64869150000095</v>
      </c>
      <c r="V67" s="1">
        <v>37322</v>
      </c>
      <c r="W67" s="2">
        <v>0</v>
      </c>
      <c r="X67" s="2">
        <v>1673.4363815837301</v>
      </c>
      <c r="Y67" s="2">
        <v>498.17842573630003</v>
      </c>
      <c r="Z67" s="2">
        <v>342.07444592500002</v>
      </c>
      <c r="AA67" s="2"/>
      <c r="AC67" s="1">
        <v>37322</v>
      </c>
      <c r="AD67" s="3">
        <f t="shared" ref="AD67:AD130" si="5">(C67+I67+P67+W67)/4.5</f>
        <v>1.2660866335518739</v>
      </c>
      <c r="AE67">
        <f t="shared" si="4"/>
        <v>7234.2175050279029</v>
      </c>
      <c r="AF67">
        <f t="shared" ref="AF67:AF130" si="6">D67+K67+R67</f>
        <v>1311.184732500001</v>
      </c>
      <c r="AG67">
        <f t="shared" ref="AG67:AG130" si="7">E67+L67+S67+Y67</f>
        <v>7394.0455643397945</v>
      </c>
      <c r="AH67">
        <f t="shared" ref="AH67:AH130" si="8">F67+M67+T67+Z67</f>
        <v>3905.0454219637518</v>
      </c>
    </row>
    <row r="68" spans="1:34">
      <c r="A68" s="1">
        <v>37323</v>
      </c>
      <c r="B68" s="2">
        <v>7563.5624582793198</v>
      </c>
      <c r="C68" s="2">
        <v>6.1860783610858299E-3</v>
      </c>
      <c r="D68" s="2">
        <v>956.32456500000103</v>
      </c>
      <c r="E68" s="2">
        <v>2127.5801373971699</v>
      </c>
      <c r="F68" s="2">
        <v>707.623409081251</v>
      </c>
      <c r="H68" s="1">
        <v>37323</v>
      </c>
      <c r="I68" s="2">
        <v>0.96936293161463305</v>
      </c>
      <c r="J68" s="2">
        <v>19028.021848039702</v>
      </c>
      <c r="K68" s="2">
        <v>111.8234925</v>
      </c>
      <c r="L68" s="2">
        <v>3842.4136764310301</v>
      </c>
      <c r="M68" s="2">
        <v>1984.6988754575</v>
      </c>
      <c r="O68" s="1">
        <v>37323</v>
      </c>
      <c r="P68" s="2">
        <v>2.6039889056066801E-3</v>
      </c>
      <c r="Q68" s="2">
        <v>4126.9647612366298</v>
      </c>
      <c r="R68" s="2">
        <v>243.036675</v>
      </c>
      <c r="S68" s="2">
        <v>925.87332477529503</v>
      </c>
      <c r="T68" s="2">
        <v>870.64869150000095</v>
      </c>
      <c r="V68" s="1">
        <v>37323</v>
      </c>
      <c r="W68" s="2">
        <v>0</v>
      </c>
      <c r="X68" s="2">
        <v>2099.6517995545801</v>
      </c>
      <c r="Y68" s="2">
        <v>498.17842573630003</v>
      </c>
      <c r="Z68" s="2">
        <v>342.07444592500002</v>
      </c>
      <c r="AA68" s="2"/>
      <c r="AC68" s="1">
        <v>37323</v>
      </c>
      <c r="AD68" s="3">
        <f t="shared" si="5"/>
        <v>0.21736733308473902</v>
      </c>
      <c r="AE68">
        <f t="shared" ref="AE68:AE131" si="9">(B68+J68+Q68+X68)/4</f>
        <v>8204.5502167775576</v>
      </c>
      <c r="AF68">
        <f t="shared" si="6"/>
        <v>1311.184732500001</v>
      </c>
      <c r="AG68">
        <f t="shared" si="7"/>
        <v>7394.0455643397945</v>
      </c>
      <c r="AH68">
        <f t="shared" si="8"/>
        <v>3905.0454219637518</v>
      </c>
    </row>
    <row r="69" spans="1:34">
      <c r="A69" s="1">
        <v>37324</v>
      </c>
      <c r="B69" s="2">
        <v>10080.490839709801</v>
      </c>
      <c r="C69" s="2">
        <v>0</v>
      </c>
      <c r="D69" s="2">
        <v>743.80799500000103</v>
      </c>
      <c r="E69" s="2">
        <v>1464.41718784459</v>
      </c>
      <c r="F69" s="2">
        <v>449.96289903125</v>
      </c>
      <c r="H69" s="1">
        <v>37324</v>
      </c>
      <c r="I69" s="2">
        <v>0</v>
      </c>
      <c r="J69" s="2">
        <v>16873.741013006998</v>
      </c>
      <c r="K69" s="2">
        <v>75.577257000000102</v>
      </c>
      <c r="L69" s="2">
        <v>3065.02848901983</v>
      </c>
      <c r="M69" s="2">
        <v>1593.2062393925</v>
      </c>
      <c r="O69" s="1">
        <v>37324</v>
      </c>
      <c r="P69" s="2">
        <v>0</v>
      </c>
      <c r="Q69" s="2">
        <v>5933.8596457868898</v>
      </c>
      <c r="R69" s="2">
        <v>164.25926999999999</v>
      </c>
      <c r="S69" s="2">
        <v>628.31014214937397</v>
      </c>
      <c r="T69" s="2">
        <v>449.13421940000001</v>
      </c>
      <c r="V69" s="1">
        <v>37324</v>
      </c>
      <c r="W69" s="2">
        <v>0</v>
      </c>
      <c r="X69" s="2">
        <v>4138.3506231232504</v>
      </c>
      <c r="Y69" s="2">
        <v>424.04840982709999</v>
      </c>
      <c r="Z69" s="2">
        <v>287.42692282500002</v>
      </c>
      <c r="AA69" s="2"/>
      <c r="AC69" s="1">
        <v>37324</v>
      </c>
      <c r="AD69" s="3">
        <f t="shared" si="5"/>
        <v>0</v>
      </c>
      <c r="AE69">
        <f t="shared" si="9"/>
        <v>9256.6105304067351</v>
      </c>
      <c r="AF69">
        <f t="shared" si="6"/>
        <v>983.64452200000119</v>
      </c>
      <c r="AG69">
        <f t="shared" si="7"/>
        <v>5581.8042288408933</v>
      </c>
      <c r="AH69">
        <f t="shared" si="8"/>
        <v>2779.7302806487501</v>
      </c>
    </row>
    <row r="70" spans="1:34">
      <c r="A70" s="1">
        <v>37325</v>
      </c>
      <c r="B70" s="2">
        <v>6013.2184076500798</v>
      </c>
      <c r="C70" s="2">
        <v>1.85841445823838E-3</v>
      </c>
      <c r="D70" s="2">
        <v>743.80799500000103</v>
      </c>
      <c r="E70" s="2">
        <v>927.22967341508797</v>
      </c>
      <c r="F70" s="2">
        <v>159.58752690624999</v>
      </c>
      <c r="H70" s="1">
        <v>37325</v>
      </c>
      <c r="I70" s="2">
        <v>0</v>
      </c>
      <c r="J70" s="2">
        <v>10250.1380894169</v>
      </c>
      <c r="K70" s="2">
        <v>75.577257000000102</v>
      </c>
      <c r="L70" s="2">
        <v>2952.68383958203</v>
      </c>
      <c r="M70" s="2">
        <v>934.48527174750097</v>
      </c>
      <c r="O70" s="1">
        <v>37325</v>
      </c>
      <c r="P70" s="2">
        <v>0</v>
      </c>
      <c r="Q70" s="2">
        <v>4813.0833693969698</v>
      </c>
      <c r="R70" s="2">
        <v>164.25926999999999</v>
      </c>
      <c r="S70" s="2">
        <v>554.89625758342402</v>
      </c>
      <c r="T70" s="2">
        <v>255.8570804</v>
      </c>
      <c r="V70" s="1">
        <v>37325</v>
      </c>
      <c r="W70" s="2">
        <v>0</v>
      </c>
      <c r="X70" s="2">
        <v>484.005118902709</v>
      </c>
      <c r="Y70" s="2">
        <v>96.395124199400101</v>
      </c>
      <c r="Z70" s="2">
        <v>243.565476625</v>
      </c>
      <c r="AA70" s="2"/>
      <c r="AC70" s="1">
        <v>37325</v>
      </c>
      <c r="AD70" s="3">
        <f t="shared" si="5"/>
        <v>4.1298099071964003E-4</v>
      </c>
      <c r="AE70">
        <f t="shared" si="9"/>
        <v>5390.1112463416648</v>
      </c>
      <c r="AF70">
        <f t="shared" si="6"/>
        <v>983.64452200000119</v>
      </c>
      <c r="AG70">
        <f t="shared" si="7"/>
        <v>4531.2048947799422</v>
      </c>
      <c r="AH70">
        <f t="shared" si="8"/>
        <v>1593.4953556787509</v>
      </c>
    </row>
    <row r="71" spans="1:34">
      <c r="A71" s="1">
        <v>37326</v>
      </c>
      <c r="B71" s="2">
        <v>10622.9125755071</v>
      </c>
      <c r="C71" s="2">
        <v>1.42869132953541E-3</v>
      </c>
      <c r="D71" s="2">
        <v>956.32456500000103</v>
      </c>
      <c r="E71" s="2">
        <v>2127.5801373971699</v>
      </c>
      <c r="F71" s="2">
        <v>707.623409081251</v>
      </c>
      <c r="H71" s="1">
        <v>37326</v>
      </c>
      <c r="I71" s="2">
        <v>0</v>
      </c>
      <c r="J71" s="2">
        <v>24556.049080690402</v>
      </c>
      <c r="K71" s="2">
        <v>111.8234925</v>
      </c>
      <c r="L71" s="2">
        <v>3842.4136764310301</v>
      </c>
      <c r="M71" s="2">
        <v>1984.6988754575</v>
      </c>
      <c r="O71" s="1">
        <v>37326</v>
      </c>
      <c r="P71" s="2">
        <v>7.0697892891876204E-4</v>
      </c>
      <c r="Q71" s="2">
        <v>5839.28896929862</v>
      </c>
      <c r="R71" s="2">
        <v>243.036675</v>
      </c>
      <c r="S71" s="2">
        <v>925.87332477529503</v>
      </c>
      <c r="T71" s="2">
        <v>870.64869150000095</v>
      </c>
      <c r="V71" s="1">
        <v>37326</v>
      </c>
      <c r="W71" s="2">
        <v>0</v>
      </c>
      <c r="X71" s="2">
        <v>4069.8417223820502</v>
      </c>
      <c r="Y71" s="2">
        <v>498.17842573630003</v>
      </c>
      <c r="Z71" s="2">
        <v>342.07444592500002</v>
      </c>
      <c r="AA71" s="2"/>
      <c r="AC71" s="1">
        <v>37326</v>
      </c>
      <c r="AD71" s="3">
        <f t="shared" si="5"/>
        <v>4.7459339076759383E-4</v>
      </c>
      <c r="AE71">
        <f t="shared" si="9"/>
        <v>11272.023086969542</v>
      </c>
      <c r="AF71">
        <f t="shared" si="6"/>
        <v>1311.184732500001</v>
      </c>
      <c r="AG71">
        <f t="shared" si="7"/>
        <v>7394.0455643397945</v>
      </c>
      <c r="AH71">
        <f t="shared" si="8"/>
        <v>3905.0454219637518</v>
      </c>
    </row>
    <row r="72" spans="1:34">
      <c r="A72" s="1">
        <v>37327</v>
      </c>
      <c r="B72" s="2">
        <v>10552.651922683201</v>
      </c>
      <c r="C72" s="2">
        <v>4.2820586642902201E-3</v>
      </c>
      <c r="D72" s="2">
        <v>956.32456500000103</v>
      </c>
      <c r="E72" s="2">
        <v>2127.5801373971699</v>
      </c>
      <c r="F72" s="2">
        <v>707.623409081251</v>
      </c>
      <c r="H72" s="1">
        <v>37327</v>
      </c>
      <c r="I72" s="2">
        <v>0</v>
      </c>
      <c r="J72" s="2">
        <v>25476.275574277501</v>
      </c>
      <c r="K72" s="2">
        <v>111.8234925</v>
      </c>
      <c r="L72" s="2">
        <v>3842.4136764310301</v>
      </c>
      <c r="M72" s="2">
        <v>1984.6988754575</v>
      </c>
      <c r="O72" s="1">
        <v>37327</v>
      </c>
      <c r="P72" s="2">
        <v>0</v>
      </c>
      <c r="Q72" s="2">
        <v>5822.9039778808001</v>
      </c>
      <c r="R72" s="2">
        <v>243.036675</v>
      </c>
      <c r="S72" s="2">
        <v>925.87332477529503</v>
      </c>
      <c r="T72" s="2">
        <v>870.64869150000095</v>
      </c>
      <c r="V72" s="1">
        <v>37327</v>
      </c>
      <c r="W72" s="2">
        <v>0</v>
      </c>
      <c r="X72" s="2">
        <v>3594.80830150887</v>
      </c>
      <c r="Y72" s="2">
        <v>498.17842573630003</v>
      </c>
      <c r="Z72" s="2">
        <v>342.07444592500002</v>
      </c>
      <c r="AA72" s="2"/>
      <c r="AC72" s="1">
        <v>37327</v>
      </c>
      <c r="AD72" s="3">
        <f t="shared" si="5"/>
        <v>9.5156859206449332E-4</v>
      </c>
      <c r="AE72">
        <f t="shared" si="9"/>
        <v>11361.659944087593</v>
      </c>
      <c r="AF72">
        <f t="shared" si="6"/>
        <v>1311.184732500001</v>
      </c>
      <c r="AG72">
        <f t="shared" si="7"/>
        <v>7394.0455643397945</v>
      </c>
      <c r="AH72">
        <f t="shared" si="8"/>
        <v>3905.0454219637518</v>
      </c>
    </row>
    <row r="73" spans="1:34">
      <c r="A73" s="1">
        <v>37328</v>
      </c>
      <c r="B73" s="2">
        <v>10866.2223288733</v>
      </c>
      <c r="C73" s="2">
        <v>1.2265967477588101E-3</v>
      </c>
      <c r="D73" s="2">
        <v>956.32456500000103</v>
      </c>
      <c r="E73" s="2">
        <v>2127.5801373971699</v>
      </c>
      <c r="F73" s="2">
        <v>707.623409081251</v>
      </c>
      <c r="H73" s="1">
        <v>37328</v>
      </c>
      <c r="I73" s="2">
        <v>0</v>
      </c>
      <c r="J73" s="2">
        <v>26308.691960326501</v>
      </c>
      <c r="K73" s="2">
        <v>111.8234925</v>
      </c>
      <c r="L73" s="2">
        <v>3842.4136764310301</v>
      </c>
      <c r="M73" s="2">
        <v>1984.6988754575</v>
      </c>
      <c r="O73" s="1">
        <v>37328</v>
      </c>
      <c r="P73" s="4">
        <v>6.6787280847928297E-5</v>
      </c>
      <c r="Q73" s="2">
        <v>5754.0946793726298</v>
      </c>
      <c r="R73" s="2">
        <v>243.036675</v>
      </c>
      <c r="S73" s="2">
        <v>925.87332477529503</v>
      </c>
      <c r="T73" s="2">
        <v>870.64869150000095</v>
      </c>
      <c r="V73" s="1">
        <v>37328</v>
      </c>
      <c r="W73" s="2">
        <v>0</v>
      </c>
      <c r="X73" s="2">
        <v>3503.4256467342502</v>
      </c>
      <c r="Y73" s="2">
        <v>498.17842573630003</v>
      </c>
      <c r="Z73" s="2">
        <v>342.07444592500002</v>
      </c>
      <c r="AA73" s="2"/>
      <c r="AC73" s="1">
        <v>37328</v>
      </c>
      <c r="AD73" s="3">
        <f t="shared" si="5"/>
        <v>2.8741867302371966E-4</v>
      </c>
      <c r="AE73">
        <f t="shared" si="9"/>
        <v>11608.108653826672</v>
      </c>
      <c r="AF73">
        <f t="shared" si="6"/>
        <v>1311.184732500001</v>
      </c>
      <c r="AG73">
        <f t="shared" si="7"/>
        <v>7394.0455643397945</v>
      </c>
      <c r="AH73">
        <f t="shared" si="8"/>
        <v>3905.0454219637518</v>
      </c>
    </row>
    <row r="74" spans="1:34">
      <c r="A74" s="1">
        <v>37329</v>
      </c>
      <c r="B74" s="2">
        <v>9503.1901611519806</v>
      </c>
      <c r="C74" s="2">
        <v>6.4428781245214296E-3</v>
      </c>
      <c r="D74" s="2">
        <v>956.32456500000103</v>
      </c>
      <c r="E74" s="2">
        <v>2127.5801373971699</v>
      </c>
      <c r="F74" s="2">
        <v>707.623409081251</v>
      </c>
      <c r="H74" s="1">
        <v>37329</v>
      </c>
      <c r="I74" s="2">
        <v>0</v>
      </c>
      <c r="J74" s="2">
        <v>23445.809308827698</v>
      </c>
      <c r="K74" s="2">
        <v>111.8234925</v>
      </c>
      <c r="L74" s="2">
        <v>3842.4136764310301</v>
      </c>
      <c r="M74" s="2">
        <v>1984.6988754575</v>
      </c>
      <c r="O74" s="1">
        <v>37329</v>
      </c>
      <c r="P74" s="2">
        <v>1.3440825000031601E-3</v>
      </c>
      <c r="Q74" s="2">
        <v>5033.9762028077103</v>
      </c>
      <c r="R74" s="2">
        <v>243.036675</v>
      </c>
      <c r="S74" s="2">
        <v>925.87332477529503</v>
      </c>
      <c r="T74" s="2">
        <v>870.64869150000095</v>
      </c>
      <c r="V74" s="1">
        <v>37329</v>
      </c>
      <c r="W74" s="2">
        <v>0</v>
      </c>
      <c r="X74" s="2">
        <v>2808.8272691503098</v>
      </c>
      <c r="Y74" s="2">
        <v>498.17842573630003</v>
      </c>
      <c r="Z74" s="2">
        <v>342.07444592500002</v>
      </c>
      <c r="AA74" s="2"/>
      <c r="AC74" s="1">
        <v>37329</v>
      </c>
      <c r="AD74" s="3">
        <f t="shared" si="5"/>
        <v>1.7304356943387978E-3</v>
      </c>
      <c r="AE74">
        <f t="shared" si="9"/>
        <v>10197.950735484425</v>
      </c>
      <c r="AF74">
        <f t="shared" si="6"/>
        <v>1311.184732500001</v>
      </c>
      <c r="AG74">
        <f t="shared" si="7"/>
        <v>7394.0455643397945</v>
      </c>
      <c r="AH74">
        <f t="shared" si="8"/>
        <v>3905.0454219637518</v>
      </c>
    </row>
    <row r="75" spans="1:34">
      <c r="A75" s="1">
        <v>37330</v>
      </c>
      <c r="B75" s="2">
        <v>7906.2059534548198</v>
      </c>
      <c r="C75" s="2">
        <v>5.9482337183844498E-3</v>
      </c>
      <c r="D75" s="2">
        <v>956.32456500000103</v>
      </c>
      <c r="E75" s="2">
        <v>2127.5801373971699</v>
      </c>
      <c r="F75" s="2">
        <v>707.623409081251</v>
      </c>
      <c r="H75" s="1">
        <v>37330</v>
      </c>
      <c r="I75" s="2">
        <v>2.5521798787179799</v>
      </c>
      <c r="J75" s="2">
        <v>19283.025096275702</v>
      </c>
      <c r="K75" s="2">
        <v>111.8234925</v>
      </c>
      <c r="L75" s="2">
        <v>3842.4136764310301</v>
      </c>
      <c r="M75" s="2">
        <v>1984.6988754575</v>
      </c>
      <c r="O75" s="1">
        <v>37330</v>
      </c>
      <c r="P75" s="2">
        <v>1.70236667133628E-3</v>
      </c>
      <c r="Q75" s="2">
        <v>4438.1332031509401</v>
      </c>
      <c r="R75" s="2">
        <v>243.036675</v>
      </c>
      <c r="S75" s="2">
        <v>925.87332477529503</v>
      </c>
      <c r="T75" s="2">
        <v>870.64869150000095</v>
      </c>
      <c r="V75" s="1">
        <v>37330</v>
      </c>
      <c r="W75" s="2">
        <v>0</v>
      </c>
      <c r="X75" s="2">
        <v>2126.2451101512402</v>
      </c>
      <c r="Y75" s="2">
        <v>498.17842573630003</v>
      </c>
      <c r="Z75" s="2">
        <v>342.07444592500002</v>
      </c>
      <c r="AA75" s="2"/>
      <c r="AC75" s="1">
        <v>37330</v>
      </c>
      <c r="AD75" s="3">
        <f t="shared" si="5"/>
        <v>0.56885121757948898</v>
      </c>
      <c r="AE75">
        <f t="shared" si="9"/>
        <v>8438.4023407581753</v>
      </c>
      <c r="AF75">
        <f t="shared" si="6"/>
        <v>1311.184732500001</v>
      </c>
      <c r="AG75">
        <f t="shared" si="7"/>
        <v>7394.0455643397945</v>
      </c>
      <c r="AH75">
        <f t="shared" si="8"/>
        <v>3905.0454219637518</v>
      </c>
    </row>
    <row r="76" spans="1:34">
      <c r="A76" s="1">
        <v>37331</v>
      </c>
      <c r="B76" s="2">
        <v>5956.1368818148003</v>
      </c>
      <c r="C76" s="2">
        <v>9.2428433809228902E-4</v>
      </c>
      <c r="D76" s="2">
        <v>743.80799500000103</v>
      </c>
      <c r="E76" s="2">
        <v>1464.41718784459</v>
      </c>
      <c r="F76" s="2">
        <v>449.96289903125</v>
      </c>
      <c r="H76" s="1">
        <v>37331</v>
      </c>
      <c r="I76" s="2">
        <v>0</v>
      </c>
      <c r="J76" s="2">
        <v>7556.2854779075496</v>
      </c>
      <c r="K76" s="2">
        <v>75.577257000000102</v>
      </c>
      <c r="L76" s="2">
        <v>3065.02848901983</v>
      </c>
      <c r="M76" s="2">
        <v>1593.2062393925</v>
      </c>
      <c r="O76" s="1">
        <v>37331</v>
      </c>
      <c r="P76" s="2">
        <v>0</v>
      </c>
      <c r="Q76" s="2">
        <v>3646.86379018563</v>
      </c>
      <c r="R76" s="2">
        <v>164.25926999999999</v>
      </c>
      <c r="S76" s="2">
        <v>628.31014214937397</v>
      </c>
      <c r="T76" s="2">
        <v>449.13421940000001</v>
      </c>
      <c r="V76" s="1">
        <v>37331</v>
      </c>
      <c r="W76" s="2">
        <v>0</v>
      </c>
      <c r="X76" s="2">
        <v>1602.56026567961</v>
      </c>
      <c r="Y76" s="2">
        <v>424.04840982709999</v>
      </c>
      <c r="Z76" s="2">
        <v>287.42692282500002</v>
      </c>
      <c r="AA76" s="2"/>
      <c r="AC76" s="1">
        <v>37331</v>
      </c>
      <c r="AD76" s="3">
        <f t="shared" si="5"/>
        <v>2.0539651957606422E-4</v>
      </c>
      <c r="AE76">
        <f t="shared" si="9"/>
        <v>4690.4616038968979</v>
      </c>
      <c r="AF76">
        <f t="shared" si="6"/>
        <v>983.64452200000119</v>
      </c>
      <c r="AG76">
        <f t="shared" si="7"/>
        <v>5581.8042288408933</v>
      </c>
      <c r="AH76">
        <f t="shared" si="8"/>
        <v>2779.7302806487501</v>
      </c>
    </row>
    <row r="77" spans="1:34">
      <c r="A77" s="1">
        <v>37332</v>
      </c>
      <c r="B77" s="2">
        <v>3820.5939457904301</v>
      </c>
      <c r="C77" s="2">
        <v>3.2428161197307198E-4</v>
      </c>
      <c r="D77" s="2">
        <v>743.80799500000103</v>
      </c>
      <c r="E77" s="2">
        <v>927.22967341508797</v>
      </c>
      <c r="F77" s="2">
        <v>159.58752690624999</v>
      </c>
      <c r="H77" s="1">
        <v>37332</v>
      </c>
      <c r="I77" s="2">
        <v>0</v>
      </c>
      <c r="J77" s="2">
        <v>4399.0024896522</v>
      </c>
      <c r="K77" s="2">
        <v>75.577257000000102</v>
      </c>
      <c r="L77" s="2">
        <v>2952.68383958203</v>
      </c>
      <c r="M77" s="2">
        <v>934.48527174750097</v>
      </c>
      <c r="O77" s="1">
        <v>37332</v>
      </c>
      <c r="P77" s="4">
        <v>6.7576370167629694E-17</v>
      </c>
      <c r="Q77" s="2">
        <v>3347.6030515705202</v>
      </c>
      <c r="R77" s="2">
        <v>164.25926999999999</v>
      </c>
      <c r="S77" s="2">
        <v>554.89625758342402</v>
      </c>
      <c r="T77" s="2">
        <v>255.8570804</v>
      </c>
      <c r="V77" s="1">
        <v>37332</v>
      </c>
      <c r="W77" s="2">
        <v>0</v>
      </c>
      <c r="X77" s="2">
        <v>267.58469580043999</v>
      </c>
      <c r="Y77" s="2">
        <v>96.395124199400101</v>
      </c>
      <c r="Z77" s="2">
        <v>243.565476625</v>
      </c>
      <c r="AA77" s="2"/>
      <c r="AC77" s="1">
        <v>37332</v>
      </c>
      <c r="AD77" s="3">
        <f t="shared" si="5"/>
        <v>7.2062580438475457E-5</v>
      </c>
      <c r="AE77">
        <f t="shared" si="9"/>
        <v>2958.6960457033979</v>
      </c>
      <c r="AF77">
        <f t="shared" si="6"/>
        <v>983.64452200000119</v>
      </c>
      <c r="AG77">
        <f t="shared" si="7"/>
        <v>4531.2048947799422</v>
      </c>
      <c r="AH77">
        <f t="shared" si="8"/>
        <v>1593.4953556787509</v>
      </c>
    </row>
    <row r="78" spans="1:34">
      <c r="A78" s="1">
        <v>37333</v>
      </c>
      <c r="B78" s="2">
        <v>5881.7392438871902</v>
      </c>
      <c r="C78" s="4">
        <v>5.3166611340117098E-5</v>
      </c>
      <c r="D78" s="2">
        <v>956.32456500000103</v>
      </c>
      <c r="E78" s="2">
        <v>2127.5801373971699</v>
      </c>
      <c r="F78" s="2">
        <v>707.623409081251</v>
      </c>
      <c r="H78" s="1">
        <v>37333</v>
      </c>
      <c r="I78" s="2">
        <v>15.2958372355235</v>
      </c>
      <c r="J78" s="2">
        <v>12335.8249977094</v>
      </c>
      <c r="K78" s="2">
        <v>111.8234925</v>
      </c>
      <c r="L78" s="2">
        <v>3842.4136764310301</v>
      </c>
      <c r="M78" s="2">
        <v>1984.6988754575</v>
      </c>
      <c r="O78" s="1">
        <v>37333</v>
      </c>
      <c r="P78" s="2">
        <v>0.104433392134299</v>
      </c>
      <c r="Q78" s="2">
        <v>3750.36936768856</v>
      </c>
      <c r="R78" s="2">
        <v>243.036675</v>
      </c>
      <c r="S78" s="2">
        <v>925.87332477529503</v>
      </c>
      <c r="T78" s="2">
        <v>870.64869150000095</v>
      </c>
      <c r="V78" s="1">
        <v>37333</v>
      </c>
      <c r="W78" s="2">
        <v>0</v>
      </c>
      <c r="X78" s="2">
        <v>1549.0099661878101</v>
      </c>
      <c r="Y78" s="2">
        <v>498.17842573630003</v>
      </c>
      <c r="Z78" s="2">
        <v>342.07444592500002</v>
      </c>
      <c r="AA78" s="2"/>
      <c r="AC78" s="1">
        <v>37333</v>
      </c>
      <c r="AD78" s="3">
        <f t="shared" si="5"/>
        <v>3.4222941765042529</v>
      </c>
      <c r="AE78">
        <f t="shared" si="9"/>
        <v>5879.2358938682401</v>
      </c>
      <c r="AF78">
        <f t="shared" si="6"/>
        <v>1311.184732500001</v>
      </c>
      <c r="AG78">
        <f t="shared" si="7"/>
        <v>7394.0455643397945</v>
      </c>
      <c r="AH78">
        <f t="shared" si="8"/>
        <v>3905.0454219637518</v>
      </c>
    </row>
    <row r="79" spans="1:34">
      <c r="A79" s="1">
        <v>37334</v>
      </c>
      <c r="B79" s="2">
        <v>4504.6794822155498</v>
      </c>
      <c r="C79" s="4">
        <v>4.0849584373317702E-5</v>
      </c>
      <c r="D79" s="2">
        <v>956.32456500000103</v>
      </c>
      <c r="E79" s="2">
        <v>2127.5801373971699</v>
      </c>
      <c r="F79" s="2">
        <v>707.623409081251</v>
      </c>
      <c r="H79" s="1">
        <v>37334</v>
      </c>
      <c r="I79" s="2">
        <v>21.433533943692598</v>
      </c>
      <c r="J79" s="2">
        <v>9590.8865474133709</v>
      </c>
      <c r="K79" s="2">
        <v>111.8234925</v>
      </c>
      <c r="L79" s="2">
        <v>3842.4136764310301</v>
      </c>
      <c r="M79" s="2">
        <v>1984.6988754575</v>
      </c>
      <c r="O79" s="1">
        <v>37334</v>
      </c>
      <c r="P79" s="2">
        <v>5.12454625704723E-2</v>
      </c>
      <c r="Q79" s="2">
        <v>3077.5999173284199</v>
      </c>
      <c r="R79" s="2">
        <v>243.036675</v>
      </c>
      <c r="S79" s="2">
        <v>925.87332477529503</v>
      </c>
      <c r="T79" s="2">
        <v>870.64869150000095</v>
      </c>
      <c r="V79" s="1">
        <v>37334</v>
      </c>
      <c r="W79" s="2">
        <v>0</v>
      </c>
      <c r="X79" s="2">
        <v>932.29307968402395</v>
      </c>
      <c r="Y79" s="2">
        <v>498.17842573630003</v>
      </c>
      <c r="Z79" s="2">
        <v>342.07444592500002</v>
      </c>
      <c r="AA79" s="2"/>
      <c r="AC79" s="1">
        <v>37334</v>
      </c>
      <c r="AD79" s="3">
        <f t="shared" si="5"/>
        <v>4.7744045012994318</v>
      </c>
      <c r="AE79">
        <f t="shared" si="9"/>
        <v>4526.3647566603413</v>
      </c>
      <c r="AF79">
        <f t="shared" si="6"/>
        <v>1311.184732500001</v>
      </c>
      <c r="AG79">
        <f t="shared" si="7"/>
        <v>7394.0455643397945</v>
      </c>
      <c r="AH79">
        <f t="shared" si="8"/>
        <v>3905.0454219637518</v>
      </c>
    </row>
    <row r="80" spans="1:34">
      <c r="A80" s="1">
        <v>37335</v>
      </c>
      <c r="B80" s="2">
        <v>4748.3130074343999</v>
      </c>
      <c r="C80" s="2">
        <v>2.2543231135926901E-4</v>
      </c>
      <c r="D80" s="2">
        <v>956.32456500000103</v>
      </c>
      <c r="E80" s="2">
        <v>2127.5801373971699</v>
      </c>
      <c r="F80" s="2">
        <v>707.623409081251</v>
      </c>
      <c r="H80" s="1">
        <v>37335</v>
      </c>
      <c r="I80" s="2">
        <v>18.706171337080299</v>
      </c>
      <c r="J80" s="2">
        <v>10478.8450140601</v>
      </c>
      <c r="K80" s="2">
        <v>111.8234925</v>
      </c>
      <c r="L80" s="2">
        <v>3842.4136764310301</v>
      </c>
      <c r="M80" s="2">
        <v>1984.6988754575</v>
      </c>
      <c r="O80" s="1">
        <v>37335</v>
      </c>
      <c r="P80" s="2">
        <v>0.148822258893577</v>
      </c>
      <c r="Q80" s="2">
        <v>3107.3403952613298</v>
      </c>
      <c r="R80" s="2">
        <v>243.036675</v>
      </c>
      <c r="S80" s="2">
        <v>925.87332477529503</v>
      </c>
      <c r="T80" s="2">
        <v>870.64869150000095</v>
      </c>
      <c r="V80" s="1">
        <v>37335</v>
      </c>
      <c r="W80" s="2">
        <v>0</v>
      </c>
      <c r="X80" s="2">
        <v>991.231220545518</v>
      </c>
      <c r="Y80" s="2">
        <v>498.17842573630003</v>
      </c>
      <c r="Z80" s="2">
        <v>342.07444592500002</v>
      </c>
      <c r="AA80" s="2"/>
      <c r="AC80" s="1">
        <v>37335</v>
      </c>
      <c r="AD80" s="3">
        <f t="shared" si="5"/>
        <v>4.1900486729522752</v>
      </c>
      <c r="AE80">
        <f t="shared" si="9"/>
        <v>4831.4324093253363</v>
      </c>
      <c r="AF80">
        <f t="shared" si="6"/>
        <v>1311.184732500001</v>
      </c>
      <c r="AG80">
        <f t="shared" si="7"/>
        <v>7394.0455643397945</v>
      </c>
      <c r="AH80">
        <f t="shared" si="8"/>
        <v>3905.0454219637518</v>
      </c>
    </row>
    <row r="81" spans="1:34">
      <c r="A81" s="1">
        <v>37336</v>
      </c>
      <c r="B81" s="2">
        <v>3761.7569851243602</v>
      </c>
      <c r="C81" s="2">
        <v>1.3092558293318901</v>
      </c>
      <c r="D81" s="2">
        <v>956.32456500000103</v>
      </c>
      <c r="E81" s="2">
        <v>2127.5801373971699</v>
      </c>
      <c r="F81" s="2">
        <v>707.623409081251</v>
      </c>
      <c r="H81" s="1">
        <v>37336</v>
      </c>
      <c r="I81" s="2">
        <v>24.911545925074002</v>
      </c>
      <c r="J81" s="2">
        <v>7768.6838721674803</v>
      </c>
      <c r="K81" s="2">
        <v>111.8234925</v>
      </c>
      <c r="L81" s="2">
        <v>3842.4136764310301</v>
      </c>
      <c r="M81" s="2">
        <v>1984.6988754575</v>
      </c>
      <c r="O81" s="1">
        <v>37336</v>
      </c>
      <c r="P81" s="2">
        <v>6.8313279927140896E-2</v>
      </c>
      <c r="Q81" s="2">
        <v>2667.2512907271198</v>
      </c>
      <c r="R81" s="2">
        <v>243.036675</v>
      </c>
      <c r="S81" s="2">
        <v>780.95777618129398</v>
      </c>
      <c r="T81" s="2">
        <v>637.37081590000003</v>
      </c>
      <c r="V81" s="1">
        <v>37336</v>
      </c>
      <c r="W81" s="2">
        <v>0</v>
      </c>
      <c r="X81" s="2">
        <v>688.91308221782595</v>
      </c>
      <c r="Y81" s="2">
        <v>498.17842573630003</v>
      </c>
      <c r="Z81" s="2">
        <v>342.07444592500002</v>
      </c>
      <c r="AA81" s="2"/>
      <c r="AC81" s="1">
        <v>37336</v>
      </c>
      <c r="AD81" s="3">
        <f t="shared" si="5"/>
        <v>5.8420255631851186</v>
      </c>
      <c r="AE81">
        <f t="shared" si="9"/>
        <v>3721.6513075591965</v>
      </c>
      <c r="AF81">
        <f t="shared" si="6"/>
        <v>1311.184732500001</v>
      </c>
      <c r="AG81">
        <f t="shared" si="7"/>
        <v>7249.1300157457936</v>
      </c>
      <c r="AH81">
        <f t="shared" si="8"/>
        <v>3671.7675463637506</v>
      </c>
    </row>
    <row r="82" spans="1:34">
      <c r="A82" s="1">
        <v>37337</v>
      </c>
      <c r="B82" s="2">
        <v>3547.6018531049399</v>
      </c>
      <c r="C82" s="4">
        <v>3.8094953897571801E-15</v>
      </c>
      <c r="D82" s="2">
        <v>956.32456500000103</v>
      </c>
      <c r="E82" s="2">
        <v>2127.5801373971699</v>
      </c>
      <c r="F82" s="2">
        <v>707.623409081251</v>
      </c>
      <c r="H82" s="1">
        <v>37337</v>
      </c>
      <c r="I82" s="2">
        <v>31.014667213925598</v>
      </c>
      <c r="J82" s="2">
        <v>7285.8762629723296</v>
      </c>
      <c r="K82" s="2">
        <v>111.8234925</v>
      </c>
      <c r="L82" s="2">
        <v>3842.4136764310301</v>
      </c>
      <c r="M82" s="2">
        <v>1984.6988754575</v>
      </c>
      <c r="O82" s="1">
        <v>37337</v>
      </c>
      <c r="P82" s="4">
        <v>7.6976135047491701E-16</v>
      </c>
      <c r="Q82" s="2">
        <v>2568.53712436461</v>
      </c>
      <c r="R82" s="2">
        <v>243.036675</v>
      </c>
      <c r="S82" s="2">
        <v>780.95777618129398</v>
      </c>
      <c r="T82" s="2">
        <v>637.37081590000003</v>
      </c>
      <c r="V82" s="1">
        <v>37337</v>
      </c>
      <c r="W82" s="2">
        <v>0</v>
      </c>
      <c r="X82" s="2">
        <v>541.43821016286995</v>
      </c>
      <c r="Y82" s="2">
        <v>498.17842573630003</v>
      </c>
      <c r="Z82" s="2">
        <v>342.07444592500002</v>
      </c>
      <c r="AA82" s="2"/>
      <c r="AC82" s="1">
        <v>37337</v>
      </c>
      <c r="AD82" s="3">
        <f t="shared" si="5"/>
        <v>6.8921482697612451</v>
      </c>
      <c r="AE82">
        <f t="shared" si="9"/>
        <v>3485.8633626511873</v>
      </c>
      <c r="AF82">
        <f t="shared" si="6"/>
        <v>1311.184732500001</v>
      </c>
      <c r="AG82">
        <f t="shared" si="7"/>
        <v>7249.1300157457936</v>
      </c>
      <c r="AH82">
        <f t="shared" si="8"/>
        <v>3671.7675463637506</v>
      </c>
    </row>
    <row r="83" spans="1:34">
      <c r="A83" s="1">
        <v>37338</v>
      </c>
      <c r="B83" s="2">
        <v>4842.4050514021301</v>
      </c>
      <c r="C83" s="2">
        <v>1.8613707765111501E-3</v>
      </c>
      <c r="D83" s="2">
        <v>743.80799500000103</v>
      </c>
      <c r="E83" s="2">
        <v>1464.41718784459</v>
      </c>
      <c r="F83" s="2">
        <v>449.96289903125</v>
      </c>
      <c r="H83" s="1">
        <v>37338</v>
      </c>
      <c r="I83" s="2">
        <v>0</v>
      </c>
      <c r="J83" s="2">
        <v>4980.12030715939</v>
      </c>
      <c r="K83" s="2">
        <v>75.577257000000102</v>
      </c>
      <c r="L83" s="2">
        <v>3065.02848901983</v>
      </c>
      <c r="M83" s="2">
        <v>1593.2062393925</v>
      </c>
      <c r="O83" s="1">
        <v>37338</v>
      </c>
      <c r="P83" s="4">
        <v>8.8689166845458695E-17</v>
      </c>
      <c r="Q83" s="2">
        <v>3119.6479150730702</v>
      </c>
      <c r="R83" s="2">
        <v>164.25926999999999</v>
      </c>
      <c r="S83" s="2">
        <v>628.31014214937397</v>
      </c>
      <c r="T83" s="2">
        <v>449.13421940000001</v>
      </c>
      <c r="V83" s="1">
        <v>37338</v>
      </c>
      <c r="W83" s="2">
        <v>0</v>
      </c>
      <c r="X83" s="2">
        <v>886.902784459391</v>
      </c>
      <c r="Y83" s="2">
        <v>424.04840982709999</v>
      </c>
      <c r="Z83" s="2">
        <v>287.42692282500002</v>
      </c>
      <c r="AA83" s="2"/>
      <c r="AC83" s="1">
        <v>37338</v>
      </c>
      <c r="AD83" s="3">
        <f t="shared" si="5"/>
        <v>4.1363795033583082E-4</v>
      </c>
      <c r="AE83">
        <f t="shared" si="9"/>
        <v>3457.2690145234956</v>
      </c>
      <c r="AF83">
        <f t="shared" si="6"/>
        <v>983.64452200000119</v>
      </c>
      <c r="AG83">
        <f t="shared" si="7"/>
        <v>5581.8042288408933</v>
      </c>
      <c r="AH83">
        <f t="shared" si="8"/>
        <v>2779.7302806487501</v>
      </c>
    </row>
    <row r="84" spans="1:34">
      <c r="A84" s="1">
        <v>37339</v>
      </c>
      <c r="B84" s="2">
        <v>3278.5176734435399</v>
      </c>
      <c r="C84" s="2">
        <v>1.1833560124275E-3</v>
      </c>
      <c r="D84" s="2">
        <v>743.80799500000103</v>
      </c>
      <c r="E84" s="2">
        <v>927.22967341508797</v>
      </c>
      <c r="F84" s="2">
        <v>159.58752690624999</v>
      </c>
      <c r="H84" s="1">
        <v>37339</v>
      </c>
      <c r="I84" s="2">
        <v>0</v>
      </c>
      <c r="J84" s="2">
        <v>3256.9147835321201</v>
      </c>
      <c r="K84" s="2">
        <v>75.577257000000102</v>
      </c>
      <c r="L84" s="2">
        <v>2952.68383958203</v>
      </c>
      <c r="M84" s="2">
        <v>934.48527174750097</v>
      </c>
      <c r="O84" s="1">
        <v>37339</v>
      </c>
      <c r="P84" s="4">
        <v>1.1689772039432201E-16</v>
      </c>
      <c r="Q84" s="2">
        <v>2949.8893696423202</v>
      </c>
      <c r="R84" s="2">
        <v>164.25926999999999</v>
      </c>
      <c r="S84" s="2">
        <v>554.89625758342402</v>
      </c>
      <c r="T84" s="2">
        <v>255.8570804</v>
      </c>
      <c r="V84" s="1">
        <v>37339</v>
      </c>
      <c r="W84" s="2">
        <v>0</v>
      </c>
      <c r="X84" s="2">
        <v>262.58934963345098</v>
      </c>
      <c r="Y84" s="2">
        <v>96.395124199400101</v>
      </c>
      <c r="Z84" s="2">
        <v>243.565476625</v>
      </c>
      <c r="AA84" s="2"/>
      <c r="AC84" s="1">
        <v>37339</v>
      </c>
      <c r="AD84" s="3">
        <f t="shared" si="5"/>
        <v>2.6296800276169266E-4</v>
      </c>
      <c r="AE84">
        <f t="shared" si="9"/>
        <v>2436.9777940628574</v>
      </c>
      <c r="AF84">
        <f t="shared" si="6"/>
        <v>983.64452200000119</v>
      </c>
      <c r="AG84">
        <f t="shared" si="7"/>
        <v>4531.2048947799422</v>
      </c>
      <c r="AH84">
        <f t="shared" si="8"/>
        <v>1593.4953556787509</v>
      </c>
    </row>
    <row r="85" spans="1:34">
      <c r="A85" s="1">
        <v>37340</v>
      </c>
      <c r="B85" s="2">
        <v>6179.2132204460704</v>
      </c>
      <c r="C85" s="2">
        <v>2.0227197998251198E-3</v>
      </c>
      <c r="D85" s="2">
        <v>956.32456500000103</v>
      </c>
      <c r="E85" s="2">
        <v>2127.5801373971699</v>
      </c>
      <c r="F85" s="2">
        <v>707.623409081251</v>
      </c>
      <c r="H85" s="1">
        <v>37340</v>
      </c>
      <c r="I85" s="2">
        <v>7.4237210808489298</v>
      </c>
      <c r="J85" s="2">
        <v>14271.1027417405</v>
      </c>
      <c r="K85" s="2">
        <v>111.8234925</v>
      </c>
      <c r="L85" s="2">
        <v>3842.4136764310301</v>
      </c>
      <c r="M85" s="2">
        <v>1984.6988754575</v>
      </c>
      <c r="O85" s="1">
        <v>37340</v>
      </c>
      <c r="P85" s="2">
        <v>1.45371303667115E-3</v>
      </c>
      <c r="Q85" s="2">
        <v>3499.37070240818</v>
      </c>
      <c r="R85" s="2">
        <v>243.036675</v>
      </c>
      <c r="S85" s="2">
        <v>780.95777618129398</v>
      </c>
      <c r="T85" s="2">
        <v>637.37081590000003</v>
      </c>
      <c r="V85" s="1">
        <v>37340</v>
      </c>
      <c r="W85" s="2">
        <v>0</v>
      </c>
      <c r="X85" s="2">
        <v>1303.0574560882001</v>
      </c>
      <c r="Y85" s="2">
        <v>498.17842573630003</v>
      </c>
      <c r="Z85" s="2">
        <v>342.07444592500002</v>
      </c>
      <c r="AA85" s="2"/>
      <c r="AC85" s="1">
        <v>37340</v>
      </c>
      <c r="AD85" s="3">
        <f t="shared" si="5"/>
        <v>1.6504883363745391</v>
      </c>
      <c r="AE85">
        <f t="shared" si="9"/>
        <v>6313.1860301707384</v>
      </c>
      <c r="AF85">
        <f t="shared" si="6"/>
        <v>1311.184732500001</v>
      </c>
      <c r="AG85">
        <f t="shared" si="7"/>
        <v>7249.1300157457936</v>
      </c>
      <c r="AH85">
        <f t="shared" si="8"/>
        <v>3671.7675463637506</v>
      </c>
    </row>
    <row r="86" spans="1:34">
      <c r="A86" s="1">
        <v>37341</v>
      </c>
      <c r="B86" s="2">
        <v>7743.2725437731697</v>
      </c>
      <c r="C86" s="2">
        <v>8.2493870182158008E-3</v>
      </c>
      <c r="D86" s="2">
        <v>956.32456500000103</v>
      </c>
      <c r="E86" s="2">
        <v>2127.5801373971699</v>
      </c>
      <c r="F86" s="2">
        <v>707.623409081251</v>
      </c>
      <c r="H86" s="1">
        <v>37341</v>
      </c>
      <c r="I86" s="2">
        <v>1.40399954375512</v>
      </c>
      <c r="J86" s="2">
        <v>18736.2038820282</v>
      </c>
      <c r="K86" s="2">
        <v>111.8234925</v>
      </c>
      <c r="L86" s="2">
        <v>3842.4136764310301</v>
      </c>
      <c r="M86" s="2">
        <v>1984.6988754575</v>
      </c>
      <c r="O86" s="1">
        <v>37341</v>
      </c>
      <c r="P86" s="2">
        <v>1.59082453418255E-3</v>
      </c>
      <c r="Q86" s="2">
        <v>4110.6565241467297</v>
      </c>
      <c r="R86" s="2">
        <v>243.036675</v>
      </c>
      <c r="S86" s="2">
        <v>780.95777618129398</v>
      </c>
      <c r="T86" s="2">
        <v>637.37081590000003</v>
      </c>
      <c r="V86" s="1">
        <v>37341</v>
      </c>
      <c r="W86" s="2">
        <v>0</v>
      </c>
      <c r="X86" s="2">
        <v>1953.6514317087001</v>
      </c>
      <c r="Y86" s="2">
        <v>498.17842573630003</v>
      </c>
      <c r="Z86" s="2">
        <v>342.07444592500002</v>
      </c>
      <c r="AA86" s="2"/>
      <c r="AC86" s="1">
        <v>37341</v>
      </c>
      <c r="AD86" s="3">
        <f t="shared" si="5"/>
        <v>0.31418661229055966</v>
      </c>
      <c r="AE86">
        <f t="shared" si="9"/>
        <v>8135.9460954141987</v>
      </c>
      <c r="AF86">
        <f t="shared" si="6"/>
        <v>1311.184732500001</v>
      </c>
      <c r="AG86">
        <f t="shared" si="7"/>
        <v>7249.1300157457936</v>
      </c>
      <c r="AH86">
        <f t="shared" si="8"/>
        <v>3671.7675463637506</v>
      </c>
    </row>
    <row r="87" spans="1:34">
      <c r="A87" s="1">
        <v>37342</v>
      </c>
      <c r="B87" s="2">
        <v>6422.3329260377204</v>
      </c>
      <c r="C87" s="2">
        <v>2.12686763899767E-3</v>
      </c>
      <c r="D87" s="2">
        <v>956.32456500000103</v>
      </c>
      <c r="E87" s="2">
        <v>2127.5801373971699</v>
      </c>
      <c r="F87" s="2">
        <v>707.623409081251</v>
      </c>
      <c r="H87" s="1">
        <v>37342</v>
      </c>
      <c r="I87" s="2">
        <v>10.5578792135454</v>
      </c>
      <c r="J87" s="2">
        <v>14309.2041334103</v>
      </c>
      <c r="K87" s="2">
        <v>111.8234925</v>
      </c>
      <c r="L87" s="2">
        <v>3842.4136764310301</v>
      </c>
      <c r="M87" s="2">
        <v>1984.6988754575</v>
      </c>
      <c r="O87" s="1">
        <v>37342</v>
      </c>
      <c r="P87" s="2">
        <v>5.8281324810962698E-4</v>
      </c>
      <c r="Q87" s="2">
        <v>3901.0793624723301</v>
      </c>
      <c r="R87" s="2">
        <v>243.036675</v>
      </c>
      <c r="S87" s="2">
        <v>780.95777618129398</v>
      </c>
      <c r="T87" s="2">
        <v>637.37081590000003</v>
      </c>
      <c r="V87" s="1">
        <v>37342</v>
      </c>
      <c r="W87" s="2">
        <v>0</v>
      </c>
      <c r="X87" s="2">
        <v>1697.64756565572</v>
      </c>
      <c r="Y87" s="2">
        <v>498.17842573630003</v>
      </c>
      <c r="Z87" s="2">
        <v>342.07444592500002</v>
      </c>
      <c r="AA87" s="2"/>
      <c r="AC87" s="1">
        <v>37342</v>
      </c>
      <c r="AD87" s="3">
        <f t="shared" si="5"/>
        <v>2.346797532096113</v>
      </c>
      <c r="AE87">
        <f t="shared" si="9"/>
        <v>6582.5659968940172</v>
      </c>
      <c r="AF87">
        <f t="shared" si="6"/>
        <v>1311.184732500001</v>
      </c>
      <c r="AG87">
        <f t="shared" si="7"/>
        <v>7249.1300157457936</v>
      </c>
      <c r="AH87">
        <f t="shared" si="8"/>
        <v>3671.7675463637506</v>
      </c>
    </row>
    <row r="88" spans="1:34">
      <c r="A88" s="1">
        <v>37343</v>
      </c>
      <c r="B88" s="2">
        <v>5707.7339813297003</v>
      </c>
      <c r="C88" s="2">
        <v>1.9781510339961601E-3</v>
      </c>
      <c r="D88" s="2">
        <v>956.32456500000103</v>
      </c>
      <c r="E88" s="2">
        <v>2127.5801373971699</v>
      </c>
      <c r="F88" s="2">
        <v>707.623409081251</v>
      </c>
      <c r="H88" s="1">
        <v>37343</v>
      </c>
      <c r="I88" s="2">
        <v>9.3736131503559594</v>
      </c>
      <c r="J88" s="2">
        <v>14198.0880963814</v>
      </c>
      <c r="K88" s="2">
        <v>111.8234925</v>
      </c>
      <c r="L88" s="2">
        <v>3842.4136764310301</v>
      </c>
      <c r="M88" s="2">
        <v>1984.6988754575</v>
      </c>
      <c r="O88" s="1">
        <v>37343</v>
      </c>
      <c r="P88" s="2">
        <v>8.9007414670688495E-4</v>
      </c>
      <c r="Q88" s="2">
        <v>3377.6139824398201</v>
      </c>
      <c r="R88" s="2">
        <v>243.036675</v>
      </c>
      <c r="S88" s="2">
        <v>780.95777618129398</v>
      </c>
      <c r="T88" s="2">
        <v>637.37081590000003</v>
      </c>
      <c r="V88" s="1">
        <v>37343</v>
      </c>
      <c r="W88" s="2">
        <v>0</v>
      </c>
      <c r="X88" s="2">
        <v>1234.56179125226</v>
      </c>
      <c r="Y88" s="2">
        <v>498.17842573630003</v>
      </c>
      <c r="Z88" s="2">
        <v>342.07444592500002</v>
      </c>
      <c r="AA88" s="2"/>
      <c r="AC88" s="1">
        <v>37343</v>
      </c>
      <c r="AD88" s="3">
        <f t="shared" si="5"/>
        <v>2.0836625278970358</v>
      </c>
      <c r="AE88">
        <f t="shared" si="9"/>
        <v>6129.4994628507948</v>
      </c>
      <c r="AF88">
        <f t="shared" si="6"/>
        <v>1311.184732500001</v>
      </c>
      <c r="AG88">
        <f t="shared" si="7"/>
        <v>7249.1300157457936</v>
      </c>
      <c r="AH88">
        <f t="shared" si="8"/>
        <v>3671.7675463637506</v>
      </c>
    </row>
    <row r="89" spans="1:34">
      <c r="A89" s="1">
        <v>37344</v>
      </c>
      <c r="B89" s="2">
        <v>6054.2335255599601</v>
      </c>
      <c r="C89" s="2">
        <v>2.4514857484755999E-3</v>
      </c>
      <c r="D89" s="2">
        <v>956.32456500000103</v>
      </c>
      <c r="E89" s="2">
        <v>2127.5801373971699</v>
      </c>
      <c r="F89" s="2">
        <v>707.623409081251</v>
      </c>
      <c r="H89" s="1">
        <v>37344</v>
      </c>
      <c r="I89" s="2">
        <v>7.9822157499929203</v>
      </c>
      <c r="J89" s="2">
        <v>14705.6274421406</v>
      </c>
      <c r="K89" s="2">
        <v>111.8234925</v>
      </c>
      <c r="L89" s="2">
        <v>3842.4136764310301</v>
      </c>
      <c r="M89" s="2">
        <v>1984.6988754575</v>
      </c>
      <c r="O89" s="1">
        <v>37344</v>
      </c>
      <c r="P89" s="2">
        <v>9.0169263715505501E-4</v>
      </c>
      <c r="Q89" s="2">
        <v>3654.2376216062398</v>
      </c>
      <c r="R89" s="2">
        <v>243.036675</v>
      </c>
      <c r="S89" s="2">
        <v>780.95777618129398</v>
      </c>
      <c r="T89" s="2">
        <v>637.37081590000003</v>
      </c>
      <c r="V89" s="1">
        <v>37344</v>
      </c>
      <c r="W89" s="2">
        <v>0</v>
      </c>
      <c r="X89" s="2">
        <v>1451.5731352677899</v>
      </c>
      <c r="Y89" s="2">
        <v>498.17842573630003</v>
      </c>
      <c r="Z89" s="2">
        <v>342.07444592500002</v>
      </c>
      <c r="AA89" s="2"/>
      <c r="AC89" s="1">
        <v>37344</v>
      </c>
      <c r="AD89" s="3">
        <f t="shared" si="5"/>
        <v>1.7745708729730114</v>
      </c>
      <c r="AE89">
        <f t="shared" si="9"/>
        <v>6466.4179311436474</v>
      </c>
      <c r="AF89">
        <f t="shared" si="6"/>
        <v>1311.184732500001</v>
      </c>
      <c r="AG89">
        <f t="shared" si="7"/>
        <v>7249.1300157457936</v>
      </c>
      <c r="AH89">
        <f t="shared" si="8"/>
        <v>3671.7675463637506</v>
      </c>
    </row>
    <row r="90" spans="1:34">
      <c r="A90" s="1">
        <v>37345</v>
      </c>
      <c r="B90" s="2">
        <v>4927.6693899227903</v>
      </c>
      <c r="C90" s="2">
        <v>3.45411542995935E-4</v>
      </c>
      <c r="D90" s="2">
        <v>743.80799500000103</v>
      </c>
      <c r="E90" s="2">
        <v>1464.41718784459</v>
      </c>
      <c r="F90" s="2">
        <v>449.96289903125</v>
      </c>
      <c r="H90" s="1">
        <v>37345</v>
      </c>
      <c r="I90" s="2">
        <v>0</v>
      </c>
      <c r="J90" s="2">
        <v>4864.6849022853603</v>
      </c>
      <c r="K90" s="2">
        <v>75.577257000000102</v>
      </c>
      <c r="L90" s="2">
        <v>3065.02848901983</v>
      </c>
      <c r="M90" s="2">
        <v>1593.2062393925</v>
      </c>
      <c r="O90" s="1">
        <v>37345</v>
      </c>
      <c r="P90" s="2">
        <v>0</v>
      </c>
      <c r="Q90" s="2">
        <v>3395.9387963223198</v>
      </c>
      <c r="R90" s="2">
        <v>164.25926999999999</v>
      </c>
      <c r="S90" s="2">
        <v>628.31014214937397</v>
      </c>
      <c r="T90" s="2">
        <v>449.13421940000001</v>
      </c>
      <c r="V90" s="1">
        <v>37345</v>
      </c>
      <c r="W90" s="2">
        <v>0</v>
      </c>
      <c r="X90" s="2">
        <v>1190.2750028221201</v>
      </c>
      <c r="Y90" s="2">
        <v>424.04840982709999</v>
      </c>
      <c r="Z90" s="2">
        <v>287.42692282500002</v>
      </c>
      <c r="AA90" s="2"/>
      <c r="AC90" s="1">
        <v>37345</v>
      </c>
      <c r="AD90" s="3">
        <f t="shared" si="5"/>
        <v>7.6758120665763337E-5</v>
      </c>
      <c r="AE90">
        <f t="shared" si="9"/>
        <v>3594.6420228381476</v>
      </c>
      <c r="AF90">
        <f t="shared" si="6"/>
        <v>983.64452200000119</v>
      </c>
      <c r="AG90">
        <f t="shared" si="7"/>
        <v>5581.8042288408933</v>
      </c>
      <c r="AH90">
        <f t="shared" si="8"/>
        <v>2779.7302806487501</v>
      </c>
    </row>
    <row r="91" spans="1:34">
      <c r="A91" s="1">
        <v>37346</v>
      </c>
      <c r="B91" s="2">
        <v>3231.4706814972501</v>
      </c>
      <c r="C91" s="4">
        <v>9.9224659849686403E-5</v>
      </c>
      <c r="D91" s="2">
        <v>743.80799500000103</v>
      </c>
      <c r="E91" s="2">
        <v>927.22967341508797</v>
      </c>
      <c r="F91" s="2">
        <v>159.58752690624999</v>
      </c>
      <c r="H91" s="1">
        <v>37346</v>
      </c>
      <c r="I91" s="2">
        <v>0</v>
      </c>
      <c r="J91" s="2">
        <v>2304.9499831375701</v>
      </c>
      <c r="K91" s="2">
        <v>75.577257000000102</v>
      </c>
      <c r="L91" s="2">
        <v>2952.68383958203</v>
      </c>
      <c r="M91" s="2">
        <v>934.48527174750097</v>
      </c>
      <c r="O91" s="1">
        <v>37346</v>
      </c>
      <c r="P91" s="2">
        <v>0</v>
      </c>
      <c r="Q91" s="2">
        <v>2947.2209192646401</v>
      </c>
      <c r="R91" s="2">
        <v>164.25926999999999</v>
      </c>
      <c r="S91" s="2">
        <v>554.89625758342402</v>
      </c>
      <c r="T91" s="2">
        <v>255.8570804</v>
      </c>
      <c r="V91" s="1">
        <v>37346</v>
      </c>
      <c r="W91" s="2">
        <v>0</v>
      </c>
      <c r="X91" s="2">
        <v>262.58934963345098</v>
      </c>
      <c r="Y91" s="2">
        <v>96.395124199400101</v>
      </c>
      <c r="Z91" s="2">
        <v>243.565476625</v>
      </c>
      <c r="AA91" s="2"/>
      <c r="AC91" s="1">
        <v>37346</v>
      </c>
      <c r="AD91" s="3">
        <f t="shared" si="5"/>
        <v>2.2049924411041423E-5</v>
      </c>
      <c r="AE91">
        <f t="shared" si="9"/>
        <v>2186.5577333832275</v>
      </c>
      <c r="AF91">
        <f t="shared" si="6"/>
        <v>983.64452200000119</v>
      </c>
      <c r="AG91">
        <f t="shared" si="7"/>
        <v>4531.2048947799422</v>
      </c>
      <c r="AH91">
        <f t="shared" si="8"/>
        <v>1593.4953556787509</v>
      </c>
    </row>
    <row r="92" spans="1:34">
      <c r="A92" s="1">
        <v>37347</v>
      </c>
      <c r="B92" s="2">
        <v>5270.0450918655097</v>
      </c>
      <c r="C92" s="4">
        <v>3.6829942365765401E-5</v>
      </c>
      <c r="D92" s="2">
        <v>956.32456500000103</v>
      </c>
      <c r="E92" s="2">
        <v>2127.5801373971699</v>
      </c>
      <c r="F92" s="2">
        <v>707.623409081251</v>
      </c>
      <c r="H92" s="1">
        <v>37347</v>
      </c>
      <c r="I92" s="2">
        <v>14.062919737028301</v>
      </c>
      <c r="J92" s="2">
        <v>11890.9112066</v>
      </c>
      <c r="K92" s="2">
        <v>111.8234925</v>
      </c>
      <c r="L92" s="2">
        <v>3842.4136764310301</v>
      </c>
      <c r="M92" s="2">
        <v>1984.6988754575</v>
      </c>
      <c r="O92" s="1">
        <v>37347</v>
      </c>
      <c r="P92" s="2">
        <v>8.1783527145557898E-4</v>
      </c>
      <c r="Q92" s="2">
        <v>3191.13508255733</v>
      </c>
      <c r="R92" s="2">
        <v>243.036675</v>
      </c>
      <c r="S92" s="2">
        <v>780.95777618129398</v>
      </c>
      <c r="T92" s="2">
        <v>637.37081590000003</v>
      </c>
      <c r="V92" s="1">
        <v>37347</v>
      </c>
      <c r="W92" s="2">
        <v>0</v>
      </c>
      <c r="X92" s="2">
        <v>1083.3928230622801</v>
      </c>
      <c r="Y92" s="2">
        <v>498.17842573630003</v>
      </c>
      <c r="Z92" s="2">
        <v>342.07444592500002</v>
      </c>
      <c r="AA92" s="2"/>
      <c r="AC92" s="1">
        <v>37347</v>
      </c>
      <c r="AD92" s="3">
        <f t="shared" si="5"/>
        <v>3.1252832004982491</v>
      </c>
      <c r="AE92">
        <f t="shared" si="9"/>
        <v>5358.8710510212795</v>
      </c>
      <c r="AF92">
        <f t="shared" si="6"/>
        <v>1311.184732500001</v>
      </c>
      <c r="AG92">
        <f t="shared" si="7"/>
        <v>7249.1300157457936</v>
      </c>
      <c r="AH92">
        <f t="shared" si="8"/>
        <v>3671.7675463637506</v>
      </c>
    </row>
    <row r="93" spans="1:34">
      <c r="A93" s="1">
        <v>37348</v>
      </c>
      <c r="B93" s="2">
        <v>6245.2933008418204</v>
      </c>
      <c r="C93" s="2">
        <v>6.5322013009400303E-3</v>
      </c>
      <c r="D93" s="2">
        <v>956.32456500000103</v>
      </c>
      <c r="E93" s="2">
        <v>2127.5801373971699</v>
      </c>
      <c r="F93" s="2">
        <v>707.623409081251</v>
      </c>
      <c r="H93" s="1">
        <v>37348</v>
      </c>
      <c r="I93" s="2">
        <v>6.9431082720091597</v>
      </c>
      <c r="J93" s="2">
        <v>15424.0002555886</v>
      </c>
      <c r="K93" s="2">
        <v>111.8234925</v>
      </c>
      <c r="L93" s="2">
        <v>3842.4136764310301</v>
      </c>
      <c r="M93" s="2">
        <v>1984.6988754575</v>
      </c>
      <c r="O93" s="1">
        <v>37348</v>
      </c>
      <c r="P93" s="2">
        <v>2.1282955275767402E-3</v>
      </c>
      <c r="Q93" s="2">
        <v>3513.6516650714402</v>
      </c>
      <c r="R93" s="2">
        <v>243.036675</v>
      </c>
      <c r="S93" s="2">
        <v>780.95777618129398</v>
      </c>
      <c r="T93" s="2">
        <v>637.37081590000003</v>
      </c>
      <c r="V93" s="1">
        <v>37348</v>
      </c>
      <c r="W93" s="2">
        <v>0</v>
      </c>
      <c r="X93" s="2">
        <v>1383.29832797328</v>
      </c>
      <c r="Y93" s="2">
        <v>498.17842573630003</v>
      </c>
      <c r="Z93" s="2">
        <v>342.07444592500002</v>
      </c>
      <c r="AA93" s="2"/>
      <c r="AC93" s="1">
        <v>37348</v>
      </c>
      <c r="AD93" s="3">
        <f t="shared" si="5"/>
        <v>1.5448375041861504</v>
      </c>
      <c r="AE93">
        <f t="shared" si="9"/>
        <v>6641.5608873687852</v>
      </c>
      <c r="AF93">
        <f t="shared" si="6"/>
        <v>1311.184732500001</v>
      </c>
      <c r="AG93">
        <f t="shared" si="7"/>
        <v>7249.1300157457936</v>
      </c>
      <c r="AH93">
        <f t="shared" si="8"/>
        <v>3671.7675463637506</v>
      </c>
    </row>
    <row r="94" spans="1:34">
      <c r="A94" s="1">
        <v>37349</v>
      </c>
      <c r="B94" s="2">
        <v>6004.6411922220605</v>
      </c>
      <c r="C94" s="2">
        <v>3.4332700101715498E-3</v>
      </c>
      <c r="D94" s="2">
        <v>956.32456500000103</v>
      </c>
      <c r="E94" s="2">
        <v>2127.5801373971699</v>
      </c>
      <c r="F94" s="2">
        <v>707.623409081251</v>
      </c>
      <c r="H94" s="1">
        <v>37349</v>
      </c>
      <c r="I94" s="2">
        <v>8.7974121798217499</v>
      </c>
      <c r="J94" s="2">
        <v>14189.6767233104</v>
      </c>
      <c r="K94" s="2">
        <v>111.8234925</v>
      </c>
      <c r="L94" s="2">
        <v>3842.4136764310301</v>
      </c>
      <c r="M94" s="2">
        <v>1984.6988754575</v>
      </c>
      <c r="O94" s="1">
        <v>37349</v>
      </c>
      <c r="P94" s="2">
        <v>1.28179086915809E-3</v>
      </c>
      <c r="Q94" s="2">
        <v>3528.6429826691601</v>
      </c>
      <c r="R94" s="2">
        <v>243.036675</v>
      </c>
      <c r="S94" s="2">
        <v>780.95777618129398</v>
      </c>
      <c r="T94" s="2">
        <v>637.37081590000003</v>
      </c>
      <c r="V94" s="1">
        <v>37349</v>
      </c>
      <c r="W94" s="2">
        <v>0</v>
      </c>
      <c r="X94" s="2">
        <v>1346.82622425503</v>
      </c>
      <c r="Y94" s="2">
        <v>498.17842573630003</v>
      </c>
      <c r="Z94" s="2">
        <v>342.07444592500002</v>
      </c>
      <c r="AA94" s="2"/>
      <c r="AC94" s="1">
        <v>37349</v>
      </c>
      <c r="AD94" s="3">
        <f t="shared" si="5"/>
        <v>1.956028275711351</v>
      </c>
      <c r="AE94">
        <f t="shared" si="9"/>
        <v>6267.4467806141629</v>
      </c>
      <c r="AF94">
        <f t="shared" si="6"/>
        <v>1311.184732500001</v>
      </c>
      <c r="AG94">
        <f t="shared" si="7"/>
        <v>7249.1300157457936</v>
      </c>
      <c r="AH94">
        <f t="shared" si="8"/>
        <v>3671.7675463637506</v>
      </c>
    </row>
    <row r="95" spans="1:34">
      <c r="A95" s="1">
        <v>37350</v>
      </c>
      <c r="B95" s="2">
        <v>4138.8673802815501</v>
      </c>
      <c r="C95" s="2">
        <v>48.6742017128039</v>
      </c>
      <c r="D95" s="2">
        <v>956.32456500000103</v>
      </c>
      <c r="E95" s="2">
        <v>2127.5801373971699</v>
      </c>
      <c r="F95" s="2">
        <v>707.623409081251</v>
      </c>
      <c r="H95" s="1">
        <v>37350</v>
      </c>
      <c r="I95" s="2">
        <v>38.685662380892403</v>
      </c>
      <c r="J95" s="2">
        <v>8622.0307607171599</v>
      </c>
      <c r="K95" s="2">
        <v>111.8234925</v>
      </c>
      <c r="L95" s="2">
        <v>3842.4136764310301</v>
      </c>
      <c r="M95" s="2">
        <v>1984.6988754575</v>
      </c>
      <c r="O95" s="1">
        <v>37350</v>
      </c>
      <c r="P95" s="2">
        <v>1.57740120060031</v>
      </c>
      <c r="Q95" s="2">
        <v>3103.27010156698</v>
      </c>
      <c r="R95" s="2">
        <v>243.036675</v>
      </c>
      <c r="S95" s="2">
        <v>925.87332477529503</v>
      </c>
      <c r="T95" s="2">
        <v>870.64869150000095</v>
      </c>
      <c r="V95" s="1">
        <v>37350</v>
      </c>
      <c r="W95" s="2">
        <v>0</v>
      </c>
      <c r="X95" s="2">
        <v>888.05619865606297</v>
      </c>
      <c r="Y95" s="2">
        <v>498.17842573630003</v>
      </c>
      <c r="Z95" s="2">
        <v>342.07444592500002</v>
      </c>
      <c r="AA95" s="2"/>
      <c r="AC95" s="1">
        <v>37350</v>
      </c>
      <c r="AD95" s="3">
        <f t="shared" si="5"/>
        <v>19.763836732065911</v>
      </c>
      <c r="AE95">
        <f t="shared" si="9"/>
        <v>4188.0561103054388</v>
      </c>
      <c r="AF95">
        <f t="shared" si="6"/>
        <v>1311.184732500001</v>
      </c>
      <c r="AG95">
        <f t="shared" si="7"/>
        <v>7394.0455643397945</v>
      </c>
      <c r="AH95">
        <f t="shared" si="8"/>
        <v>3905.0454219637518</v>
      </c>
    </row>
    <row r="96" spans="1:34">
      <c r="A96" s="1">
        <v>37351</v>
      </c>
      <c r="B96" s="2">
        <v>3128.9968656014298</v>
      </c>
      <c r="C96" s="2">
        <v>213.42790098399499</v>
      </c>
      <c r="D96" s="2">
        <v>956.32456500000103</v>
      </c>
      <c r="E96" s="2">
        <v>2127.5801373971699</v>
      </c>
      <c r="F96" s="2">
        <v>707.623409081251</v>
      </c>
      <c r="H96" s="1">
        <v>37351</v>
      </c>
      <c r="I96" s="2">
        <v>116.100850887627</v>
      </c>
      <c r="J96" s="2">
        <v>5920.3979560318503</v>
      </c>
      <c r="K96" s="2">
        <v>111.8234925</v>
      </c>
      <c r="L96" s="2">
        <v>3842.4136764310301</v>
      </c>
      <c r="M96" s="2">
        <v>1984.6988754575</v>
      </c>
      <c r="O96" s="1">
        <v>37351</v>
      </c>
      <c r="P96" s="2">
        <v>42.373487660163001</v>
      </c>
      <c r="Q96" s="2">
        <v>2549.3318610699298</v>
      </c>
      <c r="R96" s="2">
        <v>243.036675</v>
      </c>
      <c r="S96" s="2">
        <v>925.87332477529503</v>
      </c>
      <c r="T96" s="2">
        <v>870.64869150000095</v>
      </c>
      <c r="V96" s="1">
        <v>37351</v>
      </c>
      <c r="W96" s="2">
        <v>0</v>
      </c>
      <c r="X96" s="2">
        <v>514.75286932244899</v>
      </c>
      <c r="Y96" s="2">
        <v>498.17842573630003</v>
      </c>
      <c r="Z96" s="2">
        <v>342.07444592500002</v>
      </c>
      <c r="AA96" s="2"/>
      <c r="AC96" s="1">
        <v>37351</v>
      </c>
      <c r="AD96" s="3">
        <f t="shared" si="5"/>
        <v>82.644942118174441</v>
      </c>
      <c r="AE96">
        <f t="shared" si="9"/>
        <v>3028.3698880064144</v>
      </c>
      <c r="AF96">
        <f t="shared" si="6"/>
        <v>1311.184732500001</v>
      </c>
      <c r="AG96">
        <f t="shared" si="7"/>
        <v>7394.0455643397945</v>
      </c>
      <c r="AH96">
        <f t="shared" si="8"/>
        <v>3905.0454219637518</v>
      </c>
    </row>
    <row r="97" spans="1:34">
      <c r="A97" s="1">
        <v>37352</v>
      </c>
      <c r="B97" s="2">
        <v>2537.2592786774999</v>
      </c>
      <c r="C97" s="2">
        <v>0.364054475433504</v>
      </c>
      <c r="D97" s="2">
        <v>743.80799500000103</v>
      </c>
      <c r="E97" s="2">
        <v>1464.41718784459</v>
      </c>
      <c r="F97" s="2">
        <v>449.96289903125</v>
      </c>
      <c r="H97" s="1">
        <v>37352</v>
      </c>
      <c r="I97" s="2">
        <v>18.483656082560501</v>
      </c>
      <c r="J97" s="2">
        <v>711.179609180645</v>
      </c>
      <c r="K97" s="2">
        <v>75.577257000000102</v>
      </c>
      <c r="L97" s="2">
        <v>3065.02848901983</v>
      </c>
      <c r="M97" s="2">
        <v>1593.2062393925</v>
      </c>
      <c r="O97" s="1">
        <v>37352</v>
      </c>
      <c r="P97" s="4">
        <v>1.1525706421294399E-16</v>
      </c>
      <c r="Q97" s="2">
        <v>2449.8275379503302</v>
      </c>
      <c r="R97" s="2">
        <v>164.25926999999999</v>
      </c>
      <c r="S97" s="2">
        <v>628.31014214937397</v>
      </c>
      <c r="T97" s="2">
        <v>449.13421940000001</v>
      </c>
      <c r="V97" s="1">
        <v>37352</v>
      </c>
      <c r="W97" s="2">
        <v>0</v>
      </c>
      <c r="X97" s="2">
        <v>416.33494342671901</v>
      </c>
      <c r="Y97" s="2">
        <v>424.04840982709999</v>
      </c>
      <c r="Z97" s="2">
        <v>287.42692282500002</v>
      </c>
      <c r="AA97" s="2"/>
      <c r="AC97" s="1">
        <v>37352</v>
      </c>
      <c r="AD97" s="3">
        <f t="shared" si="5"/>
        <v>4.1883801239986678</v>
      </c>
      <c r="AE97">
        <f t="shared" si="9"/>
        <v>1528.6503423087986</v>
      </c>
      <c r="AF97">
        <f t="shared" si="6"/>
        <v>983.64452200000119</v>
      </c>
      <c r="AG97">
        <f t="shared" si="7"/>
        <v>5581.8042288408933</v>
      </c>
      <c r="AH97">
        <f t="shared" si="8"/>
        <v>2779.7302806487501</v>
      </c>
    </row>
    <row r="98" spans="1:34">
      <c r="A98" s="1">
        <v>37353</v>
      </c>
      <c r="B98" s="2">
        <v>2187.74970297747</v>
      </c>
      <c r="C98" s="2">
        <v>5.3033118271612896</v>
      </c>
      <c r="D98" s="2">
        <v>743.80799500000103</v>
      </c>
      <c r="E98" s="2">
        <v>927.22967341508797</v>
      </c>
      <c r="F98" s="2">
        <v>159.58752690624999</v>
      </c>
      <c r="H98" s="1">
        <v>37353</v>
      </c>
      <c r="I98" s="2">
        <v>1.8248604535928401</v>
      </c>
      <c r="J98" s="2">
        <v>719.47023369011799</v>
      </c>
      <c r="K98" s="2">
        <v>75.577257000000102</v>
      </c>
      <c r="L98" s="2">
        <v>2952.68383958203</v>
      </c>
      <c r="M98" s="2">
        <v>934.48527174750097</v>
      </c>
      <c r="O98" s="1">
        <v>37353</v>
      </c>
      <c r="P98" s="2">
        <v>0</v>
      </c>
      <c r="Q98" s="2">
        <v>2357.0263724910701</v>
      </c>
      <c r="R98" s="2">
        <v>164.25926999999999</v>
      </c>
      <c r="S98" s="2">
        <v>554.89625758342402</v>
      </c>
      <c r="T98" s="2">
        <v>255.8570804</v>
      </c>
      <c r="V98" s="1">
        <v>37353</v>
      </c>
      <c r="W98" s="2">
        <v>0</v>
      </c>
      <c r="X98" s="2">
        <v>262.58934963345098</v>
      </c>
      <c r="Y98" s="2">
        <v>96.395124199400101</v>
      </c>
      <c r="Z98" s="2">
        <v>243.565476625</v>
      </c>
      <c r="AA98" s="2"/>
      <c r="AC98" s="1">
        <v>37353</v>
      </c>
      <c r="AD98" s="3">
        <f t="shared" si="5"/>
        <v>1.5840382846120287</v>
      </c>
      <c r="AE98">
        <f t="shared" si="9"/>
        <v>1381.7089146980272</v>
      </c>
      <c r="AF98">
        <f t="shared" si="6"/>
        <v>983.64452200000119</v>
      </c>
      <c r="AG98">
        <f t="shared" si="7"/>
        <v>4531.2048947799422</v>
      </c>
      <c r="AH98">
        <f t="shared" si="8"/>
        <v>1593.4953556787509</v>
      </c>
    </row>
    <row r="99" spans="1:34">
      <c r="A99" s="1">
        <v>37354</v>
      </c>
      <c r="B99" s="2">
        <v>2995.17880206771</v>
      </c>
      <c r="C99" s="2">
        <v>6.8034743882949398</v>
      </c>
      <c r="D99" s="2">
        <v>956.32456500000103</v>
      </c>
      <c r="E99" s="2">
        <v>2127.5801373971699</v>
      </c>
      <c r="F99" s="2">
        <v>707.623409081251</v>
      </c>
      <c r="H99" s="1">
        <v>37354</v>
      </c>
      <c r="I99" s="2">
        <v>41.273283725203299</v>
      </c>
      <c r="J99" s="2">
        <v>5593.9725546482496</v>
      </c>
      <c r="K99" s="2">
        <v>111.8234925</v>
      </c>
      <c r="L99" s="2">
        <v>3842.4136764310301</v>
      </c>
      <c r="M99" s="2">
        <v>1984.6988754575</v>
      </c>
      <c r="O99" s="1">
        <v>37354</v>
      </c>
      <c r="P99" s="2">
        <v>0.47139322969984998</v>
      </c>
      <c r="Q99" s="2">
        <v>2446.9650745756899</v>
      </c>
      <c r="R99" s="2">
        <v>243.036675</v>
      </c>
      <c r="S99" s="2">
        <v>925.87332477529503</v>
      </c>
      <c r="T99" s="2">
        <v>870.64869150000095</v>
      </c>
      <c r="V99" s="1">
        <v>37354</v>
      </c>
      <c r="W99" s="2">
        <v>0</v>
      </c>
      <c r="X99" s="2">
        <v>435.97149958496499</v>
      </c>
      <c r="Y99" s="2">
        <v>498.17842573630003</v>
      </c>
      <c r="Z99" s="2">
        <v>342.07444592500002</v>
      </c>
      <c r="AA99" s="2"/>
      <c r="AC99" s="1">
        <v>37354</v>
      </c>
      <c r="AD99" s="3">
        <f t="shared" si="5"/>
        <v>10.788478076266241</v>
      </c>
      <c r="AE99">
        <f t="shared" si="9"/>
        <v>2868.0219827191536</v>
      </c>
      <c r="AF99">
        <f t="shared" si="6"/>
        <v>1311.184732500001</v>
      </c>
      <c r="AG99">
        <f t="shared" si="7"/>
        <v>7394.0455643397945</v>
      </c>
      <c r="AH99">
        <f t="shared" si="8"/>
        <v>3905.0454219637518</v>
      </c>
    </row>
    <row r="100" spans="1:34">
      <c r="A100" s="1">
        <v>37355</v>
      </c>
      <c r="B100" s="2">
        <v>3317.1951985422202</v>
      </c>
      <c r="C100" s="4">
        <v>1.7051169437998901E-14</v>
      </c>
      <c r="D100" s="2">
        <v>956.32456500000103</v>
      </c>
      <c r="E100" s="2">
        <v>2127.5801373971699</v>
      </c>
      <c r="F100" s="2">
        <v>707.623409081251</v>
      </c>
      <c r="H100" s="1">
        <v>37355</v>
      </c>
      <c r="I100" s="2">
        <v>36.389150778957003</v>
      </c>
      <c r="J100" s="2">
        <v>7061.43610838927</v>
      </c>
      <c r="K100" s="2">
        <v>111.8234925</v>
      </c>
      <c r="L100" s="2">
        <v>3842.4136764310301</v>
      </c>
      <c r="M100" s="2">
        <v>1984.6988754575</v>
      </c>
      <c r="O100" s="1">
        <v>37355</v>
      </c>
      <c r="P100" s="4">
        <v>3.22884548017997E-15</v>
      </c>
      <c r="Q100" s="2">
        <v>2464.42850838801</v>
      </c>
      <c r="R100" s="2">
        <v>243.036675</v>
      </c>
      <c r="S100" s="2">
        <v>925.87332477529503</v>
      </c>
      <c r="T100" s="2">
        <v>870.64869150000095</v>
      </c>
      <c r="V100" s="1">
        <v>37355</v>
      </c>
      <c r="W100" s="2">
        <v>0</v>
      </c>
      <c r="X100" s="2">
        <v>432.68110136844001</v>
      </c>
      <c r="Y100" s="2">
        <v>498.17842573630003</v>
      </c>
      <c r="Z100" s="2">
        <v>342.07444592500002</v>
      </c>
      <c r="AA100" s="2"/>
      <c r="AC100" s="1">
        <v>37355</v>
      </c>
      <c r="AD100" s="3">
        <f t="shared" si="5"/>
        <v>8.0864779508793365</v>
      </c>
      <c r="AE100">
        <f t="shared" si="9"/>
        <v>3318.9352291719847</v>
      </c>
      <c r="AF100">
        <f t="shared" si="6"/>
        <v>1311.184732500001</v>
      </c>
      <c r="AG100">
        <f t="shared" si="7"/>
        <v>7394.0455643397945</v>
      </c>
      <c r="AH100">
        <f t="shared" si="8"/>
        <v>3905.0454219637518</v>
      </c>
    </row>
    <row r="101" spans="1:34">
      <c r="A101" s="1">
        <v>37356</v>
      </c>
      <c r="B101" s="2">
        <v>3459.4230609710698</v>
      </c>
      <c r="C101" s="2">
        <v>116.59256389753099</v>
      </c>
      <c r="D101" s="2">
        <v>956.32456500000103</v>
      </c>
      <c r="E101" s="2">
        <v>2127.5801373971699</v>
      </c>
      <c r="F101" s="2">
        <v>707.623409081251</v>
      </c>
      <c r="H101" s="1">
        <v>37356</v>
      </c>
      <c r="I101" s="2">
        <v>73.478385634819801</v>
      </c>
      <c r="J101" s="2">
        <v>6959.9435790034104</v>
      </c>
      <c r="K101" s="2">
        <v>111.8234925</v>
      </c>
      <c r="L101" s="2">
        <v>3842.4136764310301</v>
      </c>
      <c r="M101" s="2">
        <v>1984.6988754575</v>
      </c>
      <c r="O101" s="1">
        <v>37356</v>
      </c>
      <c r="P101" s="2">
        <v>16.465521557356801</v>
      </c>
      <c r="Q101" s="2">
        <v>2693.0851281609398</v>
      </c>
      <c r="R101" s="2">
        <v>243.036675</v>
      </c>
      <c r="S101" s="2">
        <v>925.87332477529503</v>
      </c>
      <c r="T101" s="2">
        <v>870.64869150000095</v>
      </c>
      <c r="V101" s="1">
        <v>37356</v>
      </c>
      <c r="W101" s="2">
        <v>0</v>
      </c>
      <c r="X101" s="2">
        <v>611.53986072745101</v>
      </c>
      <c r="Y101" s="2">
        <v>498.17842573630003</v>
      </c>
      <c r="Z101" s="2">
        <v>342.07444592500002</v>
      </c>
      <c r="AA101" s="2"/>
      <c r="AC101" s="1">
        <v>37356</v>
      </c>
      <c r="AD101" s="3">
        <f t="shared" si="5"/>
        <v>45.896993575490576</v>
      </c>
      <c r="AE101">
        <f t="shared" si="9"/>
        <v>3430.9979072157175</v>
      </c>
      <c r="AF101">
        <f t="shared" si="6"/>
        <v>1311.184732500001</v>
      </c>
      <c r="AG101">
        <f t="shared" si="7"/>
        <v>7394.0455643397945</v>
      </c>
      <c r="AH101">
        <f t="shared" si="8"/>
        <v>3905.0454219637518</v>
      </c>
    </row>
    <row r="102" spans="1:34">
      <c r="A102" s="1">
        <v>37357</v>
      </c>
      <c r="B102" s="2">
        <v>3211.6617569119899</v>
      </c>
      <c r="C102" s="4">
        <v>3.6654565183224203E-15</v>
      </c>
      <c r="D102" s="2">
        <v>956.32456500000103</v>
      </c>
      <c r="E102" s="2">
        <v>2127.5801373971699</v>
      </c>
      <c r="F102" s="2">
        <v>707.623409081251</v>
      </c>
      <c r="H102" s="1">
        <v>37357</v>
      </c>
      <c r="I102" s="2">
        <v>34.640340171552303</v>
      </c>
      <c r="J102" s="2">
        <v>6848.2137978593</v>
      </c>
      <c r="K102" s="2">
        <v>111.8234925</v>
      </c>
      <c r="L102" s="2">
        <v>3842.4136764310301</v>
      </c>
      <c r="M102" s="2">
        <v>1984.6988754575</v>
      </c>
      <c r="O102" s="1">
        <v>37357</v>
      </c>
      <c r="P102" s="2">
        <v>5.2277379384930503E-2</v>
      </c>
      <c r="Q102" s="2">
        <v>2436.4199842501798</v>
      </c>
      <c r="R102" s="2">
        <v>243.036675</v>
      </c>
      <c r="S102" s="2">
        <v>925.87332477529503</v>
      </c>
      <c r="T102" s="2">
        <v>870.64869150000095</v>
      </c>
      <c r="V102" s="1">
        <v>37357</v>
      </c>
      <c r="W102" s="2">
        <v>0</v>
      </c>
      <c r="X102" s="2">
        <v>432.258678835002</v>
      </c>
      <c r="Y102" s="2">
        <v>498.17842573630003</v>
      </c>
      <c r="Z102" s="2">
        <v>342.07444592500002</v>
      </c>
      <c r="AA102" s="2"/>
      <c r="AC102" s="1">
        <v>37357</v>
      </c>
      <c r="AD102" s="3">
        <f t="shared" si="5"/>
        <v>7.709470566874943</v>
      </c>
      <c r="AE102">
        <f t="shared" si="9"/>
        <v>3232.138554464118</v>
      </c>
      <c r="AF102">
        <f t="shared" si="6"/>
        <v>1311.184732500001</v>
      </c>
      <c r="AG102">
        <f t="shared" si="7"/>
        <v>7394.0455643397945</v>
      </c>
      <c r="AH102">
        <f t="shared" si="8"/>
        <v>3905.0454219637518</v>
      </c>
    </row>
    <row r="103" spans="1:34">
      <c r="A103" s="1">
        <v>37358</v>
      </c>
      <c r="B103" s="2">
        <v>3433.39330014095</v>
      </c>
      <c r="C103" s="2">
        <v>5.8443147148671404</v>
      </c>
      <c r="D103" s="2">
        <v>956.32456500000103</v>
      </c>
      <c r="E103" s="2">
        <v>2127.5801373971699</v>
      </c>
      <c r="F103" s="2">
        <v>707.623409081251</v>
      </c>
      <c r="H103" s="1">
        <v>37358</v>
      </c>
      <c r="I103" s="2">
        <v>40.776899150352897</v>
      </c>
      <c r="J103" s="2">
        <v>7268.1671644948801</v>
      </c>
      <c r="K103" s="2">
        <v>111.8234925</v>
      </c>
      <c r="L103" s="2">
        <v>3842.4136764310301</v>
      </c>
      <c r="M103" s="2">
        <v>1984.6988754575</v>
      </c>
      <c r="O103" s="1">
        <v>37358</v>
      </c>
      <c r="P103" s="2">
        <v>0.38174634709055399</v>
      </c>
      <c r="Q103" s="2">
        <v>2539.32279753892</v>
      </c>
      <c r="R103" s="2">
        <v>243.036675</v>
      </c>
      <c r="S103" s="2">
        <v>925.87332477529503</v>
      </c>
      <c r="T103" s="2">
        <v>870.64869150000095</v>
      </c>
      <c r="V103" s="1">
        <v>37358</v>
      </c>
      <c r="W103" s="2">
        <v>0</v>
      </c>
      <c r="X103" s="2">
        <v>488.87605313382198</v>
      </c>
      <c r="Y103" s="2">
        <v>498.17842573630003</v>
      </c>
      <c r="Z103" s="2">
        <v>342.07444592500002</v>
      </c>
      <c r="AA103" s="2"/>
      <c r="AC103" s="1">
        <v>37358</v>
      </c>
      <c r="AD103" s="3">
        <f t="shared" si="5"/>
        <v>10.445102269402353</v>
      </c>
      <c r="AE103">
        <f t="shared" si="9"/>
        <v>3432.4398288271427</v>
      </c>
      <c r="AF103">
        <f t="shared" si="6"/>
        <v>1311.184732500001</v>
      </c>
      <c r="AG103">
        <f t="shared" si="7"/>
        <v>7394.0455643397945</v>
      </c>
      <c r="AH103">
        <f t="shared" si="8"/>
        <v>3905.0454219637518</v>
      </c>
    </row>
    <row r="104" spans="1:34">
      <c r="A104" s="1">
        <v>37359</v>
      </c>
      <c r="B104" s="2">
        <v>3121.33655555828</v>
      </c>
      <c r="C104" s="2">
        <v>3.3809605423932898E-4</v>
      </c>
      <c r="D104" s="2">
        <v>743.80799500000103</v>
      </c>
      <c r="E104" s="2">
        <v>1464.41718784459</v>
      </c>
      <c r="F104" s="2">
        <v>449.96289903125</v>
      </c>
      <c r="H104" s="1">
        <v>37359</v>
      </c>
      <c r="I104" s="2">
        <v>0</v>
      </c>
      <c r="J104" s="2">
        <v>1593.5410623652799</v>
      </c>
      <c r="K104" s="2">
        <v>75.577257000000102</v>
      </c>
      <c r="L104" s="2">
        <v>3065.02848901983</v>
      </c>
      <c r="M104" s="2">
        <v>1593.2062393925</v>
      </c>
      <c r="O104" s="1">
        <v>37359</v>
      </c>
      <c r="P104" s="2">
        <v>0</v>
      </c>
      <c r="Q104" s="2">
        <v>2662.5064196870599</v>
      </c>
      <c r="R104" s="2">
        <v>164.25926999999999</v>
      </c>
      <c r="S104" s="2">
        <v>628.31014214937397</v>
      </c>
      <c r="T104" s="2">
        <v>449.13421940000001</v>
      </c>
      <c r="V104" s="1">
        <v>37359</v>
      </c>
      <c r="W104" s="2">
        <v>0</v>
      </c>
      <c r="X104" s="2">
        <v>559.42444374144895</v>
      </c>
      <c r="Y104" s="2">
        <v>424.04840982709999</v>
      </c>
      <c r="Z104" s="2">
        <v>287.42692282500002</v>
      </c>
      <c r="AA104" s="2"/>
      <c r="AC104" s="1">
        <v>37359</v>
      </c>
      <c r="AD104" s="3">
        <f t="shared" si="5"/>
        <v>7.5132456497628664E-5</v>
      </c>
      <c r="AE104">
        <f t="shared" si="9"/>
        <v>1984.2021203380173</v>
      </c>
      <c r="AF104">
        <f t="shared" si="6"/>
        <v>983.64452200000119</v>
      </c>
      <c r="AG104">
        <f t="shared" si="7"/>
        <v>5581.8042288408933</v>
      </c>
      <c r="AH104">
        <f t="shared" si="8"/>
        <v>2779.7302806487501</v>
      </c>
    </row>
    <row r="105" spans="1:34">
      <c r="A105" s="1">
        <v>37360</v>
      </c>
      <c r="B105" s="2">
        <v>2391.9638423906399</v>
      </c>
      <c r="C105" s="4">
        <v>7.6258168271767705E-16</v>
      </c>
      <c r="D105" s="2">
        <v>743.80799500000103</v>
      </c>
      <c r="E105" s="2">
        <v>927.22967341508797</v>
      </c>
      <c r="F105" s="2">
        <v>159.58752690624999</v>
      </c>
      <c r="H105" s="1">
        <v>37360</v>
      </c>
      <c r="I105" s="2">
        <v>0</v>
      </c>
      <c r="J105" s="2">
        <v>690.44187263221602</v>
      </c>
      <c r="K105" s="2">
        <v>75.577257000000102</v>
      </c>
      <c r="L105" s="2">
        <v>2952.68383958203</v>
      </c>
      <c r="M105" s="2">
        <v>934.48527174750097</v>
      </c>
      <c r="O105" s="1">
        <v>37360</v>
      </c>
      <c r="P105" s="4">
        <v>2.0738804066406401E-16</v>
      </c>
      <c r="Q105" s="2">
        <v>2497.179357685</v>
      </c>
      <c r="R105" s="2">
        <v>164.25926999999999</v>
      </c>
      <c r="S105" s="2">
        <v>554.89625758342402</v>
      </c>
      <c r="T105" s="2">
        <v>255.8570804</v>
      </c>
      <c r="V105" s="1">
        <v>37360</v>
      </c>
      <c r="W105" s="2">
        <v>0</v>
      </c>
      <c r="X105" s="2">
        <v>262.58934963345098</v>
      </c>
      <c r="Y105" s="2">
        <v>96.395124199400101</v>
      </c>
      <c r="Z105" s="2">
        <v>243.565476625</v>
      </c>
      <c r="AA105" s="2"/>
      <c r="AC105" s="1">
        <v>37360</v>
      </c>
      <c r="AD105" s="3">
        <f t="shared" si="5"/>
        <v>2.1554882741816469E-16</v>
      </c>
      <c r="AE105">
        <f t="shared" si="9"/>
        <v>1460.5436055853268</v>
      </c>
      <c r="AF105">
        <f t="shared" si="6"/>
        <v>983.64452200000119</v>
      </c>
      <c r="AG105">
        <f t="shared" si="7"/>
        <v>4531.2048947799422</v>
      </c>
      <c r="AH105">
        <f t="shared" si="8"/>
        <v>1593.4953556787509</v>
      </c>
    </row>
    <row r="106" spans="1:34">
      <c r="A106" s="1">
        <v>37361</v>
      </c>
      <c r="B106" s="2">
        <v>3504.4452457490702</v>
      </c>
      <c r="C106" s="4">
        <v>4.4355479118112503E-15</v>
      </c>
      <c r="D106" s="2">
        <v>956.32456500000103</v>
      </c>
      <c r="E106" s="2">
        <v>2127.5801373971699</v>
      </c>
      <c r="F106" s="2">
        <v>707.623409081251</v>
      </c>
      <c r="H106" s="1">
        <v>37361</v>
      </c>
      <c r="I106" s="2">
        <v>30.369832319955702</v>
      </c>
      <c r="J106" s="2">
        <v>7181.1100436939296</v>
      </c>
      <c r="K106" s="2">
        <v>111.8234925</v>
      </c>
      <c r="L106" s="2">
        <v>3842.4136764310301</v>
      </c>
      <c r="M106" s="2">
        <v>1984.6988754575</v>
      </c>
      <c r="O106" s="1">
        <v>37361</v>
      </c>
      <c r="P106" s="4">
        <v>9.8346544874307505E-17</v>
      </c>
      <c r="Q106" s="2">
        <v>2490.8834842599999</v>
      </c>
      <c r="R106" s="2">
        <v>243.036675</v>
      </c>
      <c r="S106" s="2">
        <v>925.87332477529503</v>
      </c>
      <c r="T106" s="2">
        <v>870.64869150000095</v>
      </c>
      <c r="V106" s="1">
        <v>37361</v>
      </c>
      <c r="W106" s="2">
        <v>0</v>
      </c>
      <c r="X106" s="2">
        <v>466.43245633312102</v>
      </c>
      <c r="Y106" s="2">
        <v>498.17842573630003</v>
      </c>
      <c r="Z106" s="2">
        <v>342.07444592500002</v>
      </c>
      <c r="AA106" s="2"/>
      <c r="AC106" s="1">
        <v>37361</v>
      </c>
      <c r="AD106" s="3">
        <f t="shared" si="5"/>
        <v>6.7488516266568235</v>
      </c>
      <c r="AE106">
        <f t="shared" si="9"/>
        <v>3410.7178075090305</v>
      </c>
      <c r="AF106">
        <f t="shared" si="6"/>
        <v>1311.184732500001</v>
      </c>
      <c r="AG106">
        <f t="shared" si="7"/>
        <v>7394.0455643397945</v>
      </c>
      <c r="AH106">
        <f t="shared" si="8"/>
        <v>3905.0454219637518</v>
      </c>
    </row>
    <row r="107" spans="1:34">
      <c r="A107" s="1">
        <v>37362</v>
      </c>
      <c r="B107" s="2">
        <v>3816.6419655449899</v>
      </c>
      <c r="C107" s="4">
        <v>1.2979039986100801E-14</v>
      </c>
      <c r="D107" s="2">
        <v>956.32456500000103</v>
      </c>
      <c r="E107" s="2">
        <v>2127.5801373971699</v>
      </c>
      <c r="F107" s="2">
        <v>707.623409081251</v>
      </c>
      <c r="H107" s="1">
        <v>37362</v>
      </c>
      <c r="I107" s="2">
        <v>25.530525281443499</v>
      </c>
      <c r="J107" s="2">
        <v>8520.4825867741893</v>
      </c>
      <c r="K107" s="2">
        <v>111.8234925</v>
      </c>
      <c r="L107" s="2">
        <v>3842.4136764310301</v>
      </c>
      <c r="M107" s="2">
        <v>1984.6988754575</v>
      </c>
      <c r="O107" s="1">
        <v>37362</v>
      </c>
      <c r="P107" s="4">
        <v>3.3344943927089601E-15</v>
      </c>
      <c r="Q107" s="2">
        <v>2596.7450768210701</v>
      </c>
      <c r="R107" s="2">
        <v>243.036675</v>
      </c>
      <c r="S107" s="2">
        <v>925.87332477529503</v>
      </c>
      <c r="T107" s="2">
        <v>870.64869150000095</v>
      </c>
      <c r="V107" s="1">
        <v>37362</v>
      </c>
      <c r="W107" s="2">
        <v>0</v>
      </c>
      <c r="X107" s="2">
        <v>523.20989082526103</v>
      </c>
      <c r="Y107" s="2">
        <v>498.17842573630003</v>
      </c>
      <c r="Z107" s="2">
        <v>342.07444592500002</v>
      </c>
      <c r="AA107" s="2"/>
      <c r="AC107" s="1">
        <v>37362</v>
      </c>
      <c r="AD107" s="3">
        <f t="shared" si="5"/>
        <v>5.6734500625430035</v>
      </c>
      <c r="AE107">
        <f t="shared" si="9"/>
        <v>3864.2698799913774</v>
      </c>
      <c r="AF107">
        <f t="shared" si="6"/>
        <v>1311.184732500001</v>
      </c>
      <c r="AG107">
        <f t="shared" si="7"/>
        <v>7394.0455643397945</v>
      </c>
      <c r="AH107">
        <f t="shared" si="8"/>
        <v>3905.0454219637518</v>
      </c>
    </row>
    <row r="108" spans="1:34">
      <c r="A108" s="1">
        <v>37363</v>
      </c>
      <c r="B108" s="2">
        <v>3703.41805898539</v>
      </c>
      <c r="C108" s="4">
        <v>5.8999120208199599E-15</v>
      </c>
      <c r="D108" s="2">
        <v>956.32456500000103</v>
      </c>
      <c r="E108" s="2">
        <v>2127.5801373971699</v>
      </c>
      <c r="F108" s="2">
        <v>707.623409081251</v>
      </c>
      <c r="H108" s="1">
        <v>37363</v>
      </c>
      <c r="I108" s="2">
        <v>31.303253111407599</v>
      </c>
      <c r="J108" s="2">
        <v>8063.8642603667904</v>
      </c>
      <c r="K108" s="2">
        <v>111.8234925</v>
      </c>
      <c r="L108" s="2">
        <v>3842.4136764310301</v>
      </c>
      <c r="M108" s="2">
        <v>1984.6988754575</v>
      </c>
      <c r="O108" s="1">
        <v>37363</v>
      </c>
      <c r="P108" s="4">
        <v>3.2123517207215201E-15</v>
      </c>
      <c r="Q108" s="2">
        <v>2641.7783924136902</v>
      </c>
      <c r="R108" s="2">
        <v>243.036675</v>
      </c>
      <c r="S108" s="2">
        <v>925.87332477529503</v>
      </c>
      <c r="T108" s="2">
        <v>870.64869150000095</v>
      </c>
      <c r="V108" s="1">
        <v>37363</v>
      </c>
      <c r="W108" s="2">
        <v>0</v>
      </c>
      <c r="X108" s="2">
        <v>540.03782279258405</v>
      </c>
      <c r="Y108" s="2">
        <v>498.17842573630003</v>
      </c>
      <c r="Z108" s="2">
        <v>342.07444592500002</v>
      </c>
      <c r="AA108" s="2"/>
      <c r="AC108" s="1">
        <v>37363</v>
      </c>
      <c r="AD108" s="3">
        <f t="shared" si="5"/>
        <v>6.956278469201691</v>
      </c>
      <c r="AE108">
        <f t="shared" si="9"/>
        <v>3737.2746336396135</v>
      </c>
      <c r="AF108">
        <f t="shared" si="6"/>
        <v>1311.184732500001</v>
      </c>
      <c r="AG108">
        <f t="shared" si="7"/>
        <v>7394.0455643397945</v>
      </c>
      <c r="AH108">
        <f t="shared" si="8"/>
        <v>3905.0454219637518</v>
      </c>
    </row>
    <row r="109" spans="1:34">
      <c r="A109" s="1">
        <v>37364</v>
      </c>
      <c r="B109" s="2">
        <v>3647.70465259721</v>
      </c>
      <c r="C109" s="4">
        <v>9.2535179137821898E-15</v>
      </c>
      <c r="D109" s="2">
        <v>956.32456500000103</v>
      </c>
      <c r="E109" s="2">
        <v>2127.5801373971699</v>
      </c>
      <c r="F109" s="2">
        <v>707.623409081251</v>
      </c>
      <c r="H109" s="1">
        <v>37364</v>
      </c>
      <c r="I109" s="2">
        <v>31.859594674342102</v>
      </c>
      <c r="J109" s="2">
        <v>7943.1388428232103</v>
      </c>
      <c r="K109" s="2">
        <v>111.8234925</v>
      </c>
      <c r="L109" s="2">
        <v>3842.4136764310301</v>
      </c>
      <c r="M109" s="2">
        <v>1984.6988754575</v>
      </c>
      <c r="O109" s="1">
        <v>37364</v>
      </c>
      <c r="P109" s="4">
        <v>2.21739545263709E-15</v>
      </c>
      <c r="Q109" s="2">
        <v>2593.8876805696</v>
      </c>
      <c r="R109" s="2">
        <v>243.036675</v>
      </c>
      <c r="S109" s="2">
        <v>925.87332477529503</v>
      </c>
      <c r="T109" s="2">
        <v>870.64869150000095</v>
      </c>
      <c r="V109" s="1">
        <v>37364</v>
      </c>
      <c r="W109" s="2">
        <v>0</v>
      </c>
      <c r="X109" s="2">
        <v>514.85189280091595</v>
      </c>
      <c r="Y109" s="2">
        <v>498.17842573630003</v>
      </c>
      <c r="Z109" s="2">
        <v>342.07444592500002</v>
      </c>
      <c r="AA109" s="2"/>
      <c r="AC109" s="1">
        <v>37364</v>
      </c>
      <c r="AD109" s="3">
        <f t="shared" si="5"/>
        <v>7.0799099276315811</v>
      </c>
      <c r="AE109">
        <f t="shared" si="9"/>
        <v>3674.8957671977341</v>
      </c>
      <c r="AF109">
        <f t="shared" si="6"/>
        <v>1311.184732500001</v>
      </c>
      <c r="AG109">
        <f t="shared" si="7"/>
        <v>7394.0455643397945</v>
      </c>
      <c r="AH109">
        <f t="shared" si="8"/>
        <v>3905.0454219637518</v>
      </c>
    </row>
    <row r="110" spans="1:34">
      <c r="A110" s="1">
        <v>37365</v>
      </c>
      <c r="B110" s="2">
        <v>3104.3390371248802</v>
      </c>
      <c r="C110" s="2">
        <v>58.918327998984402</v>
      </c>
      <c r="D110" s="2">
        <v>956.32456500000103</v>
      </c>
      <c r="E110" s="2">
        <v>2127.5801373971699</v>
      </c>
      <c r="F110" s="2">
        <v>707.623409081251</v>
      </c>
      <c r="H110" s="1">
        <v>37365</v>
      </c>
      <c r="I110" s="2">
        <v>65.350436911489496</v>
      </c>
      <c r="J110" s="2">
        <v>5823.6022378813004</v>
      </c>
      <c r="K110" s="2">
        <v>111.8234925</v>
      </c>
      <c r="L110" s="2">
        <v>3842.4136764310301</v>
      </c>
      <c r="M110" s="2">
        <v>1984.6988754575</v>
      </c>
      <c r="O110" s="1">
        <v>37365</v>
      </c>
      <c r="P110" s="2">
        <v>5.4250459884342304</v>
      </c>
      <c r="Q110" s="2">
        <v>2554.6183889727799</v>
      </c>
      <c r="R110" s="2">
        <v>243.036675</v>
      </c>
      <c r="S110" s="2">
        <v>925.87332477529503</v>
      </c>
      <c r="T110" s="2">
        <v>870.64869150000095</v>
      </c>
      <c r="V110" s="1">
        <v>37365</v>
      </c>
      <c r="W110" s="2">
        <v>0</v>
      </c>
      <c r="X110" s="2">
        <v>505.78619497821398</v>
      </c>
      <c r="Y110" s="2">
        <v>498.17842573630003</v>
      </c>
      <c r="Z110" s="2">
        <v>342.07444592500002</v>
      </c>
      <c r="AA110" s="2"/>
      <c r="AC110" s="1">
        <v>37365</v>
      </c>
      <c r="AD110" s="3">
        <f t="shared" si="5"/>
        <v>28.820846866424024</v>
      </c>
      <c r="AE110">
        <f t="shared" si="9"/>
        <v>2997.0864647392937</v>
      </c>
      <c r="AF110">
        <f t="shared" si="6"/>
        <v>1311.184732500001</v>
      </c>
      <c r="AG110">
        <f t="shared" si="7"/>
        <v>7394.0455643397945</v>
      </c>
      <c r="AH110">
        <f t="shared" si="8"/>
        <v>3905.0454219637518</v>
      </c>
    </row>
    <row r="111" spans="1:34">
      <c r="A111" s="1">
        <v>37366</v>
      </c>
      <c r="B111" s="2">
        <v>2420.1753053488901</v>
      </c>
      <c r="C111" s="2">
        <v>132.72003104438201</v>
      </c>
      <c r="D111" s="2">
        <v>743.80799500000103</v>
      </c>
      <c r="E111" s="2">
        <v>1464.41718784459</v>
      </c>
      <c r="F111" s="2">
        <v>449.96289903125</v>
      </c>
      <c r="H111" s="1">
        <v>37366</v>
      </c>
      <c r="I111" s="2">
        <v>299.35571586863603</v>
      </c>
      <c r="J111" s="2">
        <v>480.06851988821097</v>
      </c>
      <c r="K111" s="2">
        <v>75.577257000000102</v>
      </c>
      <c r="L111" s="2">
        <v>3065.02848901983</v>
      </c>
      <c r="M111" s="2">
        <v>1593.2062393925</v>
      </c>
      <c r="O111" s="1">
        <v>37366</v>
      </c>
      <c r="P111" s="2">
        <v>9.3174843455365792</v>
      </c>
      <c r="Q111" s="2">
        <v>2430.58385675319</v>
      </c>
      <c r="R111" s="2">
        <v>164.25926999999999</v>
      </c>
      <c r="S111" s="2">
        <v>628.31014214937397</v>
      </c>
      <c r="T111" s="2">
        <v>449.13421940000001</v>
      </c>
      <c r="V111" s="1">
        <v>37366</v>
      </c>
      <c r="W111" s="2">
        <v>0</v>
      </c>
      <c r="X111" s="2">
        <v>407.35085289732501</v>
      </c>
      <c r="Y111" s="2">
        <v>424.04840982709999</v>
      </c>
      <c r="Z111" s="2">
        <v>287.42692282500002</v>
      </c>
      <c r="AA111" s="2"/>
      <c r="AC111" s="1">
        <v>37366</v>
      </c>
      <c r="AD111" s="3">
        <f t="shared" si="5"/>
        <v>98.087384724123254</v>
      </c>
      <c r="AE111">
        <f t="shared" si="9"/>
        <v>1434.5446337219041</v>
      </c>
      <c r="AF111">
        <f t="shared" si="6"/>
        <v>983.64452200000119</v>
      </c>
      <c r="AG111">
        <f t="shared" si="7"/>
        <v>5581.8042288408933</v>
      </c>
      <c r="AH111">
        <f t="shared" si="8"/>
        <v>2779.7302806487501</v>
      </c>
    </row>
    <row r="112" spans="1:34">
      <c r="A112" s="1">
        <v>37367</v>
      </c>
      <c r="B112" s="2">
        <v>2098.09862916971</v>
      </c>
      <c r="C112" s="2">
        <v>127.264164312189</v>
      </c>
      <c r="D112" s="2">
        <v>743.80799500000103</v>
      </c>
      <c r="E112" s="2">
        <v>927.22967341508797</v>
      </c>
      <c r="F112" s="2">
        <v>159.58752690624999</v>
      </c>
      <c r="H112" s="1">
        <v>37367</v>
      </c>
      <c r="I112" s="2">
        <v>390.21509763119002</v>
      </c>
      <c r="J112" s="2">
        <v>253.83041568283599</v>
      </c>
      <c r="K112" s="2">
        <v>75.577257000000102</v>
      </c>
      <c r="L112" s="2">
        <v>2952.68383958203</v>
      </c>
      <c r="M112" s="2">
        <v>934.48527174750097</v>
      </c>
      <c r="O112" s="1">
        <v>37367</v>
      </c>
      <c r="P112" s="2">
        <v>9.6421997961208099</v>
      </c>
      <c r="Q112" s="2">
        <v>2302.0969506902502</v>
      </c>
      <c r="R112" s="2">
        <v>164.25926999999999</v>
      </c>
      <c r="S112" s="2">
        <v>554.89625758342402</v>
      </c>
      <c r="T112" s="2">
        <v>255.8570804</v>
      </c>
      <c r="V112" s="1">
        <v>37367</v>
      </c>
      <c r="W112" s="2">
        <v>0</v>
      </c>
      <c r="X112" s="2">
        <v>262.58934963345098</v>
      </c>
      <c r="Y112" s="2">
        <v>96.395124199400101</v>
      </c>
      <c r="Z112" s="2">
        <v>243.565476625</v>
      </c>
      <c r="AA112" s="2"/>
      <c r="AC112" s="1">
        <v>37367</v>
      </c>
      <c r="AD112" s="3">
        <f t="shared" si="5"/>
        <v>117.13810260877774</v>
      </c>
      <c r="AE112">
        <f t="shared" si="9"/>
        <v>1229.1538362940616</v>
      </c>
      <c r="AF112">
        <f t="shared" si="6"/>
        <v>983.64452200000119</v>
      </c>
      <c r="AG112">
        <f t="shared" si="7"/>
        <v>4531.2048947799422</v>
      </c>
      <c r="AH112">
        <f t="shared" si="8"/>
        <v>1593.4953556787509</v>
      </c>
    </row>
    <row r="113" spans="1:34">
      <c r="A113" s="1">
        <v>37368</v>
      </c>
      <c r="B113" s="2">
        <v>2794.3913570578102</v>
      </c>
      <c r="C113" s="2">
        <v>22.871994770600701</v>
      </c>
      <c r="D113" s="2">
        <v>956.32456500000103</v>
      </c>
      <c r="E113" s="2">
        <v>2127.5801373971699</v>
      </c>
      <c r="F113" s="2">
        <v>707.623409081251</v>
      </c>
      <c r="H113" s="1">
        <v>37368</v>
      </c>
      <c r="I113" s="2">
        <v>140.01728703709901</v>
      </c>
      <c r="J113" s="2">
        <v>4804.6052378868899</v>
      </c>
      <c r="K113" s="2">
        <v>111.8234925</v>
      </c>
      <c r="L113" s="2">
        <v>3842.4136764310301</v>
      </c>
      <c r="M113" s="2">
        <v>1984.6988754575</v>
      </c>
      <c r="O113" s="1">
        <v>37368</v>
      </c>
      <c r="P113" s="2">
        <v>4.1361150052553404</v>
      </c>
      <c r="Q113" s="2">
        <v>2386.94639100322</v>
      </c>
      <c r="R113" s="2">
        <v>243.036675</v>
      </c>
      <c r="S113" s="2">
        <v>925.87332477529503</v>
      </c>
      <c r="T113" s="2">
        <v>870.64869150000095</v>
      </c>
      <c r="V113" s="1">
        <v>37368</v>
      </c>
      <c r="W113" s="2">
        <v>0</v>
      </c>
      <c r="X113" s="2">
        <v>429.76992542096099</v>
      </c>
      <c r="Y113" s="2">
        <v>498.17842573630003</v>
      </c>
      <c r="Z113" s="2">
        <v>342.07444592500002</v>
      </c>
      <c r="AA113" s="2"/>
      <c r="AC113" s="1">
        <v>37368</v>
      </c>
      <c r="AD113" s="3">
        <f t="shared" si="5"/>
        <v>37.116754847323342</v>
      </c>
      <c r="AE113">
        <f t="shared" si="9"/>
        <v>2603.9282278422202</v>
      </c>
      <c r="AF113">
        <f t="shared" si="6"/>
        <v>1311.184732500001</v>
      </c>
      <c r="AG113">
        <f t="shared" si="7"/>
        <v>7394.0455643397945</v>
      </c>
      <c r="AH113">
        <f t="shared" si="8"/>
        <v>3905.0454219637518</v>
      </c>
    </row>
    <row r="114" spans="1:34">
      <c r="A114" s="1">
        <v>37369</v>
      </c>
      <c r="B114" s="2">
        <v>2808.2591738413698</v>
      </c>
      <c r="C114" s="2">
        <v>374.59004637132</v>
      </c>
      <c r="D114" s="2">
        <v>956.32456500000103</v>
      </c>
      <c r="E114" s="2">
        <v>2127.5801373971699</v>
      </c>
      <c r="F114" s="2">
        <v>707.623409081251</v>
      </c>
      <c r="H114" s="1">
        <v>37369</v>
      </c>
      <c r="I114" s="2">
        <v>751.69866241370096</v>
      </c>
      <c r="J114" s="2">
        <v>5009.03340886353</v>
      </c>
      <c r="K114" s="2">
        <v>111.8234925</v>
      </c>
      <c r="L114" s="2">
        <v>3842.4136764310301</v>
      </c>
      <c r="M114" s="2">
        <v>1984.6988754575</v>
      </c>
      <c r="O114" s="1">
        <v>37369</v>
      </c>
      <c r="P114" s="2">
        <v>185.158429552276</v>
      </c>
      <c r="Q114" s="2">
        <v>2391.7136269858402</v>
      </c>
      <c r="R114" s="2">
        <v>243.036675</v>
      </c>
      <c r="S114" s="2">
        <v>925.87332477529503</v>
      </c>
      <c r="T114" s="2">
        <v>870.64869150000095</v>
      </c>
      <c r="V114" s="1">
        <v>37369</v>
      </c>
      <c r="W114" s="2">
        <v>0</v>
      </c>
      <c r="X114" s="2">
        <v>429.76992542096099</v>
      </c>
      <c r="Y114" s="2">
        <v>498.17842573630003</v>
      </c>
      <c r="Z114" s="2">
        <v>342.07444592500002</v>
      </c>
      <c r="AA114" s="2"/>
      <c r="AC114" s="1">
        <v>37369</v>
      </c>
      <c r="AD114" s="3">
        <f t="shared" si="5"/>
        <v>291.43269740828816</v>
      </c>
      <c r="AE114">
        <f t="shared" si="9"/>
        <v>2659.6940337779251</v>
      </c>
      <c r="AF114">
        <f t="shared" si="6"/>
        <v>1311.184732500001</v>
      </c>
      <c r="AG114">
        <f t="shared" si="7"/>
        <v>7394.0455643397945</v>
      </c>
      <c r="AH114">
        <f t="shared" si="8"/>
        <v>3905.0454219637518</v>
      </c>
    </row>
    <row r="115" spans="1:34">
      <c r="A115" s="1">
        <v>37370</v>
      </c>
      <c r="B115" s="2">
        <v>2897.3264804038599</v>
      </c>
      <c r="C115" s="4">
        <v>1.04922828174246E-14</v>
      </c>
      <c r="D115" s="2">
        <v>956.32456500000103</v>
      </c>
      <c r="E115" s="2">
        <v>2127.5801373971699</v>
      </c>
      <c r="F115" s="2">
        <v>707.623409081251</v>
      </c>
      <c r="H115" s="1">
        <v>37370</v>
      </c>
      <c r="I115" s="2">
        <v>94.922475353147206</v>
      </c>
      <c r="J115" s="2">
        <v>5664.2958598076302</v>
      </c>
      <c r="K115" s="2">
        <v>111.8234925</v>
      </c>
      <c r="L115" s="2">
        <v>3842.4136764310301</v>
      </c>
      <c r="M115" s="2">
        <v>1984.6988754575</v>
      </c>
      <c r="O115" s="1">
        <v>37370</v>
      </c>
      <c r="P115" s="4">
        <v>3.7591938151231999E-15</v>
      </c>
      <c r="Q115" s="2">
        <v>2386.53643166144</v>
      </c>
      <c r="R115" s="2">
        <v>243.036675</v>
      </c>
      <c r="S115" s="2">
        <v>925.87332477529503</v>
      </c>
      <c r="T115" s="2">
        <v>870.64869150000095</v>
      </c>
      <c r="V115" s="1">
        <v>37370</v>
      </c>
      <c r="W115" s="2">
        <v>0</v>
      </c>
      <c r="X115" s="2">
        <v>429.76992542096099</v>
      </c>
      <c r="Y115" s="2">
        <v>498.17842573630003</v>
      </c>
      <c r="Z115" s="2">
        <v>342.07444592500002</v>
      </c>
      <c r="AA115" s="2"/>
      <c r="AC115" s="1">
        <v>37370</v>
      </c>
      <c r="AD115" s="3">
        <f t="shared" si="5"/>
        <v>21.093883411810495</v>
      </c>
      <c r="AE115">
        <f t="shared" si="9"/>
        <v>2844.4821743234725</v>
      </c>
      <c r="AF115">
        <f t="shared" si="6"/>
        <v>1311.184732500001</v>
      </c>
      <c r="AG115">
        <f t="shared" si="7"/>
        <v>7394.0455643397945</v>
      </c>
      <c r="AH115">
        <f t="shared" si="8"/>
        <v>3905.0454219637518</v>
      </c>
    </row>
    <row r="116" spans="1:34">
      <c r="A116" s="1">
        <v>37371</v>
      </c>
      <c r="B116" s="2">
        <v>2948.4185296256001</v>
      </c>
      <c r="C116" s="2">
        <v>0.15730849607029099</v>
      </c>
      <c r="D116" s="2">
        <v>956.32456500000103</v>
      </c>
      <c r="E116" s="2">
        <v>2127.5801373971699</v>
      </c>
      <c r="F116" s="2">
        <v>707.623409081251</v>
      </c>
      <c r="H116" s="1">
        <v>37371</v>
      </c>
      <c r="I116" s="2">
        <v>42.603500577095701</v>
      </c>
      <c r="J116" s="2">
        <v>5788.0724828474804</v>
      </c>
      <c r="K116" s="2">
        <v>111.8234925</v>
      </c>
      <c r="L116" s="2">
        <v>3842.4136764310301</v>
      </c>
      <c r="M116" s="2">
        <v>1984.6988754575</v>
      </c>
      <c r="O116" s="1">
        <v>37371</v>
      </c>
      <c r="P116" s="2">
        <v>0.38731796696733101</v>
      </c>
      <c r="Q116" s="2">
        <v>2416.8407301897801</v>
      </c>
      <c r="R116" s="2">
        <v>243.036675</v>
      </c>
      <c r="S116" s="2">
        <v>925.87332477529503</v>
      </c>
      <c r="T116" s="2">
        <v>870.64869150000095</v>
      </c>
      <c r="V116" s="1">
        <v>37371</v>
      </c>
      <c r="W116" s="2">
        <v>0</v>
      </c>
      <c r="X116" s="2">
        <v>429.76992542096099</v>
      </c>
      <c r="Y116" s="2">
        <v>498.17842573630003</v>
      </c>
      <c r="Z116" s="2">
        <v>342.07444592500002</v>
      </c>
      <c r="AA116" s="2"/>
      <c r="AC116" s="1">
        <v>37371</v>
      </c>
      <c r="AD116" s="3">
        <f t="shared" si="5"/>
        <v>9.5884726755851837</v>
      </c>
      <c r="AE116">
        <f t="shared" si="9"/>
        <v>2895.7754170209555</v>
      </c>
      <c r="AF116">
        <f t="shared" si="6"/>
        <v>1311.184732500001</v>
      </c>
      <c r="AG116">
        <f t="shared" si="7"/>
        <v>7394.0455643397945</v>
      </c>
      <c r="AH116">
        <f t="shared" si="8"/>
        <v>3905.0454219637518</v>
      </c>
    </row>
    <row r="117" spans="1:34">
      <c r="A117" s="1">
        <v>37372</v>
      </c>
      <c r="B117" s="2">
        <v>2949.54012738865</v>
      </c>
      <c r="C117" s="2">
        <v>142.95152210728699</v>
      </c>
      <c r="D117" s="2">
        <v>956.32456500000103</v>
      </c>
      <c r="E117" s="2">
        <v>2127.5801373971699</v>
      </c>
      <c r="F117" s="2">
        <v>707.623409081251</v>
      </c>
      <c r="H117" s="1">
        <v>37372</v>
      </c>
      <c r="I117" s="2">
        <v>70.784782137687102</v>
      </c>
      <c r="J117" s="2">
        <v>5554.3305828063403</v>
      </c>
      <c r="K117" s="2">
        <v>111.8234925</v>
      </c>
      <c r="L117" s="2">
        <v>3842.4136764310301</v>
      </c>
      <c r="M117" s="2">
        <v>1984.6988754575</v>
      </c>
      <c r="O117" s="1">
        <v>37372</v>
      </c>
      <c r="P117" s="2">
        <v>20.358318003706501</v>
      </c>
      <c r="Q117" s="2">
        <v>2470.2452076639001</v>
      </c>
      <c r="R117" s="2">
        <v>243.036675</v>
      </c>
      <c r="S117" s="2">
        <v>925.87332477529503</v>
      </c>
      <c r="T117" s="2">
        <v>870.64869150000095</v>
      </c>
      <c r="V117" s="1">
        <v>37372</v>
      </c>
      <c r="W117" s="2">
        <v>0</v>
      </c>
      <c r="X117" s="2">
        <v>441.05757878012099</v>
      </c>
      <c r="Y117" s="2">
        <v>498.17842573630003</v>
      </c>
      <c r="Z117" s="2">
        <v>342.07444592500002</v>
      </c>
      <c r="AA117" s="2"/>
      <c r="AC117" s="1">
        <v>37372</v>
      </c>
      <c r="AD117" s="3">
        <f t="shared" si="5"/>
        <v>52.021027166373464</v>
      </c>
      <c r="AE117">
        <f t="shared" si="9"/>
        <v>2853.7933741597531</v>
      </c>
      <c r="AF117">
        <f t="shared" si="6"/>
        <v>1311.184732500001</v>
      </c>
      <c r="AG117">
        <f t="shared" si="7"/>
        <v>7394.0455643397945</v>
      </c>
      <c r="AH117">
        <f t="shared" si="8"/>
        <v>3905.0454219637518</v>
      </c>
    </row>
    <row r="118" spans="1:34">
      <c r="A118" s="1">
        <v>37373</v>
      </c>
      <c r="B118" s="2">
        <v>3137.5844149616401</v>
      </c>
      <c r="C118" s="4">
        <v>5.2070744408166797E-15</v>
      </c>
      <c r="D118" s="2">
        <v>743.80799500000103</v>
      </c>
      <c r="E118" s="2">
        <v>1464.41718784459</v>
      </c>
      <c r="F118" s="2">
        <v>449.96289903125</v>
      </c>
      <c r="H118" s="1">
        <v>37373</v>
      </c>
      <c r="I118" s="2">
        <v>56.663254116300003</v>
      </c>
      <c r="J118" s="2">
        <v>1891.26828545853</v>
      </c>
      <c r="K118" s="2">
        <v>75.577257000000102</v>
      </c>
      <c r="L118" s="2">
        <v>3065.02848901983</v>
      </c>
      <c r="M118" s="2">
        <v>1593.2062393925</v>
      </c>
      <c r="O118" s="1">
        <v>37373</v>
      </c>
      <c r="P118" s="2">
        <v>0</v>
      </c>
      <c r="Q118" s="2">
        <v>2446.8037510311701</v>
      </c>
      <c r="R118" s="2">
        <v>164.25926999999999</v>
      </c>
      <c r="S118" s="2">
        <v>628.31014214937397</v>
      </c>
      <c r="T118" s="2">
        <v>449.13421940000001</v>
      </c>
      <c r="V118" s="1">
        <v>37373</v>
      </c>
      <c r="W118" s="2">
        <v>0</v>
      </c>
      <c r="X118" s="2">
        <v>395.040673352049</v>
      </c>
      <c r="Y118" s="2">
        <v>424.04840982709999</v>
      </c>
      <c r="Z118" s="2">
        <v>287.42692282500002</v>
      </c>
      <c r="AA118" s="2"/>
      <c r="AC118" s="1">
        <v>37373</v>
      </c>
      <c r="AD118" s="3">
        <f t="shared" si="5"/>
        <v>12.591834248066668</v>
      </c>
      <c r="AE118">
        <f t="shared" si="9"/>
        <v>1967.674281200847</v>
      </c>
      <c r="AF118">
        <f t="shared" si="6"/>
        <v>983.64452200000119</v>
      </c>
      <c r="AG118">
        <f t="shared" si="7"/>
        <v>5581.8042288408933</v>
      </c>
      <c r="AH118">
        <f t="shared" si="8"/>
        <v>2779.7302806487501</v>
      </c>
    </row>
    <row r="119" spans="1:34">
      <c r="A119" s="1">
        <v>37374</v>
      </c>
      <c r="B119" s="2">
        <v>2473.20505664435</v>
      </c>
      <c r="C119" s="4">
        <v>3.8567106077582397E-15</v>
      </c>
      <c r="D119" s="2">
        <v>743.80799500000103</v>
      </c>
      <c r="E119" s="2">
        <v>927.22967341508797</v>
      </c>
      <c r="F119" s="2">
        <v>159.58752690624999</v>
      </c>
      <c r="H119" s="1">
        <v>37374</v>
      </c>
      <c r="I119" s="2">
        <v>0</v>
      </c>
      <c r="J119" s="2">
        <v>958.14756493725201</v>
      </c>
      <c r="K119" s="2">
        <v>75.577257000000102</v>
      </c>
      <c r="L119" s="2">
        <v>2952.68383958203</v>
      </c>
      <c r="M119" s="2">
        <v>934.48527174750097</v>
      </c>
      <c r="O119" s="1">
        <v>37374</v>
      </c>
      <c r="P119" s="2">
        <v>0</v>
      </c>
      <c r="Q119" s="2">
        <v>2569.4403634588598</v>
      </c>
      <c r="R119" s="2">
        <v>164.25926999999999</v>
      </c>
      <c r="S119" s="2">
        <v>554.89625758342402</v>
      </c>
      <c r="T119" s="2">
        <v>255.8570804</v>
      </c>
      <c r="V119" s="1">
        <v>37374</v>
      </c>
      <c r="W119" s="2">
        <v>0</v>
      </c>
      <c r="X119" s="2">
        <v>262.58934963345098</v>
      </c>
      <c r="Y119" s="2">
        <v>96.395124199400101</v>
      </c>
      <c r="Z119" s="2">
        <v>243.565476625</v>
      </c>
      <c r="AA119" s="2"/>
      <c r="AC119" s="1">
        <v>37374</v>
      </c>
      <c r="AD119" s="3">
        <f t="shared" si="5"/>
        <v>8.5704680172405332E-16</v>
      </c>
      <c r="AE119">
        <f t="shared" si="9"/>
        <v>1565.8455836684782</v>
      </c>
      <c r="AF119">
        <f t="shared" si="6"/>
        <v>983.64452200000119</v>
      </c>
      <c r="AG119">
        <f t="shared" si="7"/>
        <v>4531.2048947799422</v>
      </c>
      <c r="AH119">
        <f t="shared" si="8"/>
        <v>1593.4953556787509</v>
      </c>
    </row>
    <row r="120" spans="1:34">
      <c r="A120" s="1">
        <v>37375</v>
      </c>
      <c r="B120" s="2">
        <v>3319.89119505179</v>
      </c>
      <c r="C120" s="2">
        <v>69.278847888912495</v>
      </c>
      <c r="D120" s="2">
        <v>956.32456500000103</v>
      </c>
      <c r="E120" s="2">
        <v>2127.5801373971699</v>
      </c>
      <c r="F120" s="2">
        <v>707.623409081251</v>
      </c>
      <c r="H120" s="1">
        <v>37375</v>
      </c>
      <c r="I120" s="2">
        <v>56.986227408870398</v>
      </c>
      <c r="J120" s="2">
        <v>6124.0384832215404</v>
      </c>
      <c r="K120" s="2">
        <v>111.8234925</v>
      </c>
      <c r="L120" s="2">
        <v>3842.4136764310301</v>
      </c>
      <c r="M120" s="2">
        <v>1984.6988754575</v>
      </c>
      <c r="O120" s="1">
        <v>37375</v>
      </c>
      <c r="P120" s="2">
        <v>3.8088132167169602</v>
      </c>
      <c r="Q120" s="2">
        <v>2627.5139517022499</v>
      </c>
      <c r="R120" s="2">
        <v>243.036675</v>
      </c>
      <c r="S120" s="2">
        <v>925.87332477529503</v>
      </c>
      <c r="T120" s="2">
        <v>870.64869150000095</v>
      </c>
      <c r="V120" s="1">
        <v>37375</v>
      </c>
      <c r="W120" s="2">
        <v>0</v>
      </c>
      <c r="X120" s="2">
        <v>527.09828425905903</v>
      </c>
      <c r="Y120" s="2">
        <v>498.17842573630003</v>
      </c>
      <c r="Z120" s="2">
        <v>342.07444592500002</v>
      </c>
      <c r="AA120" s="2"/>
      <c r="AC120" s="1">
        <v>37375</v>
      </c>
      <c r="AD120" s="3">
        <f t="shared" si="5"/>
        <v>28.905308558777747</v>
      </c>
      <c r="AE120">
        <f t="shared" si="9"/>
        <v>3149.6354785586595</v>
      </c>
      <c r="AF120">
        <f t="shared" si="6"/>
        <v>1311.184732500001</v>
      </c>
      <c r="AG120">
        <f t="shared" si="7"/>
        <v>7394.0455643397945</v>
      </c>
      <c r="AH120">
        <f t="shared" si="8"/>
        <v>3905.0454219637518</v>
      </c>
    </row>
    <row r="121" spans="1:34">
      <c r="A121" s="1">
        <v>37376</v>
      </c>
      <c r="B121" s="2">
        <v>3000.3580906770899</v>
      </c>
      <c r="C121" s="2">
        <v>179.45646322457</v>
      </c>
      <c r="D121" s="2">
        <v>956.32456500000103</v>
      </c>
      <c r="E121" s="2">
        <v>2127.5801373971699</v>
      </c>
      <c r="F121" s="2">
        <v>707.623409081251</v>
      </c>
      <c r="H121" s="1">
        <v>37376</v>
      </c>
      <c r="I121" s="2">
        <v>81.935806501064903</v>
      </c>
      <c r="J121" s="2">
        <v>5585.5867290914703</v>
      </c>
      <c r="K121" s="2">
        <v>111.8234925</v>
      </c>
      <c r="L121" s="2">
        <v>3842.4136764310301</v>
      </c>
      <c r="M121" s="2">
        <v>1984.6988754575</v>
      </c>
      <c r="O121" s="1">
        <v>37376</v>
      </c>
      <c r="P121" s="2">
        <v>12.0852622120715</v>
      </c>
      <c r="Q121" s="2">
        <v>2483.3089886807802</v>
      </c>
      <c r="R121" s="2">
        <v>243.036675</v>
      </c>
      <c r="S121" s="2">
        <v>925.87332477529503</v>
      </c>
      <c r="T121" s="2">
        <v>870.64869150000095</v>
      </c>
      <c r="V121" s="1">
        <v>37376</v>
      </c>
      <c r="W121" s="2">
        <v>0</v>
      </c>
      <c r="X121" s="2">
        <v>459.19107694459501</v>
      </c>
      <c r="Y121" s="2">
        <v>498.17842573630003</v>
      </c>
      <c r="Z121" s="2">
        <v>342.07444592500002</v>
      </c>
      <c r="AA121" s="2"/>
      <c r="AC121" s="1">
        <v>37376</v>
      </c>
      <c r="AD121" s="3">
        <f t="shared" si="5"/>
        <v>60.772784875045858</v>
      </c>
      <c r="AE121">
        <f t="shared" si="9"/>
        <v>2882.1112213484835</v>
      </c>
      <c r="AF121">
        <f t="shared" si="6"/>
        <v>1311.184732500001</v>
      </c>
      <c r="AG121">
        <f t="shared" si="7"/>
        <v>7394.0455643397945</v>
      </c>
      <c r="AH121">
        <f t="shared" si="8"/>
        <v>3905.0454219637518</v>
      </c>
    </row>
    <row r="122" spans="1:34">
      <c r="A122" s="1">
        <v>37377</v>
      </c>
      <c r="B122" s="2">
        <v>2818.6106085116298</v>
      </c>
      <c r="C122" s="2">
        <v>448.44534369145299</v>
      </c>
      <c r="D122" s="2">
        <v>956.32456500000103</v>
      </c>
      <c r="E122" s="2">
        <v>2127.5801373971699</v>
      </c>
      <c r="F122" s="2">
        <v>707.623409081251</v>
      </c>
      <c r="H122" s="1">
        <v>37377</v>
      </c>
      <c r="I122" s="2">
        <v>867.49691401626603</v>
      </c>
      <c r="J122" s="2">
        <v>5046.6597699157701</v>
      </c>
      <c r="K122" s="2">
        <v>111.8234925</v>
      </c>
      <c r="L122" s="2">
        <v>3842.4136764310301</v>
      </c>
      <c r="M122" s="2">
        <v>1984.6988754575</v>
      </c>
      <c r="O122" s="1">
        <v>37377</v>
      </c>
      <c r="P122" s="2">
        <v>254.00356109065399</v>
      </c>
      <c r="Q122" s="2">
        <v>2398.4465822012498</v>
      </c>
      <c r="R122" s="2">
        <v>243.036675</v>
      </c>
      <c r="S122" s="2">
        <v>925.87332477529503</v>
      </c>
      <c r="T122" s="2">
        <v>870.64869150000095</v>
      </c>
      <c r="V122" s="1">
        <v>37377</v>
      </c>
      <c r="W122" s="2">
        <v>0</v>
      </c>
      <c r="X122" s="2">
        <v>429.76992542096099</v>
      </c>
      <c r="Y122" s="2">
        <v>498.17842573630003</v>
      </c>
      <c r="Z122" s="2">
        <v>342.07444592500002</v>
      </c>
      <c r="AA122" s="2"/>
      <c r="AC122" s="1">
        <v>37377</v>
      </c>
      <c r="AD122" s="3">
        <f t="shared" si="5"/>
        <v>348.87684862186063</v>
      </c>
      <c r="AE122">
        <f t="shared" si="9"/>
        <v>2673.3717215124025</v>
      </c>
      <c r="AF122">
        <f t="shared" si="6"/>
        <v>1311.184732500001</v>
      </c>
      <c r="AG122">
        <f t="shared" si="7"/>
        <v>7394.0455643397945</v>
      </c>
      <c r="AH122">
        <f t="shared" si="8"/>
        <v>3905.0454219637518</v>
      </c>
    </row>
    <row r="123" spans="1:34">
      <c r="A123" s="1">
        <v>37378</v>
      </c>
      <c r="B123" s="2">
        <v>2793.80700123315</v>
      </c>
      <c r="C123" s="2">
        <v>0.64450749513100603</v>
      </c>
      <c r="D123" s="2">
        <v>956.32456500000103</v>
      </c>
      <c r="E123" s="2">
        <v>2127.5801373971699</v>
      </c>
      <c r="F123" s="2">
        <v>707.623409081251</v>
      </c>
      <c r="H123" s="1">
        <v>37378</v>
      </c>
      <c r="I123" s="2">
        <v>157.02055055861601</v>
      </c>
      <c r="J123" s="2">
        <v>4792.8018717383702</v>
      </c>
      <c r="K123" s="2">
        <v>111.8234925</v>
      </c>
      <c r="L123" s="2">
        <v>3842.4136764310301</v>
      </c>
      <c r="M123" s="2">
        <v>1984.6988754575</v>
      </c>
      <c r="O123" s="1">
        <v>37378</v>
      </c>
      <c r="P123" s="2">
        <v>0.85397137654459299</v>
      </c>
      <c r="Q123" s="2">
        <v>2385.22259150223</v>
      </c>
      <c r="R123" s="2">
        <v>243.036675</v>
      </c>
      <c r="S123" s="2">
        <v>925.87332477529503</v>
      </c>
      <c r="T123" s="2">
        <v>870.64869150000095</v>
      </c>
      <c r="V123" s="1">
        <v>37378</v>
      </c>
      <c r="W123" s="2">
        <v>0</v>
      </c>
      <c r="X123" s="2">
        <v>429.76992542096099</v>
      </c>
      <c r="Y123" s="2">
        <v>498.17842573630003</v>
      </c>
      <c r="Z123" s="2">
        <v>342.07444592500002</v>
      </c>
      <c r="AA123" s="2"/>
      <c r="AC123" s="1">
        <v>37378</v>
      </c>
      <c r="AD123" s="3">
        <f t="shared" si="5"/>
        <v>35.226450984509242</v>
      </c>
      <c r="AE123">
        <f t="shared" si="9"/>
        <v>2600.4003474736778</v>
      </c>
      <c r="AF123">
        <f t="shared" si="6"/>
        <v>1311.184732500001</v>
      </c>
      <c r="AG123">
        <f t="shared" si="7"/>
        <v>7394.0455643397945</v>
      </c>
      <c r="AH123">
        <f t="shared" si="8"/>
        <v>3905.0454219637518</v>
      </c>
    </row>
    <row r="124" spans="1:34">
      <c r="A124" s="1">
        <v>37379</v>
      </c>
      <c r="B124" s="2">
        <v>2915.3514086722598</v>
      </c>
      <c r="C124" s="2">
        <v>43.459819922789897</v>
      </c>
      <c r="D124" s="2">
        <v>956.32456500000103</v>
      </c>
      <c r="E124" s="2">
        <v>2127.5801373971699</v>
      </c>
      <c r="F124" s="2">
        <v>707.623409081251</v>
      </c>
      <c r="H124" s="1">
        <v>37379</v>
      </c>
      <c r="I124" s="2">
        <v>57.6250532794541</v>
      </c>
      <c r="J124" s="2">
        <v>5676.35621919604</v>
      </c>
      <c r="K124" s="2">
        <v>111.8234925</v>
      </c>
      <c r="L124" s="2">
        <v>3842.4136764310301</v>
      </c>
      <c r="M124" s="2">
        <v>1984.6988754575</v>
      </c>
      <c r="O124" s="1">
        <v>37379</v>
      </c>
      <c r="P124" s="2">
        <v>1.0610644784354699</v>
      </c>
      <c r="Q124" s="2">
        <v>2414.4877094206499</v>
      </c>
      <c r="R124" s="2">
        <v>243.036675</v>
      </c>
      <c r="S124" s="2">
        <v>925.87332477529503</v>
      </c>
      <c r="T124" s="2">
        <v>870.64869150000095</v>
      </c>
      <c r="V124" s="1">
        <v>37379</v>
      </c>
      <c r="W124" s="2">
        <v>0</v>
      </c>
      <c r="X124" s="2">
        <v>429.76992542096099</v>
      </c>
      <c r="Y124" s="2">
        <v>498.17842573630003</v>
      </c>
      <c r="Z124" s="2">
        <v>342.07444592500002</v>
      </c>
      <c r="AA124" s="2"/>
      <c r="AC124" s="1">
        <v>37379</v>
      </c>
      <c r="AD124" s="3">
        <f t="shared" si="5"/>
        <v>22.699097262373215</v>
      </c>
      <c r="AE124">
        <f t="shared" si="9"/>
        <v>2858.9913156774774</v>
      </c>
      <c r="AF124">
        <f t="shared" si="6"/>
        <v>1311.184732500001</v>
      </c>
      <c r="AG124">
        <f t="shared" si="7"/>
        <v>7394.0455643397945</v>
      </c>
      <c r="AH124">
        <f t="shared" si="8"/>
        <v>3905.0454219637518</v>
      </c>
    </row>
    <row r="125" spans="1:34">
      <c r="A125" s="1">
        <v>37380</v>
      </c>
      <c r="B125" s="2">
        <v>2625.93015029863</v>
      </c>
      <c r="C125" s="4">
        <v>5.6692510109598498E-15</v>
      </c>
      <c r="D125" s="2">
        <v>743.80799500000103</v>
      </c>
      <c r="E125" s="2">
        <v>1464.41718784459</v>
      </c>
      <c r="F125" s="2">
        <v>449.96289903125</v>
      </c>
      <c r="H125" s="1">
        <v>37380</v>
      </c>
      <c r="I125" s="2">
        <v>0.70868654966060796</v>
      </c>
      <c r="J125" s="2">
        <v>954.83451634888002</v>
      </c>
      <c r="K125" s="2">
        <v>75.577257000000102</v>
      </c>
      <c r="L125" s="2">
        <v>3065.02848901983</v>
      </c>
      <c r="M125" s="2">
        <v>1593.2062393925</v>
      </c>
      <c r="O125" s="1">
        <v>37380</v>
      </c>
      <c r="P125" s="2">
        <v>0</v>
      </c>
      <c r="Q125" s="2">
        <v>2449.23495712664</v>
      </c>
      <c r="R125" s="2">
        <v>164.25926999999999</v>
      </c>
      <c r="S125" s="2">
        <v>628.31014214937397</v>
      </c>
      <c r="T125" s="2">
        <v>449.13421940000001</v>
      </c>
      <c r="V125" s="1">
        <v>37380</v>
      </c>
      <c r="W125" s="2">
        <v>0</v>
      </c>
      <c r="X125" s="2">
        <v>401.24864365634699</v>
      </c>
      <c r="Y125" s="2">
        <v>424.04840982709999</v>
      </c>
      <c r="Z125" s="2">
        <v>287.42692282500002</v>
      </c>
      <c r="AA125" s="2"/>
      <c r="AC125" s="1">
        <v>37380</v>
      </c>
      <c r="AD125" s="3">
        <f t="shared" si="5"/>
        <v>0.15748589992458081</v>
      </c>
      <c r="AE125">
        <f t="shared" si="9"/>
        <v>1607.8120668576244</v>
      </c>
      <c r="AF125">
        <f t="shared" si="6"/>
        <v>983.64452200000119</v>
      </c>
      <c r="AG125">
        <f t="shared" si="7"/>
        <v>5581.8042288408933</v>
      </c>
      <c r="AH125">
        <f t="shared" si="8"/>
        <v>2779.7302806487501</v>
      </c>
    </row>
    <row r="126" spans="1:34">
      <c r="A126" s="1">
        <v>37381</v>
      </c>
      <c r="B126" s="2">
        <v>2312.33967276575</v>
      </c>
      <c r="C126" s="2">
        <v>167.196338875105</v>
      </c>
      <c r="D126" s="2">
        <v>743.80799500000103</v>
      </c>
      <c r="E126" s="2">
        <v>927.22967341508797</v>
      </c>
      <c r="F126" s="2">
        <v>159.58752690624999</v>
      </c>
      <c r="H126" s="1">
        <v>37381</v>
      </c>
      <c r="I126" s="2">
        <v>300.94044542290197</v>
      </c>
      <c r="J126" s="2">
        <v>596.78351750351305</v>
      </c>
      <c r="K126" s="2">
        <v>75.577257000000102</v>
      </c>
      <c r="L126" s="2">
        <v>2952.68383958203</v>
      </c>
      <c r="M126" s="2">
        <v>934.48527174750097</v>
      </c>
      <c r="O126" s="1">
        <v>37381</v>
      </c>
      <c r="P126" s="2">
        <v>53.867190517942497</v>
      </c>
      <c r="Q126" s="2">
        <v>2473.0970021162502</v>
      </c>
      <c r="R126" s="2">
        <v>164.25926999999999</v>
      </c>
      <c r="S126" s="2">
        <v>554.89625758342402</v>
      </c>
      <c r="T126" s="2">
        <v>255.8570804</v>
      </c>
      <c r="V126" s="1">
        <v>37381</v>
      </c>
      <c r="W126" s="2">
        <v>0</v>
      </c>
      <c r="X126" s="2">
        <v>262.58934963345098</v>
      </c>
      <c r="Y126" s="2">
        <v>96.395124199400101</v>
      </c>
      <c r="Z126" s="2">
        <v>243.565476625</v>
      </c>
      <c r="AA126" s="2"/>
      <c r="AC126" s="1">
        <v>37381</v>
      </c>
      <c r="AD126" s="3">
        <f t="shared" si="5"/>
        <v>116.00088329243323</v>
      </c>
      <c r="AE126">
        <f t="shared" si="9"/>
        <v>1411.2023855047412</v>
      </c>
      <c r="AF126">
        <f t="shared" si="6"/>
        <v>983.64452200000119</v>
      </c>
      <c r="AG126">
        <f t="shared" si="7"/>
        <v>4531.2048947799422</v>
      </c>
      <c r="AH126">
        <f t="shared" si="8"/>
        <v>1593.4953556787509</v>
      </c>
    </row>
    <row r="127" spans="1:34">
      <c r="A127" s="1">
        <v>37382</v>
      </c>
      <c r="B127" s="2">
        <v>2844.16643610037</v>
      </c>
      <c r="C127" s="2">
        <v>890.939121632244</v>
      </c>
      <c r="D127" s="2">
        <v>956.32456500000103</v>
      </c>
      <c r="E127" s="2">
        <v>2127.5801373971699</v>
      </c>
      <c r="F127" s="2">
        <v>707.623409081251</v>
      </c>
      <c r="H127" s="1">
        <v>37382</v>
      </c>
      <c r="I127" s="2">
        <v>1560.29059363693</v>
      </c>
      <c r="J127" s="2">
        <v>5053.9214344997699</v>
      </c>
      <c r="K127" s="2">
        <v>111.8234925</v>
      </c>
      <c r="L127" s="2">
        <v>3842.4136764310301</v>
      </c>
      <c r="M127" s="2">
        <v>1984.6988754575</v>
      </c>
      <c r="O127" s="1">
        <v>37382</v>
      </c>
      <c r="P127" s="2">
        <v>572.09135482677402</v>
      </c>
      <c r="Q127" s="2">
        <v>2430.5377201872898</v>
      </c>
      <c r="R127" s="2">
        <v>243.036675</v>
      </c>
      <c r="S127" s="2">
        <v>925.87332477529503</v>
      </c>
      <c r="T127" s="2">
        <v>870.64869150000095</v>
      </c>
      <c r="V127" s="1">
        <v>37382</v>
      </c>
      <c r="W127" s="2">
        <v>0</v>
      </c>
      <c r="X127" s="2">
        <v>432.34390228794399</v>
      </c>
      <c r="Y127" s="2">
        <v>498.17842573630003</v>
      </c>
      <c r="Z127" s="2">
        <v>342.07444592500002</v>
      </c>
      <c r="AA127" s="2"/>
      <c r="AC127" s="1">
        <v>37382</v>
      </c>
      <c r="AD127" s="3">
        <f t="shared" si="5"/>
        <v>671.84912668798847</v>
      </c>
      <c r="AE127">
        <f t="shared" si="9"/>
        <v>2690.2423732688435</v>
      </c>
      <c r="AF127">
        <f t="shared" si="6"/>
        <v>1311.184732500001</v>
      </c>
      <c r="AG127">
        <f t="shared" si="7"/>
        <v>7394.0455643397945</v>
      </c>
      <c r="AH127">
        <f t="shared" si="8"/>
        <v>3905.0454219637518</v>
      </c>
    </row>
    <row r="128" spans="1:34">
      <c r="A128" s="1">
        <v>37383</v>
      </c>
      <c r="B128" s="2">
        <v>2791.7249025856099</v>
      </c>
      <c r="C128" s="2">
        <v>1889.4121554179501</v>
      </c>
      <c r="D128" s="2">
        <v>956.32456500000103</v>
      </c>
      <c r="E128" s="2">
        <v>2127.5801373971699</v>
      </c>
      <c r="F128" s="2">
        <v>707.623409081251</v>
      </c>
      <c r="H128" s="1">
        <v>37383</v>
      </c>
      <c r="I128" s="2">
        <v>3589.0754733573799</v>
      </c>
      <c r="J128" s="2">
        <v>4817.3264304865997</v>
      </c>
      <c r="K128" s="2">
        <v>111.8234925</v>
      </c>
      <c r="L128" s="2">
        <v>3842.4136764310301</v>
      </c>
      <c r="M128" s="2">
        <v>1984.6988754575</v>
      </c>
      <c r="O128" s="1">
        <v>37383</v>
      </c>
      <c r="P128" s="2">
        <v>1119.45609908295</v>
      </c>
      <c r="Q128" s="2">
        <v>2386.5896856843501</v>
      </c>
      <c r="R128" s="2">
        <v>243.036675</v>
      </c>
      <c r="S128" s="2">
        <v>925.87332477529503</v>
      </c>
      <c r="T128" s="2">
        <v>870.64869150000095</v>
      </c>
      <c r="V128" s="1">
        <v>37383</v>
      </c>
      <c r="W128" s="2">
        <v>2.4289015569140902</v>
      </c>
      <c r="X128" s="2">
        <v>429.76992542096099</v>
      </c>
      <c r="Y128" s="2">
        <v>498.17842573630003</v>
      </c>
      <c r="Z128" s="2">
        <v>342.07444592500002</v>
      </c>
      <c r="AA128" s="2"/>
      <c r="AC128" s="1">
        <v>37383</v>
      </c>
      <c r="AD128" s="3">
        <f t="shared" si="5"/>
        <v>1466.7494732033765</v>
      </c>
      <c r="AE128">
        <f t="shared" si="9"/>
        <v>2606.35273604438</v>
      </c>
      <c r="AF128">
        <f t="shared" si="6"/>
        <v>1311.184732500001</v>
      </c>
      <c r="AG128">
        <f t="shared" si="7"/>
        <v>7394.0455643397945</v>
      </c>
      <c r="AH128">
        <f t="shared" si="8"/>
        <v>3905.0454219637518</v>
      </c>
    </row>
    <row r="129" spans="1:34">
      <c r="A129" s="1">
        <v>37384</v>
      </c>
      <c r="B129" s="2">
        <v>2791.2226998134502</v>
      </c>
      <c r="C129" s="2">
        <v>2864.19520462634</v>
      </c>
      <c r="D129" s="2">
        <v>956.32456500000103</v>
      </c>
      <c r="E129" s="2">
        <v>2127.5801373971699</v>
      </c>
      <c r="F129" s="2">
        <v>707.623409081251</v>
      </c>
      <c r="H129" s="1">
        <v>37384</v>
      </c>
      <c r="I129" s="2">
        <v>5117.2372831911798</v>
      </c>
      <c r="J129" s="2">
        <v>4787.5409524725001</v>
      </c>
      <c r="K129" s="2">
        <v>111.8234925</v>
      </c>
      <c r="L129" s="2">
        <v>3842.4136764310301</v>
      </c>
      <c r="M129" s="2">
        <v>1984.6988754575</v>
      </c>
      <c r="O129" s="1">
        <v>37384</v>
      </c>
      <c r="P129" s="2">
        <v>1697.67936289563</v>
      </c>
      <c r="Q129" s="2">
        <v>2385.22259150223</v>
      </c>
      <c r="R129" s="2">
        <v>243.036675</v>
      </c>
      <c r="S129" s="2">
        <v>925.87332477529503</v>
      </c>
      <c r="T129" s="2">
        <v>870.64869150000095</v>
      </c>
      <c r="V129" s="1">
        <v>37384</v>
      </c>
      <c r="W129" s="2">
        <v>21.5891860712414</v>
      </c>
      <c r="X129" s="2">
        <v>429.76992542096099</v>
      </c>
      <c r="Y129" s="2">
        <v>498.17842573630003</v>
      </c>
      <c r="Z129" s="2">
        <v>342.07444592500002</v>
      </c>
      <c r="AA129" s="2"/>
      <c r="AC129" s="1">
        <v>37384</v>
      </c>
      <c r="AD129" s="3">
        <f t="shared" si="5"/>
        <v>2155.7113415076424</v>
      </c>
      <c r="AE129">
        <f t="shared" si="9"/>
        <v>2598.4390423022851</v>
      </c>
      <c r="AF129">
        <f t="shared" si="6"/>
        <v>1311.184732500001</v>
      </c>
      <c r="AG129">
        <f t="shared" si="7"/>
        <v>7394.0455643397945</v>
      </c>
      <c r="AH129">
        <f t="shared" si="8"/>
        <v>3905.0454219637518</v>
      </c>
    </row>
    <row r="130" spans="1:34">
      <c r="A130" s="1">
        <v>37385</v>
      </c>
      <c r="B130" s="2">
        <v>2791.2226998134502</v>
      </c>
      <c r="C130" s="2">
        <v>3634.3354806100101</v>
      </c>
      <c r="D130" s="2">
        <v>956.32456500000103</v>
      </c>
      <c r="E130" s="2">
        <v>2127.5801373971699</v>
      </c>
      <c r="F130" s="2">
        <v>707.623409081251</v>
      </c>
      <c r="H130" s="1">
        <v>37385</v>
      </c>
      <c r="I130" s="2">
        <v>6267.2038747339102</v>
      </c>
      <c r="J130" s="2">
        <v>4771.6450804894102</v>
      </c>
      <c r="K130" s="2">
        <v>111.8234925</v>
      </c>
      <c r="L130" s="2">
        <v>3842.4136764310301</v>
      </c>
      <c r="M130" s="2">
        <v>1984.6988754575</v>
      </c>
      <c r="O130" s="1">
        <v>37385</v>
      </c>
      <c r="P130" s="2">
        <v>2157.6611944432502</v>
      </c>
      <c r="Q130" s="2">
        <v>2385.22259150223</v>
      </c>
      <c r="R130" s="2">
        <v>243.036675</v>
      </c>
      <c r="S130" s="2">
        <v>925.87332477529503</v>
      </c>
      <c r="T130" s="2">
        <v>870.64869150000095</v>
      </c>
      <c r="V130" s="1">
        <v>37385</v>
      </c>
      <c r="W130" s="2">
        <v>79.451854422399805</v>
      </c>
      <c r="X130" s="2">
        <v>429.76992542096099</v>
      </c>
      <c r="Y130" s="2">
        <v>498.17842573630003</v>
      </c>
      <c r="Z130" s="2">
        <v>342.07444592500002</v>
      </c>
      <c r="AA130" s="2"/>
      <c r="AC130" s="1">
        <v>37385</v>
      </c>
      <c r="AD130" s="3">
        <f t="shared" si="5"/>
        <v>2697.4783120465709</v>
      </c>
      <c r="AE130">
        <f t="shared" si="9"/>
        <v>2594.4650743065126</v>
      </c>
      <c r="AF130">
        <f t="shared" si="6"/>
        <v>1311.184732500001</v>
      </c>
      <c r="AG130">
        <f t="shared" si="7"/>
        <v>7394.0455643397945</v>
      </c>
      <c r="AH130">
        <f t="shared" si="8"/>
        <v>3905.0454219637518</v>
      </c>
    </row>
    <row r="131" spans="1:34">
      <c r="A131" s="1">
        <v>37386</v>
      </c>
      <c r="B131" s="2">
        <v>2791.22831999455</v>
      </c>
      <c r="C131" s="2">
        <v>169.72855728764901</v>
      </c>
      <c r="D131" s="2">
        <v>956.32456500000103</v>
      </c>
      <c r="E131" s="2">
        <v>2127.5801373971699</v>
      </c>
      <c r="F131" s="2">
        <v>707.623409081251</v>
      </c>
      <c r="H131" s="1">
        <v>37386</v>
      </c>
      <c r="I131" s="2">
        <v>293.38459310470802</v>
      </c>
      <c r="J131" s="2">
        <v>4794.8990183071201</v>
      </c>
      <c r="K131" s="2">
        <v>111.8234925</v>
      </c>
      <c r="L131" s="2">
        <v>3842.4136764310301</v>
      </c>
      <c r="M131" s="2">
        <v>1984.6988754575</v>
      </c>
      <c r="O131" s="1">
        <v>37386</v>
      </c>
      <c r="P131" s="2">
        <v>22.393099944274599</v>
      </c>
      <c r="Q131" s="2">
        <v>2385.22259150223</v>
      </c>
      <c r="R131" s="2">
        <v>243.036675</v>
      </c>
      <c r="S131" s="2">
        <v>925.87332477529503</v>
      </c>
      <c r="T131" s="2">
        <v>870.64869150000095</v>
      </c>
      <c r="V131" s="1">
        <v>37386</v>
      </c>
      <c r="W131" s="2">
        <v>0</v>
      </c>
      <c r="X131" s="2">
        <v>429.76992542096099</v>
      </c>
      <c r="Y131" s="2">
        <v>498.17842573630003</v>
      </c>
      <c r="Z131" s="2">
        <v>342.07444592500002</v>
      </c>
      <c r="AA131" s="2"/>
      <c r="AC131" s="1">
        <v>37386</v>
      </c>
      <c r="AD131" s="3">
        <f t="shared" ref="AD131:AD194" si="10">(C131+I131+P131+W131)/4.5</f>
        <v>107.8902778525848</v>
      </c>
      <c r="AE131">
        <f t="shared" si="9"/>
        <v>2600.2799638062152</v>
      </c>
      <c r="AF131">
        <f t="shared" ref="AF131:AF194" si="11">D131+K131+R131</f>
        <v>1311.184732500001</v>
      </c>
      <c r="AG131">
        <f t="shared" ref="AG131:AG194" si="12">E131+L131+S131+Y131</f>
        <v>7394.0455643397945</v>
      </c>
      <c r="AH131">
        <f t="shared" ref="AH131:AH194" si="13">F131+M131+T131+Z131</f>
        <v>3905.0454219637518</v>
      </c>
    </row>
    <row r="132" spans="1:34">
      <c r="A132" s="1">
        <v>37387</v>
      </c>
      <c r="B132" s="2">
        <v>3012.24277569277</v>
      </c>
      <c r="C132" s="4">
        <v>5.1035355461026202E-15</v>
      </c>
      <c r="D132" s="2">
        <v>743.80799500000103</v>
      </c>
      <c r="E132" s="2">
        <v>1464.41718784459</v>
      </c>
      <c r="F132" s="2">
        <v>449.96289903125</v>
      </c>
      <c r="H132" s="1">
        <v>37387</v>
      </c>
      <c r="I132" s="2">
        <v>35.339617186992498</v>
      </c>
      <c r="J132" s="2">
        <v>1941.6282826660399</v>
      </c>
      <c r="K132" s="2">
        <v>75.577257000000102</v>
      </c>
      <c r="L132" s="2">
        <v>3065.02848901983</v>
      </c>
      <c r="M132" s="2">
        <v>1593.2062393925</v>
      </c>
      <c r="O132" s="1">
        <v>37387</v>
      </c>
      <c r="P132" s="4">
        <v>2.01220833346591E-16</v>
      </c>
      <c r="Q132" s="2">
        <v>2422.0223686475601</v>
      </c>
      <c r="R132" s="2">
        <v>164.25926999999999</v>
      </c>
      <c r="S132" s="2">
        <v>628.31014214937397</v>
      </c>
      <c r="T132" s="2">
        <v>449.13421940000001</v>
      </c>
      <c r="V132" s="1">
        <v>37387</v>
      </c>
      <c r="W132" s="2">
        <v>0</v>
      </c>
      <c r="X132" s="2">
        <v>394.77785308265197</v>
      </c>
      <c r="Y132" s="2">
        <v>424.04840982709999</v>
      </c>
      <c r="Z132" s="2">
        <v>287.42692282500002</v>
      </c>
      <c r="AA132" s="2"/>
      <c r="AC132" s="1">
        <v>37387</v>
      </c>
      <c r="AD132" s="3">
        <f t="shared" si="10"/>
        <v>7.8532482637761127</v>
      </c>
      <c r="AE132">
        <f t="shared" ref="AE132:AE195" si="14">(B132+J132+Q132+X132)/4</f>
        <v>1942.6678200222555</v>
      </c>
      <c r="AF132">
        <f t="shared" si="11"/>
        <v>983.64452200000119</v>
      </c>
      <c r="AG132">
        <f t="shared" si="12"/>
        <v>5581.8042288408933</v>
      </c>
      <c r="AH132">
        <f t="shared" si="13"/>
        <v>2779.7302806487501</v>
      </c>
    </row>
    <row r="133" spans="1:34">
      <c r="A133" s="1">
        <v>37388</v>
      </c>
      <c r="B133" s="2">
        <v>2245.6535030426999</v>
      </c>
      <c r="C133" s="2">
        <v>0</v>
      </c>
      <c r="D133" s="2">
        <v>743.80799500000103</v>
      </c>
      <c r="E133" s="2">
        <v>927.22967341508797</v>
      </c>
      <c r="F133" s="2">
        <v>159.58752690624999</v>
      </c>
      <c r="H133" s="1">
        <v>37388</v>
      </c>
      <c r="I133" s="2">
        <v>0</v>
      </c>
      <c r="J133" s="2">
        <v>590.63555995263698</v>
      </c>
      <c r="K133" s="2">
        <v>75.577257000000102</v>
      </c>
      <c r="L133" s="2">
        <v>2952.68383958203</v>
      </c>
      <c r="M133" s="2">
        <v>934.48527174750097</v>
      </c>
      <c r="O133" s="1">
        <v>37388</v>
      </c>
      <c r="P133" s="4">
        <v>2.3391862474983999E-16</v>
      </c>
      <c r="Q133" s="2">
        <v>2450.4349751052</v>
      </c>
      <c r="R133" s="2">
        <v>164.25926999999999</v>
      </c>
      <c r="S133" s="2">
        <v>554.89625758342402</v>
      </c>
      <c r="T133" s="2">
        <v>255.8570804</v>
      </c>
      <c r="V133" s="1">
        <v>37388</v>
      </c>
      <c r="W133" s="2">
        <v>0</v>
      </c>
      <c r="X133" s="2">
        <v>262.58934963345098</v>
      </c>
      <c r="Y133" s="2">
        <v>96.395124199400101</v>
      </c>
      <c r="Z133" s="2">
        <v>243.565476625</v>
      </c>
      <c r="AA133" s="2"/>
      <c r="AC133" s="1">
        <v>37388</v>
      </c>
      <c r="AD133" s="3">
        <f t="shared" si="10"/>
        <v>5.1981916611075555E-17</v>
      </c>
      <c r="AE133">
        <f t="shared" si="14"/>
        <v>1387.328346933497</v>
      </c>
      <c r="AF133">
        <f t="shared" si="11"/>
        <v>983.64452200000119</v>
      </c>
      <c r="AG133">
        <f t="shared" si="12"/>
        <v>4531.2048947799422</v>
      </c>
      <c r="AH133">
        <f t="shared" si="13"/>
        <v>1593.4953556787509</v>
      </c>
    </row>
    <row r="134" spans="1:34">
      <c r="A134" s="1">
        <v>37389</v>
      </c>
      <c r="B134" s="2">
        <v>2828.5067044090401</v>
      </c>
      <c r="C134" s="2">
        <v>399.393418806657</v>
      </c>
      <c r="D134" s="2">
        <v>956.32456500000103</v>
      </c>
      <c r="E134" s="2">
        <v>2127.5801373971699</v>
      </c>
      <c r="F134" s="2">
        <v>707.623409081251</v>
      </c>
      <c r="H134" s="1">
        <v>37389</v>
      </c>
      <c r="I134" s="2">
        <v>332.08087162928001</v>
      </c>
      <c r="J134" s="2">
        <v>4922.9391266089697</v>
      </c>
      <c r="K134" s="2">
        <v>111.8234925</v>
      </c>
      <c r="L134" s="2">
        <v>3842.4136764310301</v>
      </c>
      <c r="M134" s="2">
        <v>1984.6988754575</v>
      </c>
      <c r="O134" s="1">
        <v>37389</v>
      </c>
      <c r="P134" s="2">
        <v>83.888359712497206</v>
      </c>
      <c r="Q134" s="2">
        <v>2412.1976537054002</v>
      </c>
      <c r="R134" s="2">
        <v>243.036675</v>
      </c>
      <c r="S134" s="2">
        <v>925.87332477529503</v>
      </c>
      <c r="T134" s="2">
        <v>870.64869150000095</v>
      </c>
      <c r="V134" s="1">
        <v>37389</v>
      </c>
      <c r="W134" s="2">
        <v>0</v>
      </c>
      <c r="X134" s="2">
        <v>429.76992542096099</v>
      </c>
      <c r="Y134" s="2">
        <v>498.17842573630003</v>
      </c>
      <c r="Z134" s="2">
        <v>342.07444592500002</v>
      </c>
      <c r="AA134" s="2"/>
      <c r="AC134" s="1">
        <v>37389</v>
      </c>
      <c r="AD134" s="3">
        <f t="shared" si="10"/>
        <v>181.19170003298538</v>
      </c>
      <c r="AE134">
        <f t="shared" si="14"/>
        <v>2648.3533525360926</v>
      </c>
      <c r="AF134">
        <f t="shared" si="11"/>
        <v>1311.184732500001</v>
      </c>
      <c r="AG134">
        <f t="shared" si="12"/>
        <v>7394.0455643397945</v>
      </c>
      <c r="AH134">
        <f t="shared" si="13"/>
        <v>3905.0454219637518</v>
      </c>
    </row>
    <row r="135" spans="1:34">
      <c r="A135" s="1">
        <v>37390</v>
      </c>
      <c r="B135" s="2">
        <v>2791.3013351085701</v>
      </c>
      <c r="C135" s="2">
        <v>73.437234057576802</v>
      </c>
      <c r="D135" s="2">
        <v>956.32456500000103</v>
      </c>
      <c r="E135" s="2">
        <v>2127.5801373971699</v>
      </c>
      <c r="F135" s="2">
        <v>707.623409081251</v>
      </c>
      <c r="H135" s="1">
        <v>37390</v>
      </c>
      <c r="I135" s="2">
        <v>189.35294868424501</v>
      </c>
      <c r="J135" s="2">
        <v>4780.2866556272702</v>
      </c>
      <c r="K135" s="2">
        <v>111.8234925</v>
      </c>
      <c r="L135" s="2">
        <v>3842.4136764310301</v>
      </c>
      <c r="M135" s="2">
        <v>1984.6988754575</v>
      </c>
      <c r="O135" s="1">
        <v>37390</v>
      </c>
      <c r="P135" s="2">
        <v>2.3116139465949699</v>
      </c>
      <c r="Q135" s="2">
        <v>2385.22259150223</v>
      </c>
      <c r="R135" s="2">
        <v>243.036675</v>
      </c>
      <c r="S135" s="2">
        <v>925.87332477529503</v>
      </c>
      <c r="T135" s="2">
        <v>870.64869150000095</v>
      </c>
      <c r="V135" s="1">
        <v>37390</v>
      </c>
      <c r="W135" s="2">
        <v>0</v>
      </c>
      <c r="X135" s="2">
        <v>429.76992542096099</v>
      </c>
      <c r="Y135" s="2">
        <v>498.17842573630003</v>
      </c>
      <c r="Z135" s="2">
        <v>342.07444592500002</v>
      </c>
      <c r="AA135" s="2"/>
      <c r="AC135" s="1">
        <v>37390</v>
      </c>
      <c r="AD135" s="3">
        <f t="shared" si="10"/>
        <v>58.911510375203726</v>
      </c>
      <c r="AE135">
        <f t="shared" si="14"/>
        <v>2596.6451269147578</v>
      </c>
      <c r="AF135">
        <f t="shared" si="11"/>
        <v>1311.184732500001</v>
      </c>
      <c r="AG135">
        <f t="shared" si="12"/>
        <v>7394.0455643397945</v>
      </c>
      <c r="AH135">
        <f t="shared" si="13"/>
        <v>3905.0454219637518</v>
      </c>
    </row>
    <row r="136" spans="1:34">
      <c r="A136" s="1">
        <v>37391</v>
      </c>
      <c r="B136" s="2">
        <v>2836.3302803462102</v>
      </c>
      <c r="C136" s="2">
        <v>193.10365405652101</v>
      </c>
      <c r="D136" s="2">
        <v>956.32456500000103</v>
      </c>
      <c r="E136" s="2">
        <v>2127.5801373971699</v>
      </c>
      <c r="F136" s="2">
        <v>707.623409081251</v>
      </c>
      <c r="H136" s="1">
        <v>37391</v>
      </c>
      <c r="I136" s="2">
        <v>217.041032698343</v>
      </c>
      <c r="J136" s="2">
        <v>5253.2187266827405</v>
      </c>
      <c r="K136" s="2">
        <v>111.8234925</v>
      </c>
      <c r="L136" s="2">
        <v>3842.4136764310301</v>
      </c>
      <c r="M136" s="2">
        <v>1984.6988754575</v>
      </c>
      <c r="O136" s="1">
        <v>37391</v>
      </c>
      <c r="P136" s="2">
        <v>40.421121805901301</v>
      </c>
      <c r="Q136" s="2">
        <v>2401.9068859624099</v>
      </c>
      <c r="R136" s="2">
        <v>243.036675</v>
      </c>
      <c r="S136" s="2">
        <v>925.87332477529503</v>
      </c>
      <c r="T136" s="2">
        <v>870.64869150000095</v>
      </c>
      <c r="V136" s="1">
        <v>37391</v>
      </c>
      <c r="W136" s="2">
        <v>0</v>
      </c>
      <c r="X136" s="2">
        <v>429.76992542096099</v>
      </c>
      <c r="Y136" s="2">
        <v>498.17842573630003</v>
      </c>
      <c r="Z136" s="2">
        <v>342.07444592500002</v>
      </c>
      <c r="AA136" s="2"/>
      <c r="AC136" s="1">
        <v>37391</v>
      </c>
      <c r="AD136" s="3">
        <f t="shared" si="10"/>
        <v>100.12573523572561</v>
      </c>
      <c r="AE136">
        <f t="shared" si="14"/>
        <v>2730.3064546030801</v>
      </c>
      <c r="AF136">
        <f t="shared" si="11"/>
        <v>1311.184732500001</v>
      </c>
      <c r="AG136">
        <f t="shared" si="12"/>
        <v>7394.0455643397945</v>
      </c>
      <c r="AH136">
        <f t="shared" si="13"/>
        <v>3905.0454219637518</v>
      </c>
    </row>
    <row r="137" spans="1:34">
      <c r="A137" s="1">
        <v>37392</v>
      </c>
      <c r="B137" s="2">
        <v>2809.1545605750298</v>
      </c>
      <c r="C137" s="2">
        <v>870.58001746714001</v>
      </c>
      <c r="D137" s="2">
        <v>956.32456500000103</v>
      </c>
      <c r="E137" s="2">
        <v>2127.5801373971699</v>
      </c>
      <c r="F137" s="2">
        <v>707.623409081251</v>
      </c>
      <c r="H137" s="1">
        <v>37392</v>
      </c>
      <c r="I137" s="2">
        <v>1576.36106545957</v>
      </c>
      <c r="J137" s="2">
        <v>5065.9537133619197</v>
      </c>
      <c r="K137" s="2">
        <v>111.8234925</v>
      </c>
      <c r="L137" s="2">
        <v>3842.4136764310301</v>
      </c>
      <c r="M137" s="2">
        <v>1984.6988754575</v>
      </c>
      <c r="O137" s="1">
        <v>37392</v>
      </c>
      <c r="P137" s="2">
        <v>558.61987680769698</v>
      </c>
      <c r="Q137" s="2">
        <v>2410.7011960169302</v>
      </c>
      <c r="R137" s="2">
        <v>243.036675</v>
      </c>
      <c r="S137" s="2">
        <v>925.87332477529503</v>
      </c>
      <c r="T137" s="2">
        <v>870.64869150000095</v>
      </c>
      <c r="V137" s="1">
        <v>37392</v>
      </c>
      <c r="W137" s="2">
        <v>0</v>
      </c>
      <c r="X137" s="2">
        <v>431.50907891905302</v>
      </c>
      <c r="Y137" s="2">
        <v>498.17842573630003</v>
      </c>
      <c r="Z137" s="2">
        <v>342.07444592500002</v>
      </c>
      <c r="AA137" s="2"/>
      <c r="AC137" s="1">
        <v>37392</v>
      </c>
      <c r="AD137" s="3">
        <f t="shared" si="10"/>
        <v>667.90243549653485</v>
      </c>
      <c r="AE137">
        <f t="shared" si="14"/>
        <v>2679.3296372182331</v>
      </c>
      <c r="AF137">
        <f t="shared" si="11"/>
        <v>1311.184732500001</v>
      </c>
      <c r="AG137">
        <f t="shared" si="12"/>
        <v>7394.0455643397945</v>
      </c>
      <c r="AH137">
        <f t="shared" si="13"/>
        <v>3905.0454219637518</v>
      </c>
    </row>
    <row r="138" spans="1:34">
      <c r="A138" s="1">
        <v>37393</v>
      </c>
      <c r="B138" s="2">
        <v>2791.2226998134502</v>
      </c>
      <c r="C138" s="2">
        <v>1424.10467543545</v>
      </c>
      <c r="D138" s="2">
        <v>956.32456500000103</v>
      </c>
      <c r="E138" s="2">
        <v>2127.5801373971699</v>
      </c>
      <c r="F138" s="2">
        <v>707.623409081251</v>
      </c>
      <c r="H138" s="1">
        <v>37393</v>
      </c>
      <c r="I138" s="2">
        <v>2893.7065373410801</v>
      </c>
      <c r="J138" s="2">
        <v>4780.09710793064</v>
      </c>
      <c r="K138" s="2">
        <v>111.8234925</v>
      </c>
      <c r="L138" s="2">
        <v>3842.4136764310301</v>
      </c>
      <c r="M138" s="2">
        <v>1984.6988754575</v>
      </c>
      <c r="O138" s="1">
        <v>37393</v>
      </c>
      <c r="P138" s="2">
        <v>918.38505756031805</v>
      </c>
      <c r="Q138" s="2">
        <v>2385.22259150223</v>
      </c>
      <c r="R138" s="2">
        <v>243.036675</v>
      </c>
      <c r="S138" s="2">
        <v>925.87332477529503</v>
      </c>
      <c r="T138" s="2">
        <v>870.64869150000095</v>
      </c>
      <c r="V138" s="1">
        <v>37393</v>
      </c>
      <c r="W138" s="2">
        <v>1.66411132220881</v>
      </c>
      <c r="X138" s="2">
        <v>429.76992542096099</v>
      </c>
      <c r="Y138" s="2">
        <v>498.17842573630003</v>
      </c>
      <c r="Z138" s="2">
        <v>342.07444592500002</v>
      </c>
      <c r="AA138" s="2"/>
      <c r="AC138" s="1">
        <v>37393</v>
      </c>
      <c r="AD138" s="3">
        <f t="shared" si="10"/>
        <v>1163.9689737020126</v>
      </c>
      <c r="AE138">
        <f t="shared" si="14"/>
        <v>2596.5780811668201</v>
      </c>
      <c r="AF138">
        <f t="shared" si="11"/>
        <v>1311.184732500001</v>
      </c>
      <c r="AG138">
        <f t="shared" si="12"/>
        <v>7394.0455643397945</v>
      </c>
      <c r="AH138">
        <f t="shared" si="13"/>
        <v>3905.0454219637518</v>
      </c>
    </row>
    <row r="139" spans="1:34">
      <c r="A139" s="1">
        <v>37394</v>
      </c>
      <c r="B139" s="2">
        <v>2390.0722122222401</v>
      </c>
      <c r="C139" s="2">
        <v>463.22665298977199</v>
      </c>
      <c r="D139" s="2">
        <v>743.80799500000103</v>
      </c>
      <c r="E139" s="2">
        <v>1464.41718784459</v>
      </c>
      <c r="F139" s="2">
        <v>449.96289903125</v>
      </c>
      <c r="H139" s="1">
        <v>37394</v>
      </c>
      <c r="I139" s="2">
        <v>2002.17698656179</v>
      </c>
      <c r="J139" s="2">
        <v>250.41105203987399</v>
      </c>
      <c r="K139" s="2">
        <v>75.577257000000102</v>
      </c>
      <c r="L139" s="2">
        <v>3065.02848901983</v>
      </c>
      <c r="M139" s="2">
        <v>1593.2062393925</v>
      </c>
      <c r="O139" s="1">
        <v>37394</v>
      </c>
      <c r="P139" s="2">
        <v>255.68717849470099</v>
      </c>
      <c r="Q139" s="2">
        <v>2397.31455735081</v>
      </c>
      <c r="R139" s="2">
        <v>164.25926999999999</v>
      </c>
      <c r="S139" s="2">
        <v>628.31014214937397</v>
      </c>
      <c r="T139" s="2">
        <v>449.13421940000001</v>
      </c>
      <c r="V139" s="1">
        <v>37394</v>
      </c>
      <c r="W139" s="2">
        <v>0.297738521949512</v>
      </c>
      <c r="X139" s="2">
        <v>394.77785308265197</v>
      </c>
      <c r="Y139" s="2">
        <v>424.04840982709999</v>
      </c>
      <c r="Z139" s="2">
        <v>287.42692282500002</v>
      </c>
      <c r="AA139" s="2"/>
      <c r="AC139" s="1">
        <v>37394</v>
      </c>
      <c r="AD139" s="3">
        <f t="shared" si="10"/>
        <v>604.75301257071396</v>
      </c>
      <c r="AE139">
        <f t="shared" si="14"/>
        <v>1358.1439186738939</v>
      </c>
      <c r="AF139">
        <f t="shared" si="11"/>
        <v>983.64452200000119</v>
      </c>
      <c r="AG139">
        <f t="shared" si="12"/>
        <v>5581.8042288408933</v>
      </c>
      <c r="AH139">
        <f t="shared" si="13"/>
        <v>2779.7302806487501</v>
      </c>
    </row>
    <row r="140" spans="1:34">
      <c r="A140" s="1">
        <v>37395</v>
      </c>
      <c r="B140" s="2">
        <v>2097.5710221149102</v>
      </c>
      <c r="C140" s="2">
        <v>50.640092590581503</v>
      </c>
      <c r="D140" s="2">
        <v>743.80799500000103</v>
      </c>
      <c r="E140" s="2">
        <v>927.22967341508797</v>
      </c>
      <c r="F140" s="2">
        <v>159.58752690624999</v>
      </c>
      <c r="H140" s="1">
        <v>37395</v>
      </c>
      <c r="I140" s="2">
        <v>267.75819753011098</v>
      </c>
      <c r="J140" s="2">
        <v>229.78835240951801</v>
      </c>
      <c r="K140" s="2">
        <v>75.577257000000102</v>
      </c>
      <c r="L140" s="2">
        <v>2952.68383958203</v>
      </c>
      <c r="M140" s="2">
        <v>934.48527174750097</v>
      </c>
      <c r="O140" s="1">
        <v>37395</v>
      </c>
      <c r="P140" s="2">
        <v>0</v>
      </c>
      <c r="Q140" s="2">
        <v>2300.4053441667702</v>
      </c>
      <c r="R140" s="2">
        <v>164.25926999999999</v>
      </c>
      <c r="S140" s="2">
        <v>554.89625758342402</v>
      </c>
      <c r="T140" s="2">
        <v>255.8570804</v>
      </c>
      <c r="V140" s="1">
        <v>37395</v>
      </c>
      <c r="W140" s="2">
        <v>0</v>
      </c>
      <c r="X140" s="2">
        <v>262.58934963345098</v>
      </c>
      <c r="Y140" s="2">
        <v>96.395124199400101</v>
      </c>
      <c r="Z140" s="2">
        <v>243.565476625</v>
      </c>
      <c r="AA140" s="2"/>
      <c r="AC140" s="1">
        <v>37395</v>
      </c>
      <c r="AD140" s="3">
        <f t="shared" si="10"/>
        <v>70.755175582376111</v>
      </c>
      <c r="AE140">
        <f t="shared" si="14"/>
        <v>1222.5885170811623</v>
      </c>
      <c r="AF140">
        <f t="shared" si="11"/>
        <v>983.64452200000119</v>
      </c>
      <c r="AG140">
        <f t="shared" si="12"/>
        <v>4531.2048947799422</v>
      </c>
      <c r="AH140">
        <f t="shared" si="13"/>
        <v>1593.4953556787509</v>
      </c>
    </row>
    <row r="141" spans="1:34">
      <c r="A141" s="1">
        <v>37396</v>
      </c>
      <c r="B141" s="2">
        <v>2791.2226998134502</v>
      </c>
      <c r="C141" s="2">
        <v>321.736871517682</v>
      </c>
      <c r="D141" s="2">
        <v>956.32456500000103</v>
      </c>
      <c r="E141" s="2">
        <v>2127.5801373971699</v>
      </c>
      <c r="F141" s="2">
        <v>707.623409081251</v>
      </c>
      <c r="H141" s="1">
        <v>37396</v>
      </c>
      <c r="I141" s="2">
        <v>661.45088060522005</v>
      </c>
      <c r="J141" s="2">
        <v>4771.6450804894102</v>
      </c>
      <c r="K141" s="2">
        <v>111.8234925</v>
      </c>
      <c r="L141" s="2">
        <v>3842.4136764310301</v>
      </c>
      <c r="M141" s="2">
        <v>1984.6988754575</v>
      </c>
      <c r="O141" s="1">
        <v>37396</v>
      </c>
      <c r="P141" s="2">
        <v>114.61553118098701</v>
      </c>
      <c r="Q141" s="2">
        <v>2385.22259150223</v>
      </c>
      <c r="R141" s="2">
        <v>243.036675</v>
      </c>
      <c r="S141" s="2">
        <v>925.87332477529503</v>
      </c>
      <c r="T141" s="2">
        <v>870.64869150000095</v>
      </c>
      <c r="V141" s="1">
        <v>37396</v>
      </c>
      <c r="W141" s="2">
        <v>0</v>
      </c>
      <c r="X141" s="2">
        <v>429.76992542096099</v>
      </c>
      <c r="Y141" s="2">
        <v>498.17842573630003</v>
      </c>
      <c r="Z141" s="2">
        <v>342.07444592500002</v>
      </c>
      <c r="AA141" s="2"/>
      <c r="AC141" s="1">
        <v>37396</v>
      </c>
      <c r="AD141" s="3">
        <f t="shared" si="10"/>
        <v>243.95628517864205</v>
      </c>
      <c r="AE141">
        <f t="shared" si="14"/>
        <v>2594.4650743065126</v>
      </c>
      <c r="AF141">
        <f t="shared" si="11"/>
        <v>1311.184732500001</v>
      </c>
      <c r="AG141">
        <f t="shared" si="12"/>
        <v>7394.0455643397945</v>
      </c>
      <c r="AH141">
        <f t="shared" si="13"/>
        <v>3905.0454219637518</v>
      </c>
    </row>
    <row r="142" spans="1:34">
      <c r="A142" s="1">
        <v>37397</v>
      </c>
      <c r="B142" s="2">
        <v>2791.2226998134502</v>
      </c>
      <c r="C142" s="2">
        <v>125.369553420465</v>
      </c>
      <c r="D142" s="2">
        <v>956.32456500000103</v>
      </c>
      <c r="E142" s="2">
        <v>2127.5801373971699</v>
      </c>
      <c r="F142" s="2">
        <v>707.623409081251</v>
      </c>
      <c r="H142" s="1">
        <v>37397</v>
      </c>
      <c r="I142" s="2">
        <v>161.73259248852801</v>
      </c>
      <c r="J142" s="2">
        <v>4778.00172125876</v>
      </c>
      <c r="K142" s="2">
        <v>111.8234925</v>
      </c>
      <c r="L142" s="2">
        <v>3842.4136764310301</v>
      </c>
      <c r="M142" s="2">
        <v>1984.6988754575</v>
      </c>
      <c r="O142" s="1">
        <v>37397</v>
      </c>
      <c r="P142" s="2">
        <v>17.4910380499886</v>
      </c>
      <c r="Q142" s="2">
        <v>2385.22259150223</v>
      </c>
      <c r="R142" s="2">
        <v>243.036675</v>
      </c>
      <c r="S142" s="2">
        <v>925.87332477529503</v>
      </c>
      <c r="T142" s="2">
        <v>870.64869150000095</v>
      </c>
      <c r="V142" s="1">
        <v>37397</v>
      </c>
      <c r="W142" s="2">
        <v>0</v>
      </c>
      <c r="X142" s="2">
        <v>429.76992542096099</v>
      </c>
      <c r="Y142" s="2">
        <v>498.17842573630003</v>
      </c>
      <c r="Z142" s="2">
        <v>342.07444592500002</v>
      </c>
      <c r="AA142" s="2"/>
      <c r="AC142" s="1">
        <v>37397</v>
      </c>
      <c r="AD142" s="3">
        <f t="shared" si="10"/>
        <v>67.687374213107034</v>
      </c>
      <c r="AE142">
        <f t="shared" si="14"/>
        <v>2596.0542344988503</v>
      </c>
      <c r="AF142">
        <f t="shared" si="11"/>
        <v>1311.184732500001</v>
      </c>
      <c r="AG142">
        <f t="shared" si="12"/>
        <v>7394.0455643397945</v>
      </c>
      <c r="AH142">
        <f t="shared" si="13"/>
        <v>3905.0454219637518</v>
      </c>
    </row>
    <row r="143" spans="1:34">
      <c r="A143" s="1">
        <v>37398</v>
      </c>
      <c r="B143" s="2">
        <v>2800.60395871129</v>
      </c>
      <c r="C143" s="2">
        <v>491.92558909746703</v>
      </c>
      <c r="D143" s="2">
        <v>956.32456500000103</v>
      </c>
      <c r="E143" s="2">
        <v>2127.5801373971699</v>
      </c>
      <c r="F143" s="2">
        <v>707.623409081251</v>
      </c>
      <c r="H143" s="1">
        <v>37398</v>
      </c>
      <c r="I143" s="2">
        <v>1110.26339898537</v>
      </c>
      <c r="J143" s="2">
        <v>4952.9641489433898</v>
      </c>
      <c r="K143" s="2">
        <v>111.8234925</v>
      </c>
      <c r="L143" s="2">
        <v>3842.4136764310301</v>
      </c>
      <c r="M143" s="2">
        <v>1984.6988754575</v>
      </c>
      <c r="O143" s="1">
        <v>37398</v>
      </c>
      <c r="P143" s="2">
        <v>299.19791491629502</v>
      </c>
      <c r="Q143" s="2">
        <v>2395.15111418795</v>
      </c>
      <c r="R143" s="2">
        <v>243.036675</v>
      </c>
      <c r="S143" s="2">
        <v>925.87332477529503</v>
      </c>
      <c r="T143" s="2">
        <v>870.64869150000095</v>
      </c>
      <c r="V143" s="1">
        <v>37398</v>
      </c>
      <c r="W143" s="2">
        <v>0</v>
      </c>
      <c r="X143" s="2">
        <v>429.76992542096099</v>
      </c>
      <c r="Y143" s="2">
        <v>498.17842573630003</v>
      </c>
      <c r="Z143" s="2">
        <v>342.07444592500002</v>
      </c>
      <c r="AA143" s="2"/>
      <c r="AC143" s="1">
        <v>37398</v>
      </c>
      <c r="AD143" s="3">
        <f t="shared" si="10"/>
        <v>422.53042288869602</v>
      </c>
      <c r="AE143">
        <f t="shared" si="14"/>
        <v>2644.6222868158975</v>
      </c>
      <c r="AF143">
        <f t="shared" si="11"/>
        <v>1311.184732500001</v>
      </c>
      <c r="AG143">
        <f t="shared" si="12"/>
        <v>7394.0455643397945</v>
      </c>
      <c r="AH143">
        <f t="shared" si="13"/>
        <v>3905.0454219637518</v>
      </c>
    </row>
    <row r="144" spans="1:34">
      <c r="A144" s="1">
        <v>37399</v>
      </c>
      <c r="B144" s="2">
        <v>2791.2226998134502</v>
      </c>
      <c r="C144" s="2">
        <v>1737.6436377037201</v>
      </c>
      <c r="D144" s="2">
        <v>956.32456500000103</v>
      </c>
      <c r="E144" s="2">
        <v>2127.5801373971699</v>
      </c>
      <c r="F144" s="2">
        <v>707.623409081251</v>
      </c>
      <c r="H144" s="1">
        <v>37399</v>
      </c>
      <c r="I144" s="2">
        <v>3315.07539425919</v>
      </c>
      <c r="J144" s="2">
        <v>4793.4782103074804</v>
      </c>
      <c r="K144" s="2">
        <v>111.8234925</v>
      </c>
      <c r="L144" s="2">
        <v>3842.4136764310301</v>
      </c>
      <c r="M144" s="2">
        <v>1984.6988754575</v>
      </c>
      <c r="O144" s="1">
        <v>37399</v>
      </c>
      <c r="P144" s="2">
        <v>1038.09974873805</v>
      </c>
      <c r="Q144" s="2">
        <v>2385.22259150223</v>
      </c>
      <c r="R144" s="2">
        <v>243.036675</v>
      </c>
      <c r="S144" s="2">
        <v>925.87332477529503</v>
      </c>
      <c r="T144" s="2">
        <v>870.64869150000095</v>
      </c>
      <c r="V144" s="1">
        <v>37399</v>
      </c>
      <c r="W144" s="2">
        <v>1.79929400819295</v>
      </c>
      <c r="X144" s="2">
        <v>429.76992542096099</v>
      </c>
      <c r="Y144" s="2">
        <v>498.17842573630003</v>
      </c>
      <c r="Z144" s="2">
        <v>342.07444592500002</v>
      </c>
      <c r="AA144" s="2"/>
      <c r="AC144" s="1">
        <v>37399</v>
      </c>
      <c r="AD144" s="3">
        <f t="shared" si="10"/>
        <v>1353.915127713145</v>
      </c>
      <c r="AE144">
        <f t="shared" si="14"/>
        <v>2599.9233567610304</v>
      </c>
      <c r="AF144">
        <f t="shared" si="11"/>
        <v>1311.184732500001</v>
      </c>
      <c r="AG144">
        <f t="shared" si="12"/>
        <v>7394.0455643397945</v>
      </c>
      <c r="AH144">
        <f t="shared" si="13"/>
        <v>3905.0454219637518</v>
      </c>
    </row>
    <row r="145" spans="1:34">
      <c r="A145" s="1">
        <v>37400</v>
      </c>
      <c r="B145" s="2">
        <v>2791.2226998134502</v>
      </c>
      <c r="C145" s="2">
        <v>515.08317900583495</v>
      </c>
      <c r="D145" s="2">
        <v>956.32456500000103</v>
      </c>
      <c r="E145" s="2">
        <v>2127.5801373971699</v>
      </c>
      <c r="F145" s="2">
        <v>707.623409081251</v>
      </c>
      <c r="H145" s="1">
        <v>37400</v>
      </c>
      <c r="I145" s="2">
        <v>1160.0477537727199</v>
      </c>
      <c r="J145" s="2">
        <v>4771.6450804894102</v>
      </c>
      <c r="K145" s="2">
        <v>111.8234925</v>
      </c>
      <c r="L145" s="2">
        <v>3842.4136764310301</v>
      </c>
      <c r="M145" s="2">
        <v>1984.6988754575</v>
      </c>
      <c r="O145" s="1">
        <v>37400</v>
      </c>
      <c r="P145" s="2">
        <v>195.647580550154</v>
      </c>
      <c r="Q145" s="2">
        <v>2385.22259150223</v>
      </c>
      <c r="R145" s="2">
        <v>243.036675</v>
      </c>
      <c r="S145" s="2">
        <v>925.87332477529503</v>
      </c>
      <c r="T145" s="2">
        <v>870.64869150000095</v>
      </c>
      <c r="V145" s="1">
        <v>37400</v>
      </c>
      <c r="W145" s="2">
        <v>0</v>
      </c>
      <c r="X145" s="2">
        <v>429.76992542096099</v>
      </c>
      <c r="Y145" s="2">
        <v>498.17842573630003</v>
      </c>
      <c r="Z145" s="2">
        <v>342.07444592500002</v>
      </c>
      <c r="AA145" s="2"/>
      <c r="AC145" s="1">
        <v>37400</v>
      </c>
      <c r="AD145" s="3">
        <f t="shared" si="10"/>
        <v>415.72855851749085</v>
      </c>
      <c r="AE145">
        <f t="shared" si="14"/>
        <v>2594.4650743065126</v>
      </c>
      <c r="AF145">
        <f t="shared" si="11"/>
        <v>1311.184732500001</v>
      </c>
      <c r="AG145">
        <f t="shared" si="12"/>
        <v>7394.0455643397945</v>
      </c>
      <c r="AH145">
        <f t="shared" si="13"/>
        <v>3905.0454219637518</v>
      </c>
    </row>
    <row r="146" spans="1:34">
      <c r="A146" s="1">
        <v>37401</v>
      </c>
      <c r="B146" s="2">
        <v>2390.0722122222401</v>
      </c>
      <c r="C146" s="2">
        <v>1817.0517927726601</v>
      </c>
      <c r="D146" s="2">
        <v>743.80799500000103</v>
      </c>
      <c r="E146" s="2">
        <v>1464.41718784459</v>
      </c>
      <c r="F146" s="2">
        <v>449.96289903125</v>
      </c>
      <c r="H146" s="1">
        <v>37401</v>
      </c>
      <c r="I146" s="2">
        <v>3915.1334708258</v>
      </c>
      <c r="J146" s="2">
        <v>248.85143095819399</v>
      </c>
      <c r="K146" s="2">
        <v>75.577257000000102</v>
      </c>
      <c r="L146" s="2">
        <v>3065.02848901983</v>
      </c>
      <c r="M146" s="2">
        <v>1593.2062393925</v>
      </c>
      <c r="O146" s="1">
        <v>37401</v>
      </c>
      <c r="P146" s="2">
        <v>953.289684901839</v>
      </c>
      <c r="Q146" s="2">
        <v>2397.31455735081</v>
      </c>
      <c r="R146" s="2">
        <v>164.25926999999999</v>
      </c>
      <c r="S146" s="2">
        <v>628.31014214937397</v>
      </c>
      <c r="T146" s="2">
        <v>449.13421940000001</v>
      </c>
      <c r="V146" s="1">
        <v>37401</v>
      </c>
      <c r="W146" s="2">
        <v>1.7135995146408101</v>
      </c>
      <c r="X146" s="2">
        <v>394.77785308265197</v>
      </c>
      <c r="Y146" s="2">
        <v>424.04840982709999</v>
      </c>
      <c r="Z146" s="2">
        <v>287.42692282500002</v>
      </c>
      <c r="AA146" s="2"/>
      <c r="AC146" s="1">
        <v>37401</v>
      </c>
      <c r="AD146" s="3">
        <f t="shared" si="10"/>
        <v>1486.0418995588755</v>
      </c>
      <c r="AE146">
        <f t="shared" si="14"/>
        <v>1357.7540134034739</v>
      </c>
      <c r="AF146">
        <f t="shared" si="11"/>
        <v>983.64452200000119</v>
      </c>
      <c r="AG146">
        <f t="shared" si="12"/>
        <v>5581.8042288408933</v>
      </c>
      <c r="AH146">
        <f t="shared" si="13"/>
        <v>2779.7302806487501</v>
      </c>
    </row>
    <row r="147" spans="1:34">
      <c r="A147" s="1">
        <v>37402</v>
      </c>
      <c r="B147" s="2">
        <v>2097.5710221149102</v>
      </c>
      <c r="C147" s="2">
        <v>1794.33063006561</v>
      </c>
      <c r="D147" s="2">
        <v>743.80799500000103</v>
      </c>
      <c r="E147" s="2">
        <v>927.22967341508797</v>
      </c>
      <c r="F147" s="2">
        <v>159.58752690624999</v>
      </c>
      <c r="H147" s="1">
        <v>37402</v>
      </c>
      <c r="I147" s="2">
        <v>3609.8442932583398</v>
      </c>
      <c r="J147" s="2">
        <v>229.78835240951801</v>
      </c>
      <c r="K147" s="2">
        <v>75.577257000000102</v>
      </c>
      <c r="L147" s="2">
        <v>2952.68383958203</v>
      </c>
      <c r="M147" s="2">
        <v>934.48527174750097</v>
      </c>
      <c r="O147" s="1">
        <v>37402</v>
      </c>
      <c r="P147" s="2">
        <v>1169.2990389301101</v>
      </c>
      <c r="Q147" s="2">
        <v>2300.4053441667702</v>
      </c>
      <c r="R147" s="2">
        <v>164.25926999999999</v>
      </c>
      <c r="S147" s="2">
        <v>554.89625758342402</v>
      </c>
      <c r="T147" s="2">
        <v>255.8570804</v>
      </c>
      <c r="V147" s="1">
        <v>37402</v>
      </c>
      <c r="W147" s="2">
        <v>907.73539230459903</v>
      </c>
      <c r="X147" s="2">
        <v>262.58934963345098</v>
      </c>
      <c r="Y147" s="2">
        <v>96.395124199400101</v>
      </c>
      <c r="Z147" s="2">
        <v>243.565476625</v>
      </c>
      <c r="AA147" s="2"/>
      <c r="AC147" s="1">
        <v>37402</v>
      </c>
      <c r="AD147" s="3">
        <f t="shared" si="10"/>
        <v>1662.4909676797022</v>
      </c>
      <c r="AE147">
        <f t="shared" si="14"/>
        <v>1222.5885170811623</v>
      </c>
      <c r="AF147">
        <f t="shared" si="11"/>
        <v>983.64452200000119</v>
      </c>
      <c r="AG147">
        <f t="shared" si="12"/>
        <v>4531.2048947799422</v>
      </c>
      <c r="AH147">
        <f t="shared" si="13"/>
        <v>1593.4953556787509</v>
      </c>
    </row>
    <row r="148" spans="1:34">
      <c r="A148" s="1">
        <v>37403</v>
      </c>
      <c r="B148" s="2">
        <v>2791.2226998134502</v>
      </c>
      <c r="C148" s="2">
        <v>917.51717111649805</v>
      </c>
      <c r="D148" s="2">
        <v>956.32456500000103</v>
      </c>
      <c r="E148" s="2">
        <v>2127.5801373971699</v>
      </c>
      <c r="F148" s="2">
        <v>707.623409081251</v>
      </c>
      <c r="H148" s="1">
        <v>37403</v>
      </c>
      <c r="I148" s="2">
        <v>3111.6139829711001</v>
      </c>
      <c r="J148" s="2">
        <v>4771.6450804894102</v>
      </c>
      <c r="K148" s="2">
        <v>111.8234925</v>
      </c>
      <c r="L148" s="2">
        <v>3842.4136764310301</v>
      </c>
      <c r="M148" s="2">
        <v>1984.6988754575</v>
      </c>
      <c r="O148" s="1">
        <v>37403</v>
      </c>
      <c r="P148" s="2">
        <v>591.64461029621202</v>
      </c>
      <c r="Q148" s="2">
        <v>2385.22259150223</v>
      </c>
      <c r="R148" s="2">
        <v>243.036675</v>
      </c>
      <c r="S148" s="2">
        <v>925.87332477529503</v>
      </c>
      <c r="T148" s="2">
        <v>870.64869150000095</v>
      </c>
      <c r="V148" s="1">
        <v>37403</v>
      </c>
      <c r="W148" s="2">
        <v>1.2683909024726601</v>
      </c>
      <c r="X148" s="2">
        <v>429.76992542096099</v>
      </c>
      <c r="Y148" s="2">
        <v>498.17842573630003</v>
      </c>
      <c r="Z148" s="2">
        <v>342.07444592500002</v>
      </c>
      <c r="AA148" s="2"/>
      <c r="AC148" s="1">
        <v>37403</v>
      </c>
      <c r="AD148" s="3">
        <f t="shared" si="10"/>
        <v>1027.1209233969519</v>
      </c>
      <c r="AE148">
        <f t="shared" si="14"/>
        <v>2594.4650743065126</v>
      </c>
      <c r="AF148">
        <f t="shared" si="11"/>
        <v>1311.184732500001</v>
      </c>
      <c r="AG148">
        <f t="shared" si="12"/>
        <v>7394.0455643397945</v>
      </c>
      <c r="AH148">
        <f t="shared" si="13"/>
        <v>3905.0454219637518</v>
      </c>
    </row>
    <row r="149" spans="1:34">
      <c r="A149" s="1">
        <v>37404</v>
      </c>
      <c r="B149" s="2">
        <v>2791.2226998134502</v>
      </c>
      <c r="C149" s="2">
        <v>1531.60040074429</v>
      </c>
      <c r="D149" s="2">
        <v>956.32456500000103</v>
      </c>
      <c r="E149" s="2">
        <v>2127.5801373971699</v>
      </c>
      <c r="F149" s="2">
        <v>707.623409081251</v>
      </c>
      <c r="H149" s="1">
        <v>37404</v>
      </c>
      <c r="I149" s="2">
        <v>4209.1702040454202</v>
      </c>
      <c r="J149" s="2">
        <v>4771.6450804894102</v>
      </c>
      <c r="K149" s="2">
        <v>111.8234925</v>
      </c>
      <c r="L149" s="2">
        <v>3842.4136764310301</v>
      </c>
      <c r="M149" s="2">
        <v>1984.6988754575</v>
      </c>
      <c r="O149" s="1">
        <v>37404</v>
      </c>
      <c r="P149" s="2">
        <v>845.68318174594401</v>
      </c>
      <c r="Q149" s="2">
        <v>2385.22259150223</v>
      </c>
      <c r="R149" s="2">
        <v>243.036675</v>
      </c>
      <c r="S149" s="2">
        <v>925.87332477529503</v>
      </c>
      <c r="T149" s="2">
        <v>870.64869150000095</v>
      </c>
      <c r="V149" s="1">
        <v>37404</v>
      </c>
      <c r="W149" s="2">
        <v>1.43585192861827</v>
      </c>
      <c r="X149" s="2">
        <v>429.76992542096099</v>
      </c>
      <c r="Y149" s="2">
        <v>498.17842573630003</v>
      </c>
      <c r="Z149" s="2">
        <v>342.07444592500002</v>
      </c>
      <c r="AA149" s="2"/>
      <c r="AC149" s="1">
        <v>37404</v>
      </c>
      <c r="AD149" s="3">
        <f t="shared" si="10"/>
        <v>1463.9754752142826</v>
      </c>
      <c r="AE149">
        <f t="shared" si="14"/>
        <v>2594.4650743065126</v>
      </c>
      <c r="AF149">
        <f t="shared" si="11"/>
        <v>1311.184732500001</v>
      </c>
      <c r="AG149">
        <f t="shared" si="12"/>
        <v>7394.0455643397945</v>
      </c>
      <c r="AH149">
        <f t="shared" si="13"/>
        <v>3905.0454219637518</v>
      </c>
    </row>
    <row r="150" spans="1:34">
      <c r="A150" s="1">
        <v>37405</v>
      </c>
      <c r="B150" s="2">
        <v>2791.2226998134502</v>
      </c>
      <c r="C150" s="2">
        <v>1959.12229644121</v>
      </c>
      <c r="D150" s="2">
        <v>956.32456500000103</v>
      </c>
      <c r="E150" s="2">
        <v>2127.5801373971699</v>
      </c>
      <c r="F150" s="2">
        <v>707.623409081251</v>
      </c>
      <c r="H150" s="1">
        <v>37405</v>
      </c>
      <c r="I150" s="2">
        <v>3870.7015729157001</v>
      </c>
      <c r="J150" s="2">
        <v>4771.6450804894102</v>
      </c>
      <c r="K150" s="2">
        <v>111.8234925</v>
      </c>
      <c r="L150" s="2">
        <v>3842.4136764310301</v>
      </c>
      <c r="M150" s="2">
        <v>1984.6988754575</v>
      </c>
      <c r="O150" s="1">
        <v>37405</v>
      </c>
      <c r="P150" s="2">
        <v>1255.4618201799699</v>
      </c>
      <c r="Q150" s="2">
        <v>2385.22259150223</v>
      </c>
      <c r="R150" s="2">
        <v>243.036675</v>
      </c>
      <c r="S150" s="2">
        <v>925.87332477529503</v>
      </c>
      <c r="T150" s="2">
        <v>870.64869150000095</v>
      </c>
      <c r="V150" s="1">
        <v>37405</v>
      </c>
      <c r="W150" s="2">
        <v>5.1954938632032404</v>
      </c>
      <c r="X150" s="2">
        <v>429.76992542096099</v>
      </c>
      <c r="Y150" s="2">
        <v>498.17842573630003</v>
      </c>
      <c r="Z150" s="2">
        <v>342.07444592500002</v>
      </c>
      <c r="AA150" s="2"/>
      <c r="AC150" s="1">
        <v>37405</v>
      </c>
      <c r="AD150" s="3">
        <f t="shared" si="10"/>
        <v>1575.6624852000186</v>
      </c>
      <c r="AE150">
        <f t="shared" si="14"/>
        <v>2594.4650743065126</v>
      </c>
      <c r="AF150">
        <f t="shared" si="11"/>
        <v>1311.184732500001</v>
      </c>
      <c r="AG150">
        <f t="shared" si="12"/>
        <v>7394.0455643397945</v>
      </c>
      <c r="AH150">
        <f t="shared" si="13"/>
        <v>3905.0454219637518</v>
      </c>
    </row>
    <row r="151" spans="1:34">
      <c r="A151" s="1">
        <v>37406</v>
      </c>
      <c r="B151" s="2">
        <v>2791.2226998134502</v>
      </c>
      <c r="C151" s="2">
        <v>1670.1177782504999</v>
      </c>
      <c r="D151" s="2">
        <v>956.32456500000103</v>
      </c>
      <c r="E151" s="2">
        <v>2127.5801373971699</v>
      </c>
      <c r="F151" s="2">
        <v>707.623409081251</v>
      </c>
      <c r="H151" s="1">
        <v>37406</v>
      </c>
      <c r="I151" s="2">
        <v>4754.1955927189001</v>
      </c>
      <c r="J151" s="2">
        <v>4771.6450804894102</v>
      </c>
      <c r="K151" s="2">
        <v>111.8234925</v>
      </c>
      <c r="L151" s="2">
        <v>3842.4136764310301</v>
      </c>
      <c r="M151" s="2">
        <v>1984.6988754575</v>
      </c>
      <c r="O151" s="1">
        <v>37406</v>
      </c>
      <c r="P151" s="2">
        <v>735.82101036373899</v>
      </c>
      <c r="Q151" s="2">
        <v>2338.26152087828</v>
      </c>
      <c r="R151" s="2">
        <v>243.036675</v>
      </c>
      <c r="S151" s="2">
        <v>780.95777618129398</v>
      </c>
      <c r="T151" s="2">
        <v>637.37081590000003</v>
      </c>
      <c r="V151" s="1">
        <v>37406</v>
      </c>
      <c r="W151" s="2">
        <v>1.1188979955114899</v>
      </c>
      <c r="X151" s="2">
        <v>429.76992542096099</v>
      </c>
      <c r="Y151" s="2">
        <v>498.17842573630003</v>
      </c>
      <c r="Z151" s="2">
        <v>342.07444592500002</v>
      </c>
      <c r="AA151" s="2"/>
      <c r="AC151" s="1">
        <v>37406</v>
      </c>
      <c r="AD151" s="3">
        <f t="shared" si="10"/>
        <v>1591.3896176285891</v>
      </c>
      <c r="AE151">
        <f t="shared" si="14"/>
        <v>2582.7248066505249</v>
      </c>
      <c r="AF151">
        <f t="shared" si="11"/>
        <v>1311.184732500001</v>
      </c>
      <c r="AG151">
        <f t="shared" si="12"/>
        <v>7249.1300157457936</v>
      </c>
      <c r="AH151">
        <f t="shared" si="13"/>
        <v>3671.7675463637506</v>
      </c>
    </row>
    <row r="152" spans="1:34">
      <c r="A152" s="1">
        <v>37407</v>
      </c>
      <c r="B152" s="2">
        <v>2791.2226998134502</v>
      </c>
      <c r="C152" s="2">
        <v>1570.7428895068899</v>
      </c>
      <c r="D152" s="2">
        <v>956.32456500000103</v>
      </c>
      <c r="E152" s="2">
        <v>2127.5801373971699</v>
      </c>
      <c r="F152" s="2">
        <v>707.623409081251</v>
      </c>
      <c r="H152" s="1">
        <v>37407</v>
      </c>
      <c r="I152" s="2">
        <v>4389.87494611681</v>
      </c>
      <c r="J152" s="2">
        <v>4771.6450804894102</v>
      </c>
      <c r="K152" s="2">
        <v>111.8234925</v>
      </c>
      <c r="L152" s="2">
        <v>3842.4136764310301</v>
      </c>
      <c r="M152" s="2">
        <v>1984.6988754575</v>
      </c>
      <c r="O152" s="1">
        <v>37407</v>
      </c>
      <c r="P152" s="2">
        <v>711.46661322666</v>
      </c>
      <c r="Q152" s="2">
        <v>2338.26152087828</v>
      </c>
      <c r="R152" s="2">
        <v>243.036675</v>
      </c>
      <c r="S152" s="2">
        <v>780.95777618129398</v>
      </c>
      <c r="T152" s="2">
        <v>637.37081590000003</v>
      </c>
      <c r="V152" s="1">
        <v>37407</v>
      </c>
      <c r="W152" s="2">
        <v>0.26190796990209098</v>
      </c>
      <c r="X152" s="2">
        <v>429.76992542096099</v>
      </c>
      <c r="Y152" s="2">
        <v>498.17842573630003</v>
      </c>
      <c r="Z152" s="2">
        <v>342.07444592500002</v>
      </c>
      <c r="AA152" s="2"/>
      <c r="AC152" s="1">
        <v>37407</v>
      </c>
      <c r="AD152" s="3">
        <f t="shared" si="10"/>
        <v>1482.7436348489473</v>
      </c>
      <c r="AE152">
        <f t="shared" si="14"/>
        <v>2582.7248066505249</v>
      </c>
      <c r="AF152">
        <f t="shared" si="11"/>
        <v>1311.184732500001</v>
      </c>
      <c r="AG152">
        <f t="shared" si="12"/>
        <v>7249.1300157457936</v>
      </c>
      <c r="AH152">
        <f t="shared" si="13"/>
        <v>3671.7675463637506</v>
      </c>
    </row>
    <row r="153" spans="1:34">
      <c r="A153" s="1">
        <v>37408</v>
      </c>
      <c r="B153" s="2">
        <v>2390.0722122222401</v>
      </c>
      <c r="C153" s="2">
        <v>1858.33284493478</v>
      </c>
      <c r="D153" s="2">
        <v>743.80799500000103</v>
      </c>
      <c r="E153" s="2">
        <v>1464.41718784459</v>
      </c>
      <c r="F153" s="2">
        <v>449.96289903125</v>
      </c>
      <c r="H153" s="1">
        <v>37408</v>
      </c>
      <c r="I153" s="2">
        <v>4067.27734131336</v>
      </c>
      <c r="J153" s="2">
        <v>248.85143095819399</v>
      </c>
      <c r="K153" s="2">
        <v>75.577257000000102</v>
      </c>
      <c r="L153" s="2">
        <v>3065.02848901983</v>
      </c>
      <c r="M153" s="2">
        <v>1593.2062393925</v>
      </c>
      <c r="O153" s="1">
        <v>37408</v>
      </c>
      <c r="P153" s="2">
        <v>883.09119203268199</v>
      </c>
      <c r="Q153" s="2">
        <v>2397.31455735081</v>
      </c>
      <c r="R153" s="2">
        <v>164.25926999999999</v>
      </c>
      <c r="S153" s="2">
        <v>628.31014214937397</v>
      </c>
      <c r="T153" s="2">
        <v>449.13421940000001</v>
      </c>
      <c r="V153" s="1">
        <v>37408</v>
      </c>
      <c r="W153" s="2">
        <v>2.8332965779423498</v>
      </c>
      <c r="X153" s="2">
        <v>394.77785308265197</v>
      </c>
      <c r="Y153" s="2">
        <v>424.04840982709999</v>
      </c>
      <c r="Z153" s="2">
        <v>287.42692282500002</v>
      </c>
      <c r="AA153" s="2"/>
      <c r="AC153" s="1">
        <v>37408</v>
      </c>
      <c r="AD153" s="3">
        <f t="shared" si="10"/>
        <v>1513.6743721908365</v>
      </c>
      <c r="AE153">
        <f t="shared" si="14"/>
        <v>1357.7540134034739</v>
      </c>
      <c r="AF153">
        <f t="shared" si="11"/>
        <v>983.64452200000119</v>
      </c>
      <c r="AG153">
        <f t="shared" si="12"/>
        <v>5581.8042288408933</v>
      </c>
      <c r="AH153">
        <f t="shared" si="13"/>
        <v>2779.7302806487501</v>
      </c>
    </row>
    <row r="154" spans="1:34">
      <c r="A154" s="1">
        <v>37409</v>
      </c>
      <c r="B154" s="2">
        <v>2097.5710221149102</v>
      </c>
      <c r="C154" s="2">
        <v>1507.8174562296699</v>
      </c>
      <c r="D154" s="2">
        <v>743.80799500000103</v>
      </c>
      <c r="E154" s="2">
        <v>927.22967341508797</v>
      </c>
      <c r="F154" s="2">
        <v>159.58752690624999</v>
      </c>
      <c r="H154" s="1">
        <v>37409</v>
      </c>
      <c r="I154" s="2">
        <v>3100.5811615029802</v>
      </c>
      <c r="J154" s="2">
        <v>229.78835240951801</v>
      </c>
      <c r="K154" s="2">
        <v>75.577257000000102</v>
      </c>
      <c r="L154" s="2">
        <v>2952.68383958203</v>
      </c>
      <c r="M154" s="2">
        <v>934.48527174750097</v>
      </c>
      <c r="O154" s="1">
        <v>37409</v>
      </c>
      <c r="P154" s="2">
        <v>987.93436735750095</v>
      </c>
      <c r="Q154" s="2">
        <v>2300.4053441667702</v>
      </c>
      <c r="R154" s="2">
        <v>164.25926999999999</v>
      </c>
      <c r="S154" s="2">
        <v>554.89625758342402</v>
      </c>
      <c r="T154" s="2">
        <v>255.8570804</v>
      </c>
      <c r="V154" s="1">
        <v>37409</v>
      </c>
      <c r="W154" s="2">
        <v>849.130163984246</v>
      </c>
      <c r="X154" s="2">
        <v>262.58934963345098</v>
      </c>
      <c r="Y154" s="2">
        <v>96.395124199400101</v>
      </c>
      <c r="Z154" s="2">
        <v>243.565476625</v>
      </c>
      <c r="AA154" s="2"/>
      <c r="AC154" s="1">
        <v>37409</v>
      </c>
      <c r="AD154" s="3">
        <f t="shared" si="10"/>
        <v>1432.3251442387548</v>
      </c>
      <c r="AE154">
        <f t="shared" si="14"/>
        <v>1222.5885170811623</v>
      </c>
      <c r="AF154">
        <f t="shared" si="11"/>
        <v>983.64452200000119</v>
      </c>
      <c r="AG154">
        <f t="shared" si="12"/>
        <v>4531.2048947799422</v>
      </c>
      <c r="AH154">
        <f t="shared" si="13"/>
        <v>1593.4953556787509</v>
      </c>
    </row>
    <row r="155" spans="1:34">
      <c r="A155" s="1">
        <v>37410</v>
      </c>
      <c r="B155" s="2">
        <v>2791.2226998134502</v>
      </c>
      <c r="C155" s="2">
        <v>3793.30870942606</v>
      </c>
      <c r="D155" s="2">
        <v>956.32456500000103</v>
      </c>
      <c r="E155" s="2">
        <v>2127.5801373971699</v>
      </c>
      <c r="F155" s="2">
        <v>707.623409081251</v>
      </c>
      <c r="H155" s="1">
        <v>37410</v>
      </c>
      <c r="I155" s="2">
        <v>7207.0320051928702</v>
      </c>
      <c r="J155" s="2">
        <v>4771.6450804894102</v>
      </c>
      <c r="K155" s="2">
        <v>111.8234925</v>
      </c>
      <c r="L155" s="2">
        <v>3842.4136764310301</v>
      </c>
      <c r="M155" s="2">
        <v>1984.6988754575</v>
      </c>
      <c r="O155" s="1">
        <v>37410</v>
      </c>
      <c r="P155" s="2">
        <v>1624.8056744445601</v>
      </c>
      <c r="Q155" s="2">
        <v>2338.26152087828</v>
      </c>
      <c r="R155" s="2">
        <v>243.036675</v>
      </c>
      <c r="S155" s="2">
        <v>780.95777618129398</v>
      </c>
      <c r="T155" s="2">
        <v>637.37081590000003</v>
      </c>
      <c r="V155" s="1">
        <v>37410</v>
      </c>
      <c r="W155" s="2">
        <v>93.648155293285896</v>
      </c>
      <c r="X155" s="2">
        <v>429.76992542096099</v>
      </c>
      <c r="Y155" s="2">
        <v>498.17842573630003</v>
      </c>
      <c r="Z155" s="2">
        <v>342.07444592500002</v>
      </c>
      <c r="AA155" s="2"/>
      <c r="AC155" s="1">
        <v>37410</v>
      </c>
      <c r="AD155" s="3">
        <f t="shared" si="10"/>
        <v>2826.3987876348392</v>
      </c>
      <c r="AE155">
        <f t="shared" si="14"/>
        <v>2582.7248066505249</v>
      </c>
      <c r="AF155">
        <f t="shared" si="11"/>
        <v>1311.184732500001</v>
      </c>
      <c r="AG155">
        <f t="shared" si="12"/>
        <v>7249.1300157457936</v>
      </c>
      <c r="AH155">
        <f t="shared" si="13"/>
        <v>3671.7675463637506</v>
      </c>
    </row>
    <row r="156" spans="1:34">
      <c r="A156" s="1">
        <v>37411</v>
      </c>
      <c r="B156" s="2">
        <v>2791.2226998134502</v>
      </c>
      <c r="C156" s="2">
        <v>5312.4959289267599</v>
      </c>
      <c r="D156" s="2">
        <v>956.32456500000103</v>
      </c>
      <c r="E156" s="2">
        <v>2127.5801373971699</v>
      </c>
      <c r="F156" s="2">
        <v>707.623409081251</v>
      </c>
      <c r="H156" s="1">
        <v>37411</v>
      </c>
      <c r="I156" s="2">
        <v>9408.0101808773998</v>
      </c>
      <c r="J156" s="2">
        <v>4771.6450804894102</v>
      </c>
      <c r="K156" s="2">
        <v>111.8234925</v>
      </c>
      <c r="L156" s="2">
        <v>3842.4136764310301</v>
      </c>
      <c r="M156" s="2">
        <v>1984.6988754575</v>
      </c>
      <c r="O156" s="1">
        <v>37411</v>
      </c>
      <c r="P156" s="2">
        <v>2497.0346815098201</v>
      </c>
      <c r="Q156" s="2">
        <v>2338.26152087828</v>
      </c>
      <c r="R156" s="2">
        <v>243.036675</v>
      </c>
      <c r="S156" s="2">
        <v>780.95777618129398</v>
      </c>
      <c r="T156" s="2">
        <v>637.37081590000003</v>
      </c>
      <c r="V156" s="1">
        <v>37411</v>
      </c>
      <c r="W156" s="2">
        <v>325.01511861133002</v>
      </c>
      <c r="X156" s="2">
        <v>429.76992542096099</v>
      </c>
      <c r="Y156" s="2">
        <v>498.17842573630003</v>
      </c>
      <c r="Z156" s="2">
        <v>342.07444592500002</v>
      </c>
      <c r="AA156" s="2"/>
      <c r="AC156" s="1">
        <v>37411</v>
      </c>
      <c r="AD156" s="3">
        <f t="shared" si="10"/>
        <v>3898.3457577611794</v>
      </c>
      <c r="AE156">
        <f t="shared" si="14"/>
        <v>2582.7248066505249</v>
      </c>
      <c r="AF156">
        <f t="shared" si="11"/>
        <v>1311.184732500001</v>
      </c>
      <c r="AG156">
        <f t="shared" si="12"/>
        <v>7249.1300157457936</v>
      </c>
      <c r="AH156">
        <f t="shared" si="13"/>
        <v>3671.7675463637506</v>
      </c>
    </row>
    <row r="157" spans="1:34">
      <c r="A157" s="1">
        <v>37412</v>
      </c>
      <c r="B157" s="2">
        <v>2791.2226998134502</v>
      </c>
      <c r="C157" s="2">
        <v>5390.1180231876297</v>
      </c>
      <c r="D157" s="2">
        <v>956.32456500000103</v>
      </c>
      <c r="E157" s="2">
        <v>2127.5801373971699</v>
      </c>
      <c r="F157" s="2">
        <v>707.623409081251</v>
      </c>
      <c r="H157" s="1">
        <v>37412</v>
      </c>
      <c r="I157" s="2">
        <v>10018.475478894299</v>
      </c>
      <c r="J157" s="2">
        <v>4771.6450804894102</v>
      </c>
      <c r="K157" s="2">
        <v>111.8234925</v>
      </c>
      <c r="L157" s="2">
        <v>3842.4136764310301</v>
      </c>
      <c r="M157" s="2">
        <v>1984.6988754575</v>
      </c>
      <c r="O157" s="1">
        <v>37412</v>
      </c>
      <c r="P157" s="2">
        <v>2541.8271864919702</v>
      </c>
      <c r="Q157" s="2">
        <v>2338.26152087828</v>
      </c>
      <c r="R157" s="2">
        <v>243.036675</v>
      </c>
      <c r="S157" s="2">
        <v>780.95777618129398</v>
      </c>
      <c r="T157" s="2">
        <v>637.37081590000003</v>
      </c>
      <c r="V157" s="1">
        <v>37412</v>
      </c>
      <c r="W157" s="2">
        <v>253.43021008741101</v>
      </c>
      <c r="X157" s="2">
        <v>429.76992542096099</v>
      </c>
      <c r="Y157" s="2">
        <v>498.17842573630003</v>
      </c>
      <c r="Z157" s="2">
        <v>342.07444592500002</v>
      </c>
      <c r="AA157" s="2"/>
      <c r="AC157" s="1">
        <v>37412</v>
      </c>
      <c r="AD157" s="3">
        <f t="shared" si="10"/>
        <v>4045.300199702514</v>
      </c>
      <c r="AE157">
        <f t="shared" si="14"/>
        <v>2582.7248066505249</v>
      </c>
      <c r="AF157">
        <f t="shared" si="11"/>
        <v>1311.184732500001</v>
      </c>
      <c r="AG157">
        <f t="shared" si="12"/>
        <v>7249.1300157457936</v>
      </c>
      <c r="AH157">
        <f t="shared" si="13"/>
        <v>3671.7675463637506</v>
      </c>
    </row>
    <row r="158" spans="1:34">
      <c r="A158" s="1">
        <v>37413</v>
      </c>
      <c r="B158" s="2">
        <v>2791.2226998134502</v>
      </c>
      <c r="C158" s="2">
        <v>3499.5065065815702</v>
      </c>
      <c r="D158" s="2">
        <v>956.32456500000103</v>
      </c>
      <c r="E158" s="2">
        <v>2127.5801373971699</v>
      </c>
      <c r="F158" s="2">
        <v>707.623409081251</v>
      </c>
      <c r="H158" s="1">
        <v>37413</v>
      </c>
      <c r="I158" s="2">
        <v>6898.3541782467601</v>
      </c>
      <c r="J158" s="2">
        <v>4771.6450804894102</v>
      </c>
      <c r="K158" s="2">
        <v>111.8234925</v>
      </c>
      <c r="L158" s="2">
        <v>3842.4136764310301</v>
      </c>
      <c r="M158" s="2">
        <v>1984.6988754575</v>
      </c>
      <c r="O158" s="1">
        <v>37413</v>
      </c>
      <c r="P158" s="2">
        <v>2246.5360983631799</v>
      </c>
      <c r="Q158" s="2">
        <v>2385.22259150223</v>
      </c>
      <c r="R158" s="2">
        <v>243.036675</v>
      </c>
      <c r="S158" s="2">
        <v>925.87332477529503</v>
      </c>
      <c r="T158" s="2">
        <v>870.64869150000095</v>
      </c>
      <c r="V158" s="1">
        <v>37413</v>
      </c>
      <c r="W158" s="2">
        <v>68.465263184549201</v>
      </c>
      <c r="X158" s="2">
        <v>429.76992542096099</v>
      </c>
      <c r="Y158" s="2">
        <v>498.17842573630003</v>
      </c>
      <c r="Z158" s="2">
        <v>342.07444592500002</v>
      </c>
      <c r="AA158" s="2"/>
      <c r="AC158" s="1">
        <v>37413</v>
      </c>
      <c r="AD158" s="3">
        <f t="shared" si="10"/>
        <v>2825.0804547502357</v>
      </c>
      <c r="AE158">
        <f t="shared" si="14"/>
        <v>2594.4650743065126</v>
      </c>
      <c r="AF158">
        <f t="shared" si="11"/>
        <v>1311.184732500001</v>
      </c>
      <c r="AG158">
        <f t="shared" si="12"/>
        <v>7394.0455643397945</v>
      </c>
      <c r="AH158">
        <f t="shared" si="13"/>
        <v>3905.0454219637518</v>
      </c>
    </row>
    <row r="159" spans="1:34">
      <c r="A159" s="1">
        <v>37414</v>
      </c>
      <c r="B159" s="2">
        <v>2791.2226998134502</v>
      </c>
      <c r="C159" s="2">
        <v>680.68311635505802</v>
      </c>
      <c r="D159" s="2">
        <v>956.32456500000103</v>
      </c>
      <c r="E159" s="2">
        <v>2127.5801373971699</v>
      </c>
      <c r="F159" s="2">
        <v>707.623409081251</v>
      </c>
      <c r="H159" s="1">
        <v>37414</v>
      </c>
      <c r="I159" s="2">
        <v>917.62024799282904</v>
      </c>
      <c r="J159" s="2">
        <v>4771.6450804894102</v>
      </c>
      <c r="K159" s="2">
        <v>111.8234925</v>
      </c>
      <c r="L159" s="2">
        <v>3842.4136764310301</v>
      </c>
      <c r="M159" s="2">
        <v>1984.6988754575</v>
      </c>
      <c r="O159" s="1">
        <v>37414</v>
      </c>
      <c r="P159" s="2">
        <v>145.21931149837101</v>
      </c>
      <c r="Q159" s="2">
        <v>2385.22259150223</v>
      </c>
      <c r="R159" s="2">
        <v>243.036675</v>
      </c>
      <c r="S159" s="2">
        <v>925.87332477529503</v>
      </c>
      <c r="T159" s="2">
        <v>870.64869150000095</v>
      </c>
      <c r="V159" s="1">
        <v>37414</v>
      </c>
      <c r="W159" s="2">
        <v>0</v>
      </c>
      <c r="X159" s="2">
        <v>429.76992542096099</v>
      </c>
      <c r="Y159" s="2">
        <v>498.17842573630003</v>
      </c>
      <c r="Z159" s="2">
        <v>342.07444592500002</v>
      </c>
      <c r="AA159" s="2"/>
      <c r="AC159" s="1">
        <v>37414</v>
      </c>
      <c r="AD159" s="3">
        <f t="shared" si="10"/>
        <v>387.44948352139068</v>
      </c>
      <c r="AE159">
        <f t="shared" si="14"/>
        <v>2594.4650743065126</v>
      </c>
      <c r="AF159">
        <f t="shared" si="11"/>
        <v>1311.184732500001</v>
      </c>
      <c r="AG159">
        <f t="shared" si="12"/>
        <v>7394.0455643397945</v>
      </c>
      <c r="AH159">
        <f t="shared" si="13"/>
        <v>3905.0454219637518</v>
      </c>
    </row>
    <row r="160" spans="1:34">
      <c r="A160" s="1">
        <v>37415</v>
      </c>
      <c r="B160" s="2">
        <v>2390.0722122222401</v>
      </c>
      <c r="C160" s="2">
        <v>55.202793308439396</v>
      </c>
      <c r="D160" s="2">
        <v>743.80799500000103</v>
      </c>
      <c r="E160" s="2">
        <v>1464.41718784459</v>
      </c>
      <c r="F160" s="2">
        <v>449.96289903125</v>
      </c>
      <c r="H160" s="1">
        <v>37415</v>
      </c>
      <c r="I160" s="2">
        <v>430.35812343063799</v>
      </c>
      <c r="J160" s="2">
        <v>248.85143095819399</v>
      </c>
      <c r="K160" s="2">
        <v>75.577257000000102</v>
      </c>
      <c r="L160" s="2">
        <v>3065.02848901983</v>
      </c>
      <c r="M160" s="2">
        <v>1593.2062393925</v>
      </c>
      <c r="O160" s="1">
        <v>37415</v>
      </c>
      <c r="P160" s="2">
        <v>0</v>
      </c>
      <c r="Q160" s="2">
        <v>2397.31455735081</v>
      </c>
      <c r="R160" s="2">
        <v>164.25926999999999</v>
      </c>
      <c r="S160" s="2">
        <v>628.31014214937397</v>
      </c>
      <c r="T160" s="2">
        <v>449.13421940000001</v>
      </c>
      <c r="V160" s="1">
        <v>37415</v>
      </c>
      <c r="W160" s="2">
        <v>0</v>
      </c>
      <c r="X160" s="2">
        <v>394.77785308265197</v>
      </c>
      <c r="Y160" s="2">
        <v>424.04840982709999</v>
      </c>
      <c r="Z160" s="2">
        <v>287.42692282500002</v>
      </c>
      <c r="AA160" s="2"/>
      <c r="AC160" s="1">
        <v>37415</v>
      </c>
      <c r="AD160" s="3">
        <f t="shared" si="10"/>
        <v>107.90242594201719</v>
      </c>
      <c r="AE160">
        <f t="shared" si="14"/>
        <v>1357.7540134034739</v>
      </c>
      <c r="AF160">
        <f t="shared" si="11"/>
        <v>983.64452200000119</v>
      </c>
      <c r="AG160">
        <f t="shared" si="12"/>
        <v>5581.8042288408933</v>
      </c>
      <c r="AH160">
        <f t="shared" si="13"/>
        <v>2779.7302806487501</v>
      </c>
    </row>
    <row r="161" spans="1:34">
      <c r="A161" s="1">
        <v>37416</v>
      </c>
      <c r="B161" s="2">
        <v>2097.5710221149102</v>
      </c>
      <c r="C161" s="2">
        <v>0</v>
      </c>
      <c r="D161" s="2">
        <v>743.80799500000103</v>
      </c>
      <c r="E161" s="2">
        <v>927.22967341508797</v>
      </c>
      <c r="F161" s="2">
        <v>159.58752690624999</v>
      </c>
      <c r="H161" s="1">
        <v>37416</v>
      </c>
      <c r="I161" s="2">
        <v>164.242431312489</v>
      </c>
      <c r="J161" s="2">
        <v>229.78835240951801</v>
      </c>
      <c r="K161" s="2">
        <v>75.577257000000102</v>
      </c>
      <c r="L161" s="2">
        <v>2952.68383958203</v>
      </c>
      <c r="M161" s="2">
        <v>934.48527174750097</v>
      </c>
      <c r="O161" s="1">
        <v>37416</v>
      </c>
      <c r="P161" s="4">
        <v>1.32958526848323E-15</v>
      </c>
      <c r="Q161" s="2">
        <v>2300.4053441667702</v>
      </c>
      <c r="R161" s="2">
        <v>164.25926999999999</v>
      </c>
      <c r="S161" s="2">
        <v>554.89625758342402</v>
      </c>
      <c r="T161" s="2">
        <v>255.8570804</v>
      </c>
      <c r="V161" s="1">
        <v>37416</v>
      </c>
      <c r="W161" s="2">
        <v>0</v>
      </c>
      <c r="X161" s="2">
        <v>262.58934963345098</v>
      </c>
      <c r="Y161" s="2">
        <v>96.395124199400101</v>
      </c>
      <c r="Z161" s="2">
        <v>243.565476625</v>
      </c>
      <c r="AA161" s="2"/>
      <c r="AC161" s="1">
        <v>37416</v>
      </c>
      <c r="AD161" s="3">
        <f t="shared" si="10"/>
        <v>36.498318069442</v>
      </c>
      <c r="AE161">
        <f t="shared" si="14"/>
        <v>1222.5885170811623</v>
      </c>
      <c r="AF161">
        <f t="shared" si="11"/>
        <v>983.64452200000119</v>
      </c>
      <c r="AG161">
        <f t="shared" si="12"/>
        <v>4531.2048947799422</v>
      </c>
      <c r="AH161">
        <f t="shared" si="13"/>
        <v>1593.4953556787509</v>
      </c>
    </row>
    <row r="162" spans="1:34">
      <c r="A162" s="1">
        <v>37417</v>
      </c>
      <c r="B162" s="2">
        <v>2798.1432950950302</v>
      </c>
      <c r="C162" s="2">
        <v>403.47188831782</v>
      </c>
      <c r="D162" s="2">
        <v>956.32456500000103</v>
      </c>
      <c r="E162" s="2">
        <v>2127.5801373971699</v>
      </c>
      <c r="F162" s="2">
        <v>707.623409081251</v>
      </c>
      <c r="H162" s="1">
        <v>37417</v>
      </c>
      <c r="I162" s="2">
        <v>786.64236616761104</v>
      </c>
      <c r="J162" s="2">
        <v>4804.2066650691804</v>
      </c>
      <c r="K162" s="2">
        <v>111.8234925</v>
      </c>
      <c r="L162" s="2">
        <v>3842.4136764310301</v>
      </c>
      <c r="M162" s="2">
        <v>1984.6988754575</v>
      </c>
      <c r="O162" s="1">
        <v>37417</v>
      </c>
      <c r="P162" s="2">
        <v>112.916646397867</v>
      </c>
      <c r="Q162" s="2">
        <v>2393.4023668167702</v>
      </c>
      <c r="R162" s="2">
        <v>243.036675</v>
      </c>
      <c r="S162" s="2">
        <v>925.87332477529503</v>
      </c>
      <c r="T162" s="2">
        <v>870.64869150000095</v>
      </c>
      <c r="V162" s="1">
        <v>37417</v>
      </c>
      <c r="W162" s="2">
        <v>0</v>
      </c>
      <c r="X162" s="2">
        <v>429.76992542096099</v>
      </c>
      <c r="Y162" s="2">
        <v>498.17842573630003</v>
      </c>
      <c r="Z162" s="2">
        <v>342.07444592500002</v>
      </c>
      <c r="AA162" s="2"/>
      <c r="AC162" s="1">
        <v>37417</v>
      </c>
      <c r="AD162" s="3">
        <f t="shared" si="10"/>
        <v>289.56242241851066</v>
      </c>
      <c r="AE162">
        <f t="shared" si="14"/>
        <v>2606.3805631004852</v>
      </c>
      <c r="AF162">
        <f t="shared" si="11"/>
        <v>1311.184732500001</v>
      </c>
      <c r="AG162">
        <f t="shared" si="12"/>
        <v>7394.0455643397945</v>
      </c>
      <c r="AH162">
        <f t="shared" si="13"/>
        <v>3905.0454219637518</v>
      </c>
    </row>
    <row r="163" spans="1:34">
      <c r="A163" s="1">
        <v>37418</v>
      </c>
      <c r="B163" s="2">
        <v>2791.2226998134502</v>
      </c>
      <c r="C163" s="2">
        <v>445.57870311929003</v>
      </c>
      <c r="D163" s="2">
        <v>956.32456500000103</v>
      </c>
      <c r="E163" s="2">
        <v>2127.5801373971699</v>
      </c>
      <c r="F163" s="2">
        <v>707.623409081251</v>
      </c>
      <c r="H163" s="1">
        <v>37418</v>
      </c>
      <c r="I163" s="2">
        <v>564.53358250972099</v>
      </c>
      <c r="J163" s="2">
        <v>4771.6450804894102</v>
      </c>
      <c r="K163" s="2">
        <v>111.8234925</v>
      </c>
      <c r="L163" s="2">
        <v>3842.4136764310301</v>
      </c>
      <c r="M163" s="2">
        <v>1984.6988754575</v>
      </c>
      <c r="O163" s="1">
        <v>37418</v>
      </c>
      <c r="P163" s="2">
        <v>85.2668045518962</v>
      </c>
      <c r="Q163" s="2">
        <v>2385.22259150223</v>
      </c>
      <c r="R163" s="2">
        <v>243.036675</v>
      </c>
      <c r="S163" s="2">
        <v>925.87332477529503</v>
      </c>
      <c r="T163" s="2">
        <v>870.64869150000095</v>
      </c>
      <c r="V163" s="1">
        <v>37418</v>
      </c>
      <c r="W163" s="2">
        <v>0</v>
      </c>
      <c r="X163" s="2">
        <v>429.76992542096099</v>
      </c>
      <c r="Y163" s="2">
        <v>498.17842573630003</v>
      </c>
      <c r="Z163" s="2">
        <v>342.07444592500002</v>
      </c>
      <c r="AA163" s="2"/>
      <c r="AC163" s="1">
        <v>37418</v>
      </c>
      <c r="AD163" s="3">
        <f t="shared" si="10"/>
        <v>243.41757559575717</v>
      </c>
      <c r="AE163">
        <f t="shared" si="14"/>
        <v>2594.4650743065126</v>
      </c>
      <c r="AF163">
        <f t="shared" si="11"/>
        <v>1311.184732500001</v>
      </c>
      <c r="AG163">
        <f t="shared" si="12"/>
        <v>7394.0455643397945</v>
      </c>
      <c r="AH163">
        <f t="shared" si="13"/>
        <v>3905.0454219637518</v>
      </c>
    </row>
    <row r="164" spans="1:34">
      <c r="A164" s="1">
        <v>37419</v>
      </c>
      <c r="B164" s="2">
        <v>2791.2226998134502</v>
      </c>
      <c r="C164" s="2">
        <v>1189.06424334849</v>
      </c>
      <c r="D164" s="2">
        <v>956.32456500000103</v>
      </c>
      <c r="E164" s="2">
        <v>2127.5801373971699</v>
      </c>
      <c r="F164" s="2">
        <v>707.623409081251</v>
      </c>
      <c r="H164" s="1">
        <v>37419</v>
      </c>
      <c r="I164" s="2">
        <v>1708.5321694284301</v>
      </c>
      <c r="J164" s="2">
        <v>4771.6450804894102</v>
      </c>
      <c r="K164" s="2">
        <v>111.8234925</v>
      </c>
      <c r="L164" s="2">
        <v>3842.4136764310301</v>
      </c>
      <c r="M164" s="2">
        <v>1984.6988754575</v>
      </c>
      <c r="O164" s="1">
        <v>37419</v>
      </c>
      <c r="P164" s="2">
        <v>369.48281838655799</v>
      </c>
      <c r="Q164" s="2">
        <v>2385.22259150223</v>
      </c>
      <c r="R164" s="2">
        <v>243.036675</v>
      </c>
      <c r="S164" s="2">
        <v>925.87332477529503</v>
      </c>
      <c r="T164" s="2">
        <v>870.64869150000095</v>
      </c>
      <c r="V164" s="1">
        <v>37419</v>
      </c>
      <c r="W164" s="2">
        <v>0</v>
      </c>
      <c r="X164" s="2">
        <v>429.76992542096099</v>
      </c>
      <c r="Y164" s="2">
        <v>498.17842573630003</v>
      </c>
      <c r="Z164" s="2">
        <v>342.07444592500002</v>
      </c>
      <c r="AA164" s="2"/>
      <c r="AC164" s="1">
        <v>37419</v>
      </c>
      <c r="AD164" s="3">
        <f t="shared" si="10"/>
        <v>726.01760692521736</v>
      </c>
      <c r="AE164">
        <f t="shared" si="14"/>
        <v>2594.4650743065126</v>
      </c>
      <c r="AF164">
        <f t="shared" si="11"/>
        <v>1311.184732500001</v>
      </c>
      <c r="AG164">
        <f t="shared" si="12"/>
        <v>7394.0455643397945</v>
      </c>
      <c r="AH164">
        <f t="shared" si="13"/>
        <v>3905.0454219637518</v>
      </c>
    </row>
    <row r="165" spans="1:34">
      <c r="A165" s="1">
        <v>37420</v>
      </c>
      <c r="B165" s="2">
        <v>2791.2226998134502</v>
      </c>
      <c r="C165" s="2">
        <v>1766.0458795776899</v>
      </c>
      <c r="D165" s="2">
        <v>956.32456500000103</v>
      </c>
      <c r="E165" s="2">
        <v>2127.5801373971699</v>
      </c>
      <c r="F165" s="2">
        <v>707.623409081251</v>
      </c>
      <c r="H165" s="1">
        <v>37420</v>
      </c>
      <c r="I165" s="2">
        <v>4196.7353207856004</v>
      </c>
      <c r="J165" s="2">
        <v>4771.6450804894102</v>
      </c>
      <c r="K165" s="2">
        <v>111.8234925</v>
      </c>
      <c r="L165" s="2">
        <v>3842.4136764310301</v>
      </c>
      <c r="M165" s="2">
        <v>1984.6988754575</v>
      </c>
      <c r="O165" s="1">
        <v>37420</v>
      </c>
      <c r="P165" s="2">
        <v>1069.03970659438</v>
      </c>
      <c r="Q165" s="2">
        <v>2385.22259150223</v>
      </c>
      <c r="R165" s="2">
        <v>243.036675</v>
      </c>
      <c r="S165" s="2">
        <v>925.87332477529503</v>
      </c>
      <c r="T165" s="2">
        <v>870.64869150000095</v>
      </c>
      <c r="V165" s="1">
        <v>37420</v>
      </c>
      <c r="W165" s="2">
        <v>1.8388885889033</v>
      </c>
      <c r="X165" s="2">
        <v>429.76992542096099</v>
      </c>
      <c r="Y165" s="2">
        <v>498.17842573630003</v>
      </c>
      <c r="Z165" s="2">
        <v>342.07444592500002</v>
      </c>
      <c r="AA165" s="2"/>
      <c r="AC165" s="1">
        <v>37420</v>
      </c>
      <c r="AD165" s="3">
        <f t="shared" si="10"/>
        <v>1563.0355101214607</v>
      </c>
      <c r="AE165">
        <f t="shared" si="14"/>
        <v>2594.4650743065126</v>
      </c>
      <c r="AF165">
        <f t="shared" si="11"/>
        <v>1311.184732500001</v>
      </c>
      <c r="AG165">
        <f t="shared" si="12"/>
        <v>7394.0455643397945</v>
      </c>
      <c r="AH165">
        <f t="shared" si="13"/>
        <v>3905.0454219637518</v>
      </c>
    </row>
    <row r="166" spans="1:34">
      <c r="A166" s="1">
        <v>37421</v>
      </c>
      <c r="B166" s="2">
        <v>2791.2226998134502</v>
      </c>
      <c r="C166" s="2">
        <v>2648.37548584655</v>
      </c>
      <c r="D166" s="2">
        <v>956.32456500000103</v>
      </c>
      <c r="E166" s="2">
        <v>2127.5801373971699</v>
      </c>
      <c r="F166" s="2">
        <v>707.623409081251</v>
      </c>
      <c r="H166" s="1">
        <v>37421</v>
      </c>
      <c r="I166" s="2">
        <v>5396.6376399047103</v>
      </c>
      <c r="J166" s="2">
        <v>4771.6450804894102</v>
      </c>
      <c r="K166" s="2">
        <v>111.8234925</v>
      </c>
      <c r="L166" s="2">
        <v>3842.4136764310301</v>
      </c>
      <c r="M166" s="2">
        <v>1984.6988754575</v>
      </c>
      <c r="O166" s="1">
        <v>37421</v>
      </c>
      <c r="P166" s="2">
        <v>1707.41536666922</v>
      </c>
      <c r="Q166" s="2">
        <v>2385.22259150223</v>
      </c>
      <c r="R166" s="2">
        <v>243.036675</v>
      </c>
      <c r="S166" s="2">
        <v>925.87332477529503</v>
      </c>
      <c r="T166" s="2">
        <v>870.64869150000095</v>
      </c>
      <c r="V166" s="1">
        <v>37421</v>
      </c>
      <c r="W166" s="2">
        <v>13.6700766919102</v>
      </c>
      <c r="X166" s="2">
        <v>429.76992542096099</v>
      </c>
      <c r="Y166" s="2">
        <v>498.17842573630003</v>
      </c>
      <c r="Z166" s="2">
        <v>342.07444592500002</v>
      </c>
      <c r="AA166" s="2"/>
      <c r="AC166" s="1">
        <v>37421</v>
      </c>
      <c r="AD166" s="3">
        <f t="shared" si="10"/>
        <v>2170.2441264694198</v>
      </c>
      <c r="AE166">
        <f t="shared" si="14"/>
        <v>2594.4650743065126</v>
      </c>
      <c r="AF166">
        <f t="shared" si="11"/>
        <v>1311.184732500001</v>
      </c>
      <c r="AG166">
        <f t="shared" si="12"/>
        <v>7394.0455643397945</v>
      </c>
      <c r="AH166">
        <f t="shared" si="13"/>
        <v>3905.0454219637518</v>
      </c>
    </row>
    <row r="167" spans="1:34">
      <c r="A167" s="1">
        <v>37422</v>
      </c>
      <c r="B167" s="2">
        <v>2390.0722122222401</v>
      </c>
      <c r="C167" s="2">
        <v>1796.24267660494</v>
      </c>
      <c r="D167" s="2">
        <v>743.80799500000103</v>
      </c>
      <c r="E167" s="2">
        <v>1464.41718784459</v>
      </c>
      <c r="F167" s="2">
        <v>449.96289903125</v>
      </c>
      <c r="H167" s="1">
        <v>37422</v>
      </c>
      <c r="I167" s="2">
        <v>4239.9026290045304</v>
      </c>
      <c r="J167" s="2">
        <v>248.85143095819399</v>
      </c>
      <c r="K167" s="2">
        <v>75.577257000000102</v>
      </c>
      <c r="L167" s="2">
        <v>3065.02848901983</v>
      </c>
      <c r="M167" s="2">
        <v>1593.2062393925</v>
      </c>
      <c r="O167" s="1">
        <v>37422</v>
      </c>
      <c r="P167" s="2">
        <v>911.72350628220204</v>
      </c>
      <c r="Q167" s="2">
        <v>2397.31455735081</v>
      </c>
      <c r="R167" s="2">
        <v>164.25926999999999</v>
      </c>
      <c r="S167" s="2">
        <v>628.31014214937397</v>
      </c>
      <c r="T167" s="2">
        <v>449.13421940000001</v>
      </c>
      <c r="V167" s="1">
        <v>37422</v>
      </c>
      <c r="W167" s="2">
        <v>3.7281077186400799</v>
      </c>
      <c r="X167" s="2">
        <v>394.77785308265197</v>
      </c>
      <c r="Y167" s="2">
        <v>424.04840982709999</v>
      </c>
      <c r="Z167" s="2">
        <v>287.42692282500002</v>
      </c>
      <c r="AA167" s="2"/>
      <c r="AC167" s="1">
        <v>37422</v>
      </c>
      <c r="AD167" s="3">
        <f t="shared" si="10"/>
        <v>1544.7993154689584</v>
      </c>
      <c r="AE167">
        <f t="shared" si="14"/>
        <v>1357.7540134034739</v>
      </c>
      <c r="AF167">
        <f t="shared" si="11"/>
        <v>983.64452200000119</v>
      </c>
      <c r="AG167">
        <f t="shared" si="12"/>
        <v>5581.8042288408933</v>
      </c>
      <c r="AH167">
        <f t="shared" si="13"/>
        <v>2779.7302806487501</v>
      </c>
    </row>
    <row r="168" spans="1:34">
      <c r="A168" s="1">
        <v>37423</v>
      </c>
      <c r="B168" s="2">
        <v>2097.5710221149102</v>
      </c>
      <c r="C168" s="2">
        <v>298.47816008698499</v>
      </c>
      <c r="D168" s="2">
        <v>743.80799500000103</v>
      </c>
      <c r="E168" s="2">
        <v>927.22967341508797</v>
      </c>
      <c r="F168" s="2">
        <v>159.58752690624999</v>
      </c>
      <c r="H168" s="1">
        <v>37423</v>
      </c>
      <c r="I168" s="2">
        <v>1370.6108295992599</v>
      </c>
      <c r="J168" s="2">
        <v>229.78835240951801</v>
      </c>
      <c r="K168" s="2">
        <v>75.577257000000102</v>
      </c>
      <c r="L168" s="2">
        <v>2952.68383958203</v>
      </c>
      <c r="M168" s="2">
        <v>934.48527174750097</v>
      </c>
      <c r="O168" s="1">
        <v>37423</v>
      </c>
      <c r="P168" s="2">
        <v>68.686297019895704</v>
      </c>
      <c r="Q168" s="2">
        <v>2300.4053441667702</v>
      </c>
      <c r="R168" s="2">
        <v>164.25926999999999</v>
      </c>
      <c r="S168" s="2">
        <v>554.89625758342402</v>
      </c>
      <c r="T168" s="2">
        <v>255.8570804</v>
      </c>
      <c r="V168" s="1">
        <v>37423</v>
      </c>
      <c r="W168" s="2">
        <v>0</v>
      </c>
      <c r="X168" s="2">
        <v>262.58934963345098</v>
      </c>
      <c r="Y168" s="2">
        <v>96.395124199400101</v>
      </c>
      <c r="Z168" s="2">
        <v>243.565476625</v>
      </c>
      <c r="AA168" s="2"/>
      <c r="AC168" s="1">
        <v>37423</v>
      </c>
      <c r="AD168" s="3">
        <f t="shared" si="10"/>
        <v>386.17228593469792</v>
      </c>
      <c r="AE168">
        <f t="shared" si="14"/>
        <v>1222.5885170811623</v>
      </c>
      <c r="AF168">
        <f t="shared" si="11"/>
        <v>983.64452200000119</v>
      </c>
      <c r="AG168">
        <f t="shared" si="12"/>
        <v>4531.2048947799422</v>
      </c>
      <c r="AH168">
        <f t="shared" si="13"/>
        <v>1593.4953556787509</v>
      </c>
    </row>
    <row r="169" spans="1:34">
      <c r="A169" s="1">
        <v>37424</v>
      </c>
      <c r="B169" s="2">
        <v>2791.2226998134502</v>
      </c>
      <c r="C169" s="2">
        <v>495.06121596707402</v>
      </c>
      <c r="D169" s="2">
        <v>956.32456500000103</v>
      </c>
      <c r="E169" s="2">
        <v>2127.5801373971699</v>
      </c>
      <c r="F169" s="2">
        <v>707.623409081251</v>
      </c>
      <c r="H169" s="1">
        <v>37424</v>
      </c>
      <c r="I169" s="2">
        <v>920.51880386808102</v>
      </c>
      <c r="J169" s="2">
        <v>4771.6450804894102</v>
      </c>
      <c r="K169" s="2">
        <v>111.8234925</v>
      </c>
      <c r="L169" s="2">
        <v>3842.4136764310301</v>
      </c>
      <c r="M169" s="2">
        <v>1984.6988754575</v>
      </c>
      <c r="O169" s="1">
        <v>37424</v>
      </c>
      <c r="P169" s="2">
        <v>117.72194831588899</v>
      </c>
      <c r="Q169" s="2">
        <v>2385.22259150223</v>
      </c>
      <c r="R169" s="2">
        <v>243.036675</v>
      </c>
      <c r="S169" s="2">
        <v>925.87332477529503</v>
      </c>
      <c r="T169" s="2">
        <v>870.64869150000095</v>
      </c>
      <c r="V169" s="1">
        <v>37424</v>
      </c>
      <c r="W169" s="2">
        <v>0</v>
      </c>
      <c r="X169" s="2">
        <v>429.76992542096099</v>
      </c>
      <c r="Y169" s="2">
        <v>498.17842573630003</v>
      </c>
      <c r="Z169" s="2">
        <v>342.07444592500002</v>
      </c>
      <c r="AA169" s="2"/>
      <c r="AC169" s="1">
        <v>37424</v>
      </c>
      <c r="AD169" s="3">
        <f t="shared" si="10"/>
        <v>340.73377070023201</v>
      </c>
      <c r="AE169">
        <f t="shared" si="14"/>
        <v>2594.4650743065126</v>
      </c>
      <c r="AF169">
        <f t="shared" si="11"/>
        <v>1311.184732500001</v>
      </c>
      <c r="AG169">
        <f t="shared" si="12"/>
        <v>7394.0455643397945</v>
      </c>
      <c r="AH169">
        <f t="shared" si="13"/>
        <v>3905.0454219637518</v>
      </c>
    </row>
    <row r="170" spans="1:34">
      <c r="A170" s="1">
        <v>37425</v>
      </c>
      <c r="B170" s="2">
        <v>2791.2226998134502</v>
      </c>
      <c r="C170" s="2">
        <v>2851.9013574078299</v>
      </c>
      <c r="D170" s="2">
        <v>956.32456500000103</v>
      </c>
      <c r="E170" s="2">
        <v>2127.5801373971699</v>
      </c>
      <c r="F170" s="2">
        <v>707.623409081251</v>
      </c>
      <c r="H170" s="1">
        <v>37425</v>
      </c>
      <c r="I170" s="2">
        <v>5675.2726428882697</v>
      </c>
      <c r="J170" s="2">
        <v>4771.6450804894102</v>
      </c>
      <c r="K170" s="2">
        <v>111.8234925</v>
      </c>
      <c r="L170" s="2">
        <v>3842.4136764310301</v>
      </c>
      <c r="M170" s="2">
        <v>1984.6988754575</v>
      </c>
      <c r="O170" s="1">
        <v>37425</v>
      </c>
      <c r="P170" s="2">
        <v>1839.1782283546299</v>
      </c>
      <c r="Q170" s="2">
        <v>2385.22259150223</v>
      </c>
      <c r="R170" s="2">
        <v>243.036675</v>
      </c>
      <c r="S170" s="2">
        <v>925.87332477529503</v>
      </c>
      <c r="T170" s="2">
        <v>870.64869150000095</v>
      </c>
      <c r="V170" s="1">
        <v>37425</v>
      </c>
      <c r="W170" s="2">
        <v>17.932217716762501</v>
      </c>
      <c r="X170" s="2">
        <v>429.76992542096099</v>
      </c>
      <c r="Y170" s="2">
        <v>498.17842573630003</v>
      </c>
      <c r="Z170" s="2">
        <v>342.07444592500002</v>
      </c>
      <c r="AA170" s="2"/>
      <c r="AC170" s="1">
        <v>37425</v>
      </c>
      <c r="AD170" s="3">
        <f t="shared" si="10"/>
        <v>2307.6187658594426</v>
      </c>
      <c r="AE170">
        <f t="shared" si="14"/>
        <v>2594.4650743065126</v>
      </c>
      <c r="AF170">
        <f t="shared" si="11"/>
        <v>1311.184732500001</v>
      </c>
      <c r="AG170">
        <f t="shared" si="12"/>
        <v>7394.0455643397945</v>
      </c>
      <c r="AH170">
        <f t="shared" si="13"/>
        <v>3905.0454219637518</v>
      </c>
    </row>
    <row r="171" spans="1:34">
      <c r="A171" s="1">
        <v>37426</v>
      </c>
      <c r="B171" s="2">
        <v>2791.2226998134502</v>
      </c>
      <c r="C171" s="2">
        <v>4145.7890893267004</v>
      </c>
      <c r="D171" s="2">
        <v>956.32456500000103</v>
      </c>
      <c r="E171" s="2">
        <v>2127.5801373971699</v>
      </c>
      <c r="F171" s="2">
        <v>707.623409081251</v>
      </c>
      <c r="H171" s="1">
        <v>37426</v>
      </c>
      <c r="I171" s="2">
        <v>8008.4658685442701</v>
      </c>
      <c r="J171" s="2">
        <v>4771.6450804894102</v>
      </c>
      <c r="K171" s="2">
        <v>111.8234925</v>
      </c>
      <c r="L171" s="2">
        <v>3842.4136764310301</v>
      </c>
      <c r="M171" s="2">
        <v>1984.6988754575</v>
      </c>
      <c r="O171" s="1">
        <v>37426</v>
      </c>
      <c r="P171" s="2">
        <v>2729.1060303385502</v>
      </c>
      <c r="Q171" s="2">
        <v>2385.22259150223</v>
      </c>
      <c r="R171" s="2">
        <v>243.036675</v>
      </c>
      <c r="S171" s="2">
        <v>925.87332477529503</v>
      </c>
      <c r="T171" s="2">
        <v>870.64869150000095</v>
      </c>
      <c r="V171" s="1">
        <v>37426</v>
      </c>
      <c r="W171" s="2">
        <v>77.705519753532997</v>
      </c>
      <c r="X171" s="2">
        <v>429.76992542096099</v>
      </c>
      <c r="Y171" s="2">
        <v>498.17842573630003</v>
      </c>
      <c r="Z171" s="2">
        <v>342.07444592500002</v>
      </c>
      <c r="AA171" s="2"/>
      <c r="AC171" s="1">
        <v>37426</v>
      </c>
      <c r="AD171" s="3">
        <f t="shared" si="10"/>
        <v>3324.6814462140119</v>
      </c>
      <c r="AE171">
        <f t="shared" si="14"/>
        <v>2594.4650743065126</v>
      </c>
      <c r="AF171">
        <f t="shared" si="11"/>
        <v>1311.184732500001</v>
      </c>
      <c r="AG171">
        <f t="shared" si="12"/>
        <v>7394.0455643397945</v>
      </c>
      <c r="AH171">
        <f t="shared" si="13"/>
        <v>3905.0454219637518</v>
      </c>
    </row>
    <row r="172" spans="1:34">
      <c r="A172" s="1">
        <v>37427</v>
      </c>
      <c r="B172" s="2">
        <v>2791.2226998134502</v>
      </c>
      <c r="C172" s="2">
        <v>1771.0339546677001</v>
      </c>
      <c r="D172" s="2">
        <v>956.32456500000103</v>
      </c>
      <c r="E172" s="2">
        <v>2127.5801373971699</v>
      </c>
      <c r="F172" s="2">
        <v>707.623409081251</v>
      </c>
      <c r="H172" s="1">
        <v>37427</v>
      </c>
      <c r="I172" s="2">
        <v>5001.9448711653104</v>
      </c>
      <c r="J172" s="2">
        <v>4771.6450804894102</v>
      </c>
      <c r="K172" s="2">
        <v>111.8234925</v>
      </c>
      <c r="L172" s="2">
        <v>3842.4136764310301</v>
      </c>
      <c r="M172" s="2">
        <v>1984.6988754575</v>
      </c>
      <c r="O172" s="1">
        <v>37427</v>
      </c>
      <c r="P172" s="2">
        <v>1219.1992544023101</v>
      </c>
      <c r="Q172" s="2">
        <v>2385.22259150223</v>
      </c>
      <c r="R172" s="2">
        <v>243.036675</v>
      </c>
      <c r="S172" s="2">
        <v>925.87332477529503</v>
      </c>
      <c r="T172" s="2">
        <v>870.64869150000095</v>
      </c>
      <c r="V172" s="1">
        <v>37427</v>
      </c>
      <c r="W172" s="2">
        <v>5.26164948757829</v>
      </c>
      <c r="X172" s="2">
        <v>429.76992542096099</v>
      </c>
      <c r="Y172" s="2">
        <v>498.17842573630003</v>
      </c>
      <c r="Z172" s="2">
        <v>342.07444592500002</v>
      </c>
      <c r="AA172" s="2"/>
      <c r="AC172" s="1">
        <v>37427</v>
      </c>
      <c r="AD172" s="3">
        <f t="shared" si="10"/>
        <v>1777.2088288273108</v>
      </c>
      <c r="AE172">
        <f t="shared" si="14"/>
        <v>2594.4650743065126</v>
      </c>
      <c r="AF172">
        <f t="shared" si="11"/>
        <v>1311.184732500001</v>
      </c>
      <c r="AG172">
        <f t="shared" si="12"/>
        <v>7394.0455643397945</v>
      </c>
      <c r="AH172">
        <f t="shared" si="13"/>
        <v>3905.0454219637518</v>
      </c>
    </row>
    <row r="173" spans="1:34">
      <c r="A173" s="1">
        <v>37428</v>
      </c>
      <c r="B173" s="2">
        <v>2791.2226998134502</v>
      </c>
      <c r="C173" s="2">
        <v>706.64004379332403</v>
      </c>
      <c r="D173" s="2">
        <v>956.32456500000103</v>
      </c>
      <c r="E173" s="2">
        <v>2127.5801373971699</v>
      </c>
      <c r="F173" s="2">
        <v>707.623409081251</v>
      </c>
      <c r="H173" s="1">
        <v>37428</v>
      </c>
      <c r="I173" s="2">
        <v>1040.91922931666</v>
      </c>
      <c r="J173" s="2">
        <v>4771.6450804894102</v>
      </c>
      <c r="K173" s="2">
        <v>111.8234925</v>
      </c>
      <c r="L173" s="2">
        <v>3842.4136764310301</v>
      </c>
      <c r="M173" s="2">
        <v>1984.6988754575</v>
      </c>
      <c r="O173" s="1">
        <v>37428</v>
      </c>
      <c r="P173" s="2">
        <v>173.99851575383099</v>
      </c>
      <c r="Q173" s="2">
        <v>2385.22259150223</v>
      </c>
      <c r="R173" s="2">
        <v>243.036675</v>
      </c>
      <c r="S173" s="2">
        <v>925.87332477529503</v>
      </c>
      <c r="T173" s="2">
        <v>870.64869150000095</v>
      </c>
      <c r="V173" s="1">
        <v>37428</v>
      </c>
      <c r="W173" s="2">
        <v>0</v>
      </c>
      <c r="X173" s="2">
        <v>429.76992542096099</v>
      </c>
      <c r="Y173" s="2">
        <v>498.17842573630003</v>
      </c>
      <c r="Z173" s="2">
        <v>342.07444592500002</v>
      </c>
      <c r="AA173" s="2"/>
      <c r="AC173" s="1">
        <v>37428</v>
      </c>
      <c r="AD173" s="3">
        <f t="shared" si="10"/>
        <v>427.01284196973671</v>
      </c>
      <c r="AE173">
        <f t="shared" si="14"/>
        <v>2594.4650743065126</v>
      </c>
      <c r="AF173">
        <f t="shared" si="11"/>
        <v>1311.184732500001</v>
      </c>
      <c r="AG173">
        <f t="shared" si="12"/>
        <v>7394.0455643397945</v>
      </c>
      <c r="AH173">
        <f t="shared" si="13"/>
        <v>3905.0454219637518</v>
      </c>
    </row>
    <row r="174" spans="1:34">
      <c r="A174" s="1">
        <v>37429</v>
      </c>
      <c r="B174" s="2">
        <v>2390.0722122222401</v>
      </c>
      <c r="C174" s="2">
        <v>1445.2990118514399</v>
      </c>
      <c r="D174" s="2">
        <v>743.80799500000103</v>
      </c>
      <c r="E174" s="2">
        <v>1464.41718784459</v>
      </c>
      <c r="F174" s="2">
        <v>449.96289903125</v>
      </c>
      <c r="H174" s="1">
        <v>37429</v>
      </c>
      <c r="I174" s="2">
        <v>3682.7151804302598</v>
      </c>
      <c r="J174" s="2">
        <v>248.85143095819399</v>
      </c>
      <c r="K174" s="2">
        <v>75.577257000000102</v>
      </c>
      <c r="L174" s="2">
        <v>3065.02848901983</v>
      </c>
      <c r="M174" s="2">
        <v>1593.2062393925</v>
      </c>
      <c r="O174" s="1">
        <v>37429</v>
      </c>
      <c r="P174" s="2">
        <v>796.93385773941702</v>
      </c>
      <c r="Q174" s="2">
        <v>2397.31455735081</v>
      </c>
      <c r="R174" s="2">
        <v>164.25926999999999</v>
      </c>
      <c r="S174" s="2">
        <v>628.31014214937397</v>
      </c>
      <c r="T174" s="2">
        <v>449.13421940000001</v>
      </c>
      <c r="V174" s="1">
        <v>37429</v>
      </c>
      <c r="W174" s="2">
        <v>1.71316896912008</v>
      </c>
      <c r="X174" s="2">
        <v>394.77785308265197</v>
      </c>
      <c r="Y174" s="2">
        <v>424.04840982709999</v>
      </c>
      <c r="Z174" s="2">
        <v>287.42692282500002</v>
      </c>
      <c r="AA174" s="2"/>
      <c r="AC174" s="1">
        <v>37429</v>
      </c>
      <c r="AD174" s="3">
        <f t="shared" si="10"/>
        <v>1317.035826442275</v>
      </c>
      <c r="AE174">
        <f t="shared" si="14"/>
        <v>1357.7540134034739</v>
      </c>
      <c r="AF174">
        <f t="shared" si="11"/>
        <v>983.64452200000119</v>
      </c>
      <c r="AG174">
        <f t="shared" si="12"/>
        <v>5581.8042288408933</v>
      </c>
      <c r="AH174">
        <f t="shared" si="13"/>
        <v>2779.7302806487501</v>
      </c>
    </row>
    <row r="175" spans="1:34">
      <c r="A175" s="1">
        <v>37430</v>
      </c>
      <c r="B175" s="2">
        <v>2097.5710221149102</v>
      </c>
      <c r="C175" s="2">
        <v>3672.8928281815101</v>
      </c>
      <c r="D175" s="2">
        <v>743.80799500000103</v>
      </c>
      <c r="E175" s="2">
        <v>927.22967341508797</v>
      </c>
      <c r="F175" s="2">
        <v>159.58752690624999</v>
      </c>
      <c r="H175" s="1">
        <v>37430</v>
      </c>
      <c r="I175" s="2">
        <v>5349.7447020638601</v>
      </c>
      <c r="J175" s="2">
        <v>229.78835240951801</v>
      </c>
      <c r="K175" s="2">
        <v>75.577257000000102</v>
      </c>
      <c r="L175" s="2">
        <v>2952.68383958203</v>
      </c>
      <c r="M175" s="2">
        <v>934.48527174750097</v>
      </c>
      <c r="O175" s="1">
        <v>37430</v>
      </c>
      <c r="P175" s="2">
        <v>2465.0884117190299</v>
      </c>
      <c r="Q175" s="2">
        <v>2300.4053441667702</v>
      </c>
      <c r="R175" s="2">
        <v>164.25926999999999</v>
      </c>
      <c r="S175" s="2">
        <v>554.89625758342402</v>
      </c>
      <c r="T175" s="2">
        <v>255.8570804</v>
      </c>
      <c r="V175" s="1">
        <v>37430</v>
      </c>
      <c r="W175" s="2">
        <v>1923.41547402994</v>
      </c>
      <c r="X175" s="2">
        <v>262.58934963345098</v>
      </c>
      <c r="Y175" s="2">
        <v>96.395124199400101</v>
      </c>
      <c r="Z175" s="2">
        <v>243.565476625</v>
      </c>
      <c r="AA175" s="2"/>
      <c r="AC175" s="1">
        <v>37430</v>
      </c>
      <c r="AD175" s="3">
        <f t="shared" si="10"/>
        <v>2980.2536479987421</v>
      </c>
      <c r="AE175">
        <f t="shared" si="14"/>
        <v>1222.5885170811623</v>
      </c>
      <c r="AF175">
        <f t="shared" si="11"/>
        <v>983.64452200000119</v>
      </c>
      <c r="AG175">
        <f t="shared" si="12"/>
        <v>4531.2048947799422</v>
      </c>
      <c r="AH175">
        <f t="shared" si="13"/>
        <v>1593.4953556787509</v>
      </c>
    </row>
    <row r="176" spans="1:34">
      <c r="A176" s="1">
        <v>37431</v>
      </c>
      <c r="B176" s="2">
        <v>2791.2226998134502</v>
      </c>
      <c r="C176" s="2">
        <v>10928.6364255804</v>
      </c>
      <c r="D176" s="2">
        <v>956.32456500000103</v>
      </c>
      <c r="E176" s="2">
        <v>2127.5801373971699</v>
      </c>
      <c r="F176" s="2">
        <v>707.623409081251</v>
      </c>
      <c r="H176" s="1">
        <v>37431</v>
      </c>
      <c r="I176" s="2">
        <v>17149.825749796099</v>
      </c>
      <c r="J176" s="2">
        <v>4771.6450804894102</v>
      </c>
      <c r="K176" s="2">
        <v>111.8234925</v>
      </c>
      <c r="L176" s="2">
        <v>3842.4136764310301</v>
      </c>
      <c r="M176" s="2">
        <v>1984.6988754575</v>
      </c>
      <c r="O176" s="1">
        <v>37431</v>
      </c>
      <c r="P176" s="2">
        <v>6791.2115864253901</v>
      </c>
      <c r="Q176" s="2">
        <v>2385.22259150223</v>
      </c>
      <c r="R176" s="2">
        <v>243.036675</v>
      </c>
      <c r="S176" s="2">
        <v>925.87332477529503</v>
      </c>
      <c r="T176" s="2">
        <v>870.64869150000095</v>
      </c>
      <c r="V176" s="1">
        <v>37431</v>
      </c>
      <c r="W176" s="2">
        <v>1591.369986533</v>
      </c>
      <c r="X176" s="2">
        <v>429.76992542096099</v>
      </c>
      <c r="Y176" s="2">
        <v>498.17842573630003</v>
      </c>
      <c r="Z176" s="2">
        <v>342.07444592500002</v>
      </c>
      <c r="AA176" s="2"/>
      <c r="AC176" s="1">
        <v>37431</v>
      </c>
      <c r="AD176" s="3">
        <f t="shared" si="10"/>
        <v>8102.4541662966412</v>
      </c>
      <c r="AE176">
        <f t="shared" si="14"/>
        <v>2594.4650743065126</v>
      </c>
      <c r="AF176">
        <f t="shared" si="11"/>
        <v>1311.184732500001</v>
      </c>
      <c r="AG176">
        <f t="shared" si="12"/>
        <v>7394.0455643397945</v>
      </c>
      <c r="AH176">
        <f t="shared" si="13"/>
        <v>3905.0454219637518</v>
      </c>
    </row>
    <row r="177" spans="1:34">
      <c r="A177" s="1">
        <v>37432</v>
      </c>
      <c r="B177" s="2">
        <v>2791.2226998134502</v>
      </c>
      <c r="C177" s="2">
        <v>13105.2145303295</v>
      </c>
      <c r="D177" s="2">
        <v>956.32456500000103</v>
      </c>
      <c r="E177" s="2">
        <v>2127.5801373971699</v>
      </c>
      <c r="F177" s="2">
        <v>707.623409081251</v>
      </c>
      <c r="H177" s="1">
        <v>37432</v>
      </c>
      <c r="I177" s="2">
        <v>19051.986304331</v>
      </c>
      <c r="J177" s="2">
        <v>4771.6450804894102</v>
      </c>
      <c r="K177" s="2">
        <v>111.8234925</v>
      </c>
      <c r="L177" s="2">
        <v>3842.4136764310301</v>
      </c>
      <c r="M177" s="2">
        <v>1984.6988754575</v>
      </c>
      <c r="O177" s="1">
        <v>37432</v>
      </c>
      <c r="P177" s="2">
        <v>9075.51553775514</v>
      </c>
      <c r="Q177" s="2">
        <v>2385.22259150223</v>
      </c>
      <c r="R177" s="2">
        <v>243.036675</v>
      </c>
      <c r="S177" s="2">
        <v>925.87332477529503</v>
      </c>
      <c r="T177" s="2">
        <v>870.64869150000095</v>
      </c>
      <c r="V177" s="1">
        <v>37432</v>
      </c>
      <c r="W177" s="2">
        <v>2514.8174474442299</v>
      </c>
      <c r="X177" s="2">
        <v>429.76992542096099</v>
      </c>
      <c r="Y177" s="2">
        <v>498.17842573630003</v>
      </c>
      <c r="Z177" s="2">
        <v>342.07444592500002</v>
      </c>
      <c r="AA177" s="2"/>
      <c r="AC177" s="1">
        <v>37432</v>
      </c>
      <c r="AD177" s="3">
        <f t="shared" si="10"/>
        <v>9721.6741821910819</v>
      </c>
      <c r="AE177">
        <f t="shared" si="14"/>
        <v>2594.4650743065126</v>
      </c>
      <c r="AF177">
        <f t="shared" si="11"/>
        <v>1311.184732500001</v>
      </c>
      <c r="AG177">
        <f t="shared" si="12"/>
        <v>7394.0455643397945</v>
      </c>
      <c r="AH177">
        <f t="shared" si="13"/>
        <v>3905.0454219637518</v>
      </c>
    </row>
    <row r="178" spans="1:34">
      <c r="A178" s="1">
        <v>37433</v>
      </c>
      <c r="B178" s="2">
        <v>2791.2226998134502</v>
      </c>
      <c r="C178" s="2">
        <v>4492.49087244573</v>
      </c>
      <c r="D178" s="2">
        <v>956.32456500000103</v>
      </c>
      <c r="E178" s="2">
        <v>2127.5801373971699</v>
      </c>
      <c r="F178" s="2">
        <v>707.623409081251</v>
      </c>
      <c r="H178" s="1">
        <v>37433</v>
      </c>
      <c r="I178" s="2">
        <v>9249.4327623724093</v>
      </c>
      <c r="J178" s="2">
        <v>4771.6450804894102</v>
      </c>
      <c r="K178" s="2">
        <v>111.8234925</v>
      </c>
      <c r="L178" s="2">
        <v>3842.4136764310301</v>
      </c>
      <c r="M178" s="2">
        <v>1984.6988754575</v>
      </c>
      <c r="O178" s="1">
        <v>37433</v>
      </c>
      <c r="P178" s="2">
        <v>2677.3537317855498</v>
      </c>
      <c r="Q178" s="2">
        <v>2385.22259150223</v>
      </c>
      <c r="R178" s="2">
        <v>243.036675</v>
      </c>
      <c r="S178" s="2">
        <v>925.87332477529503</v>
      </c>
      <c r="T178" s="2">
        <v>870.64869150000095</v>
      </c>
      <c r="V178" s="1">
        <v>37433</v>
      </c>
      <c r="W178" s="2">
        <v>11.4636187204212</v>
      </c>
      <c r="X178" s="2">
        <v>429.76992542096099</v>
      </c>
      <c r="Y178" s="2">
        <v>498.17842573630003</v>
      </c>
      <c r="Z178" s="2">
        <v>342.07444592500002</v>
      </c>
      <c r="AA178" s="2"/>
      <c r="AC178" s="1">
        <v>37433</v>
      </c>
      <c r="AD178" s="3">
        <f t="shared" si="10"/>
        <v>3651.2757745164686</v>
      </c>
      <c r="AE178">
        <f t="shared" si="14"/>
        <v>2594.4650743065126</v>
      </c>
      <c r="AF178">
        <f t="shared" si="11"/>
        <v>1311.184732500001</v>
      </c>
      <c r="AG178">
        <f t="shared" si="12"/>
        <v>7394.0455643397945</v>
      </c>
      <c r="AH178">
        <f t="shared" si="13"/>
        <v>3905.0454219637518</v>
      </c>
    </row>
    <row r="179" spans="1:34">
      <c r="A179" s="1">
        <v>37434</v>
      </c>
      <c r="B179" s="2">
        <v>2791.2226998134502</v>
      </c>
      <c r="C179" s="2">
        <v>7807.2403338346503</v>
      </c>
      <c r="D179" s="2">
        <v>956.32456500000103</v>
      </c>
      <c r="E179" s="2">
        <v>2127.5801373971699</v>
      </c>
      <c r="F179" s="2">
        <v>707.623409081251</v>
      </c>
      <c r="H179" s="1">
        <v>37434</v>
      </c>
      <c r="I179" s="2">
        <v>12165.8857092667</v>
      </c>
      <c r="J179" s="2">
        <v>4771.6450804894102</v>
      </c>
      <c r="K179" s="2">
        <v>111.8234925</v>
      </c>
      <c r="L179" s="2">
        <v>3842.4136764310301</v>
      </c>
      <c r="M179" s="2">
        <v>1984.6988754575</v>
      </c>
      <c r="O179" s="1">
        <v>37434</v>
      </c>
      <c r="P179" s="2">
        <v>4798.7984606931404</v>
      </c>
      <c r="Q179" s="2">
        <v>2385.22259150223</v>
      </c>
      <c r="R179" s="2">
        <v>243.036675</v>
      </c>
      <c r="S179" s="2">
        <v>925.87332477529503</v>
      </c>
      <c r="T179" s="2">
        <v>870.64869150000095</v>
      </c>
      <c r="V179" s="1">
        <v>37434</v>
      </c>
      <c r="W179" s="2">
        <v>1373.9608311465199</v>
      </c>
      <c r="X179" s="2">
        <v>429.76992542096099</v>
      </c>
      <c r="Y179" s="2">
        <v>498.17842573630003</v>
      </c>
      <c r="Z179" s="2">
        <v>342.07444592500002</v>
      </c>
      <c r="AA179" s="2"/>
      <c r="AC179" s="1">
        <v>37434</v>
      </c>
      <c r="AD179" s="3">
        <f t="shared" si="10"/>
        <v>5810.1967410980033</v>
      </c>
      <c r="AE179">
        <f t="shared" si="14"/>
        <v>2594.4650743065126</v>
      </c>
      <c r="AF179">
        <f t="shared" si="11"/>
        <v>1311.184732500001</v>
      </c>
      <c r="AG179">
        <f t="shared" si="12"/>
        <v>7394.0455643397945</v>
      </c>
      <c r="AH179">
        <f t="shared" si="13"/>
        <v>3905.0454219637518</v>
      </c>
    </row>
    <row r="180" spans="1:34">
      <c r="A180" s="1">
        <v>37435</v>
      </c>
      <c r="B180" s="2">
        <v>2791.2226998134502</v>
      </c>
      <c r="C180" s="2">
        <v>11120.0490860271</v>
      </c>
      <c r="D180" s="2">
        <v>956.32456500000103</v>
      </c>
      <c r="E180" s="2">
        <v>2127.5801373971699</v>
      </c>
      <c r="F180" s="2">
        <v>707.623409081251</v>
      </c>
      <c r="H180" s="1">
        <v>37435</v>
      </c>
      <c r="I180" s="2">
        <v>15489.0806035934</v>
      </c>
      <c r="J180" s="2">
        <v>4771.6450804894102</v>
      </c>
      <c r="K180" s="2">
        <v>111.8234925</v>
      </c>
      <c r="L180" s="2">
        <v>3842.4136764310301</v>
      </c>
      <c r="M180" s="2">
        <v>1984.6988754575</v>
      </c>
      <c r="O180" s="1">
        <v>37435</v>
      </c>
      <c r="P180" s="2">
        <v>6880.6512937548196</v>
      </c>
      <c r="Q180" s="2">
        <v>2385.22259150223</v>
      </c>
      <c r="R180" s="2">
        <v>243.036675</v>
      </c>
      <c r="S180" s="2">
        <v>925.87332477529503</v>
      </c>
      <c r="T180" s="2">
        <v>870.64869150000095</v>
      </c>
      <c r="V180" s="1">
        <v>37435</v>
      </c>
      <c r="W180" s="2">
        <v>599.14766528083999</v>
      </c>
      <c r="X180" s="2">
        <v>429.76992542096099</v>
      </c>
      <c r="Y180" s="2">
        <v>498.17842573630003</v>
      </c>
      <c r="Z180" s="2">
        <v>342.07444592500002</v>
      </c>
      <c r="AA180" s="2"/>
      <c r="AC180" s="1">
        <v>37435</v>
      </c>
      <c r="AD180" s="3">
        <f t="shared" si="10"/>
        <v>7575.3174774791469</v>
      </c>
      <c r="AE180">
        <f t="shared" si="14"/>
        <v>2594.4650743065126</v>
      </c>
      <c r="AF180">
        <f t="shared" si="11"/>
        <v>1311.184732500001</v>
      </c>
      <c r="AG180">
        <f t="shared" si="12"/>
        <v>7394.0455643397945</v>
      </c>
      <c r="AH180">
        <f t="shared" si="13"/>
        <v>3905.0454219637518</v>
      </c>
    </row>
    <row r="181" spans="1:34">
      <c r="A181" s="1">
        <v>37436</v>
      </c>
      <c r="B181" s="2">
        <v>2390.0722122222401</v>
      </c>
      <c r="C181" s="2">
        <v>8740.5216186211092</v>
      </c>
      <c r="D181" s="2">
        <v>743.80799500000103</v>
      </c>
      <c r="E181" s="2">
        <v>1464.41718784459</v>
      </c>
      <c r="F181" s="2">
        <v>449.96289903125</v>
      </c>
      <c r="H181" s="1">
        <v>37436</v>
      </c>
      <c r="I181" s="2">
        <v>11096.944837708301</v>
      </c>
      <c r="J181" s="2">
        <v>248.85143095819399</v>
      </c>
      <c r="K181" s="2">
        <v>75.577257000000102</v>
      </c>
      <c r="L181" s="2">
        <v>3065.02848901983</v>
      </c>
      <c r="M181" s="2">
        <v>1593.2062393925</v>
      </c>
      <c r="O181" s="1">
        <v>37436</v>
      </c>
      <c r="P181" s="2">
        <v>3944.48834220654</v>
      </c>
      <c r="Q181" s="2">
        <v>2397.31455735081</v>
      </c>
      <c r="R181" s="2">
        <v>164.25926999999999</v>
      </c>
      <c r="S181" s="2">
        <v>628.31014214937397</v>
      </c>
      <c r="T181" s="2">
        <v>449.13421940000001</v>
      </c>
      <c r="V181" s="1">
        <v>37436</v>
      </c>
      <c r="W181" s="2">
        <v>1438.2208306144601</v>
      </c>
      <c r="X181" s="2">
        <v>394.77785308265197</v>
      </c>
      <c r="Y181" s="2">
        <v>424.04840982709999</v>
      </c>
      <c r="Z181" s="2">
        <v>287.42692282500002</v>
      </c>
      <c r="AA181" s="2"/>
      <c r="AC181" s="1">
        <v>37436</v>
      </c>
      <c r="AD181" s="3">
        <f t="shared" si="10"/>
        <v>5604.4834731445353</v>
      </c>
      <c r="AE181">
        <f t="shared" si="14"/>
        <v>1357.7540134034739</v>
      </c>
      <c r="AF181">
        <f t="shared" si="11"/>
        <v>983.64452200000119</v>
      </c>
      <c r="AG181">
        <f t="shared" si="12"/>
        <v>5581.8042288408933</v>
      </c>
      <c r="AH181">
        <f t="shared" si="13"/>
        <v>2779.7302806487501</v>
      </c>
    </row>
    <row r="182" spans="1:34">
      <c r="A182" s="1">
        <v>37437</v>
      </c>
      <c r="B182" s="2">
        <v>2097.5710221149102</v>
      </c>
      <c r="C182" s="2">
        <v>7905.61949716246</v>
      </c>
      <c r="D182" s="2">
        <v>743.80799500000103</v>
      </c>
      <c r="E182" s="2">
        <v>927.22967341508797</v>
      </c>
      <c r="F182" s="2">
        <v>159.58752690624999</v>
      </c>
      <c r="H182" s="1">
        <v>37437</v>
      </c>
      <c r="I182" s="2">
        <v>8708.7805396225594</v>
      </c>
      <c r="J182" s="2">
        <v>229.78835240951801</v>
      </c>
      <c r="K182" s="2">
        <v>75.577257000000102</v>
      </c>
      <c r="L182" s="2">
        <v>2952.68383958203</v>
      </c>
      <c r="M182" s="2">
        <v>934.48527174750097</v>
      </c>
      <c r="O182" s="1">
        <v>37437</v>
      </c>
      <c r="P182" s="2">
        <v>5389.9756797080399</v>
      </c>
      <c r="Q182" s="2">
        <v>2300.4053441667702</v>
      </c>
      <c r="R182" s="2">
        <v>164.25926999999999</v>
      </c>
      <c r="S182" s="2">
        <v>554.89625758342402</v>
      </c>
      <c r="T182" s="2">
        <v>255.8570804</v>
      </c>
      <c r="V182" s="1">
        <v>37437</v>
      </c>
      <c r="W182" s="2">
        <v>5384.5265177999399</v>
      </c>
      <c r="X182" s="2">
        <v>262.58934963345098</v>
      </c>
      <c r="Y182" s="2">
        <v>96.395124199400101</v>
      </c>
      <c r="Z182" s="2">
        <v>243.565476625</v>
      </c>
      <c r="AA182" s="2"/>
      <c r="AC182" s="1">
        <v>37437</v>
      </c>
      <c r="AD182" s="3">
        <f t="shared" si="10"/>
        <v>6086.4227187317774</v>
      </c>
      <c r="AE182">
        <f t="shared" si="14"/>
        <v>1222.5885170811623</v>
      </c>
      <c r="AF182">
        <f t="shared" si="11"/>
        <v>983.64452200000119</v>
      </c>
      <c r="AG182">
        <f t="shared" si="12"/>
        <v>4531.2048947799422</v>
      </c>
      <c r="AH182">
        <f t="shared" si="13"/>
        <v>1593.4953556787509</v>
      </c>
    </row>
    <row r="183" spans="1:34">
      <c r="A183" s="1">
        <v>37438</v>
      </c>
      <c r="B183" s="2">
        <v>2791.2226998134502</v>
      </c>
      <c r="C183" s="2">
        <v>4491.4584493045704</v>
      </c>
      <c r="D183" s="2">
        <v>956.32456500000103</v>
      </c>
      <c r="E183" s="2">
        <v>2127.5801373971699</v>
      </c>
      <c r="F183" s="2">
        <v>707.623409081251</v>
      </c>
      <c r="H183" s="1">
        <v>37438</v>
      </c>
      <c r="I183" s="2">
        <v>12100.034089340001</v>
      </c>
      <c r="J183" s="2">
        <v>4771.6450804894102</v>
      </c>
      <c r="K183" s="2">
        <v>111.8234925</v>
      </c>
      <c r="L183" s="2">
        <v>3842.4136764310301</v>
      </c>
      <c r="M183" s="2">
        <v>1984.6988754575</v>
      </c>
      <c r="O183" s="1">
        <v>37438</v>
      </c>
      <c r="P183" s="2">
        <v>3040.0568382730999</v>
      </c>
      <c r="Q183" s="2">
        <v>2385.22259150223</v>
      </c>
      <c r="R183" s="2">
        <v>243.036675</v>
      </c>
      <c r="S183" s="2">
        <v>925.87332477529503</v>
      </c>
      <c r="T183" s="2">
        <v>870.64869150000095</v>
      </c>
      <c r="V183" s="1">
        <v>37438</v>
      </c>
      <c r="W183" s="2">
        <v>204.36662049204699</v>
      </c>
      <c r="X183" s="2">
        <v>429.76992542096099</v>
      </c>
      <c r="Y183" s="2">
        <v>498.17842573630003</v>
      </c>
      <c r="Z183" s="2">
        <v>342.07444592500002</v>
      </c>
      <c r="AA183" s="2"/>
      <c r="AC183" s="1">
        <v>37438</v>
      </c>
      <c r="AD183" s="3">
        <f t="shared" si="10"/>
        <v>4407.9813327577158</v>
      </c>
      <c r="AE183">
        <f t="shared" si="14"/>
        <v>2594.4650743065126</v>
      </c>
      <c r="AF183">
        <f t="shared" si="11"/>
        <v>1311.184732500001</v>
      </c>
      <c r="AG183">
        <f t="shared" si="12"/>
        <v>7394.0455643397945</v>
      </c>
      <c r="AH183">
        <f t="shared" si="13"/>
        <v>3905.0454219637518</v>
      </c>
    </row>
    <row r="184" spans="1:34">
      <c r="A184" s="1">
        <v>37439</v>
      </c>
      <c r="B184" s="2">
        <v>2791.2226998134502</v>
      </c>
      <c r="C184" s="2">
        <v>1910.2622371483801</v>
      </c>
      <c r="D184" s="2">
        <v>956.32456500000103</v>
      </c>
      <c r="E184" s="2">
        <v>2127.5801373971699</v>
      </c>
      <c r="F184" s="2">
        <v>707.623409081251</v>
      </c>
      <c r="H184" s="1">
        <v>37439</v>
      </c>
      <c r="I184" s="2">
        <v>4917.42213017214</v>
      </c>
      <c r="J184" s="2">
        <v>4771.6450804894102</v>
      </c>
      <c r="K184" s="2">
        <v>111.8234925</v>
      </c>
      <c r="L184" s="2">
        <v>3842.4136764310301</v>
      </c>
      <c r="M184" s="2">
        <v>1984.6988754575</v>
      </c>
      <c r="O184" s="1">
        <v>37439</v>
      </c>
      <c r="P184" s="2">
        <v>1015.736448907</v>
      </c>
      <c r="Q184" s="2">
        <v>2385.22259150223</v>
      </c>
      <c r="R184" s="2">
        <v>243.036675</v>
      </c>
      <c r="S184" s="2">
        <v>925.87332477529503</v>
      </c>
      <c r="T184" s="2">
        <v>870.64869150000095</v>
      </c>
      <c r="V184" s="1">
        <v>37439</v>
      </c>
      <c r="W184" s="2">
        <v>2.20846585574703</v>
      </c>
      <c r="X184" s="2">
        <v>429.76992542096099</v>
      </c>
      <c r="Y184" s="2">
        <v>498.17842573630003</v>
      </c>
      <c r="Z184" s="2">
        <v>342.07444592500002</v>
      </c>
      <c r="AA184" s="2"/>
      <c r="AC184" s="1">
        <v>37439</v>
      </c>
      <c r="AD184" s="3">
        <f t="shared" si="10"/>
        <v>1743.4731737962816</v>
      </c>
      <c r="AE184">
        <f t="shared" si="14"/>
        <v>2594.4650743065126</v>
      </c>
      <c r="AF184">
        <f t="shared" si="11"/>
        <v>1311.184732500001</v>
      </c>
      <c r="AG184">
        <f t="shared" si="12"/>
        <v>7394.0455643397945</v>
      </c>
      <c r="AH184">
        <f t="shared" si="13"/>
        <v>3905.0454219637518</v>
      </c>
    </row>
    <row r="185" spans="1:34">
      <c r="A185" s="1">
        <v>37440</v>
      </c>
      <c r="B185" s="2">
        <v>2791.2226998134502</v>
      </c>
      <c r="C185" s="2">
        <v>3113.9800735255399</v>
      </c>
      <c r="D185" s="2">
        <v>956.32456500000103</v>
      </c>
      <c r="E185" s="2">
        <v>2127.5801373971699</v>
      </c>
      <c r="F185" s="2">
        <v>707.623409081251</v>
      </c>
      <c r="H185" s="1">
        <v>37440</v>
      </c>
      <c r="I185" s="2">
        <v>6127.9955075375601</v>
      </c>
      <c r="J185" s="2">
        <v>4771.6450804894102</v>
      </c>
      <c r="K185" s="2">
        <v>111.8234925</v>
      </c>
      <c r="L185" s="2">
        <v>3842.4136764310301</v>
      </c>
      <c r="M185" s="2">
        <v>1984.6988754575</v>
      </c>
      <c r="O185" s="1">
        <v>37440</v>
      </c>
      <c r="P185" s="2">
        <v>1894.95010928225</v>
      </c>
      <c r="Q185" s="2">
        <v>2385.22259150223</v>
      </c>
      <c r="R185" s="2">
        <v>243.036675</v>
      </c>
      <c r="S185" s="2">
        <v>925.87332477529503</v>
      </c>
      <c r="T185" s="2">
        <v>870.64869150000095</v>
      </c>
      <c r="V185" s="1">
        <v>37440</v>
      </c>
      <c r="W185" s="2">
        <v>7.3912982804611502</v>
      </c>
      <c r="X185" s="2">
        <v>429.76992542096099</v>
      </c>
      <c r="Y185" s="2">
        <v>498.17842573630003</v>
      </c>
      <c r="Z185" s="2">
        <v>342.07444592500002</v>
      </c>
      <c r="AA185" s="2"/>
      <c r="AC185" s="1">
        <v>37440</v>
      </c>
      <c r="AD185" s="3">
        <f t="shared" si="10"/>
        <v>2476.5148863612912</v>
      </c>
      <c r="AE185">
        <f t="shared" si="14"/>
        <v>2594.4650743065126</v>
      </c>
      <c r="AF185">
        <f t="shared" si="11"/>
        <v>1311.184732500001</v>
      </c>
      <c r="AG185">
        <f t="shared" si="12"/>
        <v>7394.0455643397945</v>
      </c>
      <c r="AH185">
        <f t="shared" si="13"/>
        <v>3905.0454219637518</v>
      </c>
    </row>
    <row r="186" spans="1:34">
      <c r="A186" s="1">
        <v>37441</v>
      </c>
      <c r="B186" s="2">
        <v>2791.2226998134502</v>
      </c>
      <c r="C186" s="2">
        <v>1648.32749811745</v>
      </c>
      <c r="D186" s="2">
        <v>956.32456500000103</v>
      </c>
      <c r="E186" s="2">
        <v>2127.5801373971699</v>
      </c>
      <c r="F186" s="2">
        <v>707.623409081251</v>
      </c>
      <c r="H186" s="1">
        <v>37441</v>
      </c>
      <c r="I186" s="2">
        <v>3952.32749661666</v>
      </c>
      <c r="J186" s="2">
        <v>4771.6450804894102</v>
      </c>
      <c r="K186" s="2">
        <v>111.8234925</v>
      </c>
      <c r="L186" s="2">
        <v>3842.4136764310301</v>
      </c>
      <c r="M186" s="2">
        <v>1984.6988754575</v>
      </c>
      <c r="O186" s="1">
        <v>37441</v>
      </c>
      <c r="P186" s="2">
        <v>740.60887041140597</v>
      </c>
      <c r="Q186" s="2">
        <v>2385.22259150223</v>
      </c>
      <c r="R186" s="2">
        <v>243.036675</v>
      </c>
      <c r="S186" s="2">
        <v>925.87332477529503</v>
      </c>
      <c r="T186" s="2">
        <v>870.64869150000095</v>
      </c>
      <c r="V186" s="1">
        <v>37441</v>
      </c>
      <c r="W186" s="2">
        <v>0</v>
      </c>
      <c r="X186" s="2">
        <v>429.76992542096099</v>
      </c>
      <c r="Y186" s="2">
        <v>498.17842573630003</v>
      </c>
      <c r="Z186" s="2">
        <v>342.07444592500002</v>
      </c>
      <c r="AA186" s="2"/>
      <c r="AC186" s="1">
        <v>37441</v>
      </c>
      <c r="AD186" s="3">
        <f t="shared" si="10"/>
        <v>1409.1697478101148</v>
      </c>
      <c r="AE186">
        <f t="shared" si="14"/>
        <v>2594.4650743065126</v>
      </c>
      <c r="AF186">
        <f t="shared" si="11"/>
        <v>1311.184732500001</v>
      </c>
      <c r="AG186">
        <f t="shared" si="12"/>
        <v>7394.0455643397945</v>
      </c>
      <c r="AH186">
        <f t="shared" si="13"/>
        <v>3905.0454219637518</v>
      </c>
    </row>
    <row r="187" spans="1:34">
      <c r="A187" s="1">
        <v>37442</v>
      </c>
      <c r="B187" s="2">
        <v>2791.2226998134502</v>
      </c>
      <c r="C187" s="2">
        <v>684.85206022390798</v>
      </c>
      <c r="D187" s="2">
        <v>956.32456500000103</v>
      </c>
      <c r="E187" s="2">
        <v>2127.5801373971699</v>
      </c>
      <c r="F187" s="2">
        <v>707.623409081251</v>
      </c>
      <c r="H187" s="1">
        <v>37442</v>
      </c>
      <c r="I187" s="2">
        <v>1546.99526412149</v>
      </c>
      <c r="J187" s="2">
        <v>4771.6450804894102</v>
      </c>
      <c r="K187" s="2">
        <v>111.8234925</v>
      </c>
      <c r="L187" s="2">
        <v>3842.4136764310301</v>
      </c>
      <c r="M187" s="2">
        <v>1984.6988754575</v>
      </c>
      <c r="O187" s="1">
        <v>37442</v>
      </c>
      <c r="P187" s="2">
        <v>199.14228151227601</v>
      </c>
      <c r="Q187" s="2">
        <v>2385.22259150223</v>
      </c>
      <c r="R187" s="2">
        <v>243.036675</v>
      </c>
      <c r="S187" s="2">
        <v>925.87332477529503</v>
      </c>
      <c r="T187" s="2">
        <v>870.64869150000095</v>
      </c>
      <c r="V187" s="1">
        <v>37442</v>
      </c>
      <c r="W187" s="2">
        <v>0</v>
      </c>
      <c r="X187" s="2">
        <v>429.76992542096099</v>
      </c>
      <c r="Y187" s="2">
        <v>498.17842573630003</v>
      </c>
      <c r="Z187" s="2">
        <v>342.07444592500002</v>
      </c>
      <c r="AA187" s="2"/>
      <c r="AC187" s="1">
        <v>37442</v>
      </c>
      <c r="AD187" s="3">
        <f t="shared" si="10"/>
        <v>540.21991241281648</v>
      </c>
      <c r="AE187">
        <f t="shared" si="14"/>
        <v>2594.4650743065126</v>
      </c>
      <c r="AF187">
        <f t="shared" si="11"/>
        <v>1311.184732500001</v>
      </c>
      <c r="AG187">
        <f t="shared" si="12"/>
        <v>7394.0455643397945</v>
      </c>
      <c r="AH187">
        <f t="shared" si="13"/>
        <v>3905.0454219637518</v>
      </c>
    </row>
    <row r="188" spans="1:34">
      <c r="A188" s="1">
        <v>37443</v>
      </c>
      <c r="B188" s="2">
        <v>2390.0722122222401</v>
      </c>
      <c r="C188" s="2">
        <v>326.56330267782403</v>
      </c>
      <c r="D188" s="2">
        <v>743.80799500000103</v>
      </c>
      <c r="E188" s="2">
        <v>1464.41718784459</v>
      </c>
      <c r="F188" s="2">
        <v>449.96289903125</v>
      </c>
      <c r="H188" s="1">
        <v>37443</v>
      </c>
      <c r="I188" s="2">
        <v>1130.24337045273</v>
      </c>
      <c r="J188" s="2">
        <v>248.85143095819399</v>
      </c>
      <c r="K188" s="2">
        <v>75.577257000000102</v>
      </c>
      <c r="L188" s="2">
        <v>3065.02848901983</v>
      </c>
      <c r="M188" s="2">
        <v>1593.2062393925</v>
      </c>
      <c r="O188" s="1">
        <v>37443</v>
      </c>
      <c r="P188" s="2">
        <v>6.4998102027662998</v>
      </c>
      <c r="Q188" s="2">
        <v>2397.31455735081</v>
      </c>
      <c r="R188" s="2">
        <v>164.25926999999999</v>
      </c>
      <c r="S188" s="2">
        <v>628.31014214937397</v>
      </c>
      <c r="T188" s="2">
        <v>449.13421940000001</v>
      </c>
      <c r="V188" s="1">
        <v>37443</v>
      </c>
      <c r="W188" s="2">
        <v>0</v>
      </c>
      <c r="X188" s="2">
        <v>394.77785308265197</v>
      </c>
      <c r="Y188" s="2">
        <v>424.04840982709999</v>
      </c>
      <c r="Z188" s="2">
        <v>287.42692282500002</v>
      </c>
      <c r="AA188" s="2"/>
      <c r="AC188" s="1">
        <v>37443</v>
      </c>
      <c r="AD188" s="3">
        <f t="shared" si="10"/>
        <v>325.17921851851565</v>
      </c>
      <c r="AE188">
        <f t="shared" si="14"/>
        <v>1357.7540134034739</v>
      </c>
      <c r="AF188">
        <f t="shared" si="11"/>
        <v>983.64452200000119</v>
      </c>
      <c r="AG188">
        <f t="shared" si="12"/>
        <v>5581.8042288408933</v>
      </c>
      <c r="AH188">
        <f t="shared" si="13"/>
        <v>2779.7302806487501</v>
      </c>
    </row>
    <row r="189" spans="1:34">
      <c r="A189" s="1">
        <v>37444</v>
      </c>
      <c r="B189" s="2">
        <v>2097.5710221149102</v>
      </c>
      <c r="C189" s="2">
        <v>345.18375733630501</v>
      </c>
      <c r="D189" s="2">
        <v>743.80799500000103</v>
      </c>
      <c r="E189" s="2">
        <v>927.22967341508797</v>
      </c>
      <c r="F189" s="2">
        <v>159.58752690624999</v>
      </c>
      <c r="H189" s="1">
        <v>37444</v>
      </c>
      <c r="I189" s="2">
        <v>786.40493437373505</v>
      </c>
      <c r="J189" s="2">
        <v>229.78835240951801</v>
      </c>
      <c r="K189" s="2">
        <v>75.577257000000102</v>
      </c>
      <c r="L189" s="2">
        <v>2952.68383958203</v>
      </c>
      <c r="M189" s="2">
        <v>934.48527174750097</v>
      </c>
      <c r="O189" s="1">
        <v>37444</v>
      </c>
      <c r="P189" s="2">
        <v>11.662565841407501</v>
      </c>
      <c r="Q189" s="2">
        <v>2300.4053441667702</v>
      </c>
      <c r="R189" s="2">
        <v>164.25926999999999</v>
      </c>
      <c r="S189" s="2">
        <v>554.89625758342402</v>
      </c>
      <c r="T189" s="2">
        <v>255.8570804</v>
      </c>
      <c r="V189" s="1">
        <v>37444</v>
      </c>
      <c r="W189" s="2">
        <v>0</v>
      </c>
      <c r="X189" s="2">
        <v>262.58934963345098</v>
      </c>
      <c r="Y189" s="2">
        <v>96.395124199400101</v>
      </c>
      <c r="Z189" s="2">
        <v>243.565476625</v>
      </c>
      <c r="AA189" s="2"/>
      <c r="AC189" s="1">
        <v>37444</v>
      </c>
      <c r="AD189" s="3">
        <f t="shared" si="10"/>
        <v>254.05583501143281</v>
      </c>
      <c r="AE189">
        <f t="shared" si="14"/>
        <v>1222.5885170811623</v>
      </c>
      <c r="AF189">
        <f t="shared" si="11"/>
        <v>983.64452200000119</v>
      </c>
      <c r="AG189">
        <f t="shared" si="12"/>
        <v>4531.2048947799422</v>
      </c>
      <c r="AH189">
        <f t="shared" si="13"/>
        <v>1593.4953556787509</v>
      </c>
    </row>
    <row r="190" spans="1:34">
      <c r="A190" s="1">
        <v>37445</v>
      </c>
      <c r="B190" s="2">
        <v>2791.2226998134502</v>
      </c>
      <c r="C190" s="2">
        <v>7692.1288270121804</v>
      </c>
      <c r="D190" s="2">
        <v>956.32456500000103</v>
      </c>
      <c r="E190" s="2">
        <v>2127.5801373971699</v>
      </c>
      <c r="F190" s="2">
        <v>707.623409081251</v>
      </c>
      <c r="H190" s="1">
        <v>37445</v>
      </c>
      <c r="I190" s="2">
        <v>12001.212192859701</v>
      </c>
      <c r="J190" s="2">
        <v>4771.6450804894102</v>
      </c>
      <c r="K190" s="2">
        <v>111.8234925</v>
      </c>
      <c r="L190" s="2">
        <v>3842.4136764310301</v>
      </c>
      <c r="M190" s="2">
        <v>1984.6988754575</v>
      </c>
      <c r="O190" s="1">
        <v>37445</v>
      </c>
      <c r="P190" s="2">
        <v>4685.8131449903203</v>
      </c>
      <c r="Q190" s="2">
        <v>2385.22259150223</v>
      </c>
      <c r="R190" s="2">
        <v>243.036675</v>
      </c>
      <c r="S190" s="2">
        <v>925.87332477529503</v>
      </c>
      <c r="T190" s="2">
        <v>870.64869150000095</v>
      </c>
      <c r="V190" s="1">
        <v>37445</v>
      </c>
      <c r="W190" s="2">
        <v>634.23798257994304</v>
      </c>
      <c r="X190" s="2">
        <v>429.76992542096099</v>
      </c>
      <c r="Y190" s="2">
        <v>498.17842573630003</v>
      </c>
      <c r="Z190" s="2">
        <v>342.07444592500002</v>
      </c>
      <c r="AA190" s="2"/>
      <c r="AC190" s="1">
        <v>37445</v>
      </c>
      <c r="AD190" s="3">
        <f t="shared" si="10"/>
        <v>5558.5315883204767</v>
      </c>
      <c r="AE190">
        <f t="shared" si="14"/>
        <v>2594.4650743065126</v>
      </c>
      <c r="AF190">
        <f t="shared" si="11"/>
        <v>1311.184732500001</v>
      </c>
      <c r="AG190">
        <f t="shared" si="12"/>
        <v>7394.0455643397945</v>
      </c>
      <c r="AH190">
        <f t="shared" si="13"/>
        <v>3905.0454219637518</v>
      </c>
    </row>
    <row r="191" spans="1:34">
      <c r="A191" s="1">
        <v>37446</v>
      </c>
      <c r="B191" s="2">
        <v>2791.2226998134502</v>
      </c>
      <c r="C191" s="2">
        <v>9701.2375551131609</v>
      </c>
      <c r="D191" s="2">
        <v>956.32456500000103</v>
      </c>
      <c r="E191" s="2">
        <v>2127.5801373971699</v>
      </c>
      <c r="F191" s="2">
        <v>707.623409081251</v>
      </c>
      <c r="H191" s="1">
        <v>37446</v>
      </c>
      <c r="I191" s="2">
        <v>14486.4153296185</v>
      </c>
      <c r="J191" s="2">
        <v>4771.6450804894102</v>
      </c>
      <c r="K191" s="2">
        <v>111.8234925</v>
      </c>
      <c r="L191" s="2">
        <v>3842.4136764310301</v>
      </c>
      <c r="M191" s="2">
        <v>1984.6988754575</v>
      </c>
      <c r="O191" s="1">
        <v>37446</v>
      </c>
      <c r="P191" s="2">
        <v>6323.5677108170003</v>
      </c>
      <c r="Q191" s="2">
        <v>2385.22259150223</v>
      </c>
      <c r="R191" s="2">
        <v>243.036675</v>
      </c>
      <c r="S191" s="2">
        <v>925.87332477529503</v>
      </c>
      <c r="T191" s="2">
        <v>870.64869150000095</v>
      </c>
      <c r="V191" s="1">
        <v>37446</v>
      </c>
      <c r="W191" s="2">
        <v>2270.3458901578601</v>
      </c>
      <c r="X191" s="2">
        <v>429.76992542096099</v>
      </c>
      <c r="Y191" s="2">
        <v>498.17842573630003</v>
      </c>
      <c r="Z191" s="2">
        <v>342.07444592500002</v>
      </c>
      <c r="AA191" s="2"/>
      <c r="AC191" s="1">
        <v>37446</v>
      </c>
      <c r="AD191" s="3">
        <f t="shared" si="10"/>
        <v>7284.7925523792264</v>
      </c>
      <c r="AE191">
        <f t="shared" si="14"/>
        <v>2594.4650743065126</v>
      </c>
      <c r="AF191">
        <f t="shared" si="11"/>
        <v>1311.184732500001</v>
      </c>
      <c r="AG191">
        <f t="shared" si="12"/>
        <v>7394.0455643397945</v>
      </c>
      <c r="AH191">
        <f t="shared" si="13"/>
        <v>3905.0454219637518</v>
      </c>
    </row>
    <row r="192" spans="1:34">
      <c r="A192" s="1">
        <v>37447</v>
      </c>
      <c r="B192" s="2">
        <v>2791.2226998134502</v>
      </c>
      <c r="C192" s="2">
        <v>12620.0982239445</v>
      </c>
      <c r="D192" s="2">
        <v>956.32456500000103</v>
      </c>
      <c r="E192" s="2">
        <v>2127.5801373971699</v>
      </c>
      <c r="F192" s="2">
        <v>707.623409081251</v>
      </c>
      <c r="H192" s="1">
        <v>37447</v>
      </c>
      <c r="I192" s="2">
        <v>18284.0028832647</v>
      </c>
      <c r="J192" s="2">
        <v>4771.6450804894102</v>
      </c>
      <c r="K192" s="2">
        <v>111.8234925</v>
      </c>
      <c r="L192" s="2">
        <v>3842.4136764310301</v>
      </c>
      <c r="M192" s="2">
        <v>1984.6988754575</v>
      </c>
      <c r="O192" s="1">
        <v>37447</v>
      </c>
      <c r="P192" s="2">
        <v>7801.6223940558402</v>
      </c>
      <c r="Q192" s="2">
        <v>2385.22259150223</v>
      </c>
      <c r="R192" s="2">
        <v>243.036675</v>
      </c>
      <c r="S192" s="2">
        <v>925.87332477529503</v>
      </c>
      <c r="T192" s="2">
        <v>870.64869150000095</v>
      </c>
      <c r="V192" s="1">
        <v>37447</v>
      </c>
      <c r="W192" s="2">
        <v>1982.8845266466799</v>
      </c>
      <c r="X192" s="2">
        <v>429.76992542096099</v>
      </c>
      <c r="Y192" s="2">
        <v>498.17842573630003</v>
      </c>
      <c r="Z192" s="2">
        <v>342.07444592500002</v>
      </c>
      <c r="AA192" s="2"/>
      <c r="AC192" s="1">
        <v>37447</v>
      </c>
      <c r="AD192" s="3">
        <f t="shared" si="10"/>
        <v>9041.9128950914946</v>
      </c>
      <c r="AE192">
        <f t="shared" si="14"/>
        <v>2594.4650743065126</v>
      </c>
      <c r="AF192">
        <f t="shared" si="11"/>
        <v>1311.184732500001</v>
      </c>
      <c r="AG192">
        <f t="shared" si="12"/>
        <v>7394.0455643397945</v>
      </c>
      <c r="AH192">
        <f t="shared" si="13"/>
        <v>3905.0454219637518</v>
      </c>
    </row>
    <row r="193" spans="1:34">
      <c r="A193" s="1">
        <v>37448</v>
      </c>
      <c r="B193" s="2">
        <v>2791.2226998134502</v>
      </c>
      <c r="C193" s="2">
        <v>14252.043236367001</v>
      </c>
      <c r="D193" s="2">
        <v>956.32456500000103</v>
      </c>
      <c r="E193" s="2">
        <v>2127.5801373971699</v>
      </c>
      <c r="F193" s="2">
        <v>707.623409081251</v>
      </c>
      <c r="H193" s="1">
        <v>37448</v>
      </c>
      <c r="I193" s="2">
        <v>19834.2257888272</v>
      </c>
      <c r="J193" s="2">
        <v>4771.6450804894102</v>
      </c>
      <c r="K193" s="2">
        <v>111.8234925</v>
      </c>
      <c r="L193" s="2">
        <v>3842.4136764310301</v>
      </c>
      <c r="M193" s="2">
        <v>1984.6988754575</v>
      </c>
      <c r="O193" s="1">
        <v>37448</v>
      </c>
      <c r="P193" s="2">
        <v>9214.6918270029</v>
      </c>
      <c r="Q193" s="2">
        <v>2385.22259150223</v>
      </c>
      <c r="R193" s="2">
        <v>243.036675</v>
      </c>
      <c r="S193" s="2">
        <v>925.87332477529503</v>
      </c>
      <c r="T193" s="2">
        <v>870.64869150000095</v>
      </c>
      <c r="V193" s="1">
        <v>37448</v>
      </c>
      <c r="W193" s="2">
        <v>3259.1943822243602</v>
      </c>
      <c r="X193" s="2">
        <v>429.76992542096099</v>
      </c>
      <c r="Y193" s="2">
        <v>498.17842573630003</v>
      </c>
      <c r="Z193" s="2">
        <v>342.07444592500002</v>
      </c>
      <c r="AA193" s="2"/>
      <c r="AC193" s="1">
        <v>37448</v>
      </c>
      <c r="AD193" s="3">
        <f t="shared" si="10"/>
        <v>10346.701163204769</v>
      </c>
      <c r="AE193">
        <f t="shared" si="14"/>
        <v>2594.4650743065126</v>
      </c>
      <c r="AF193">
        <f t="shared" si="11"/>
        <v>1311.184732500001</v>
      </c>
      <c r="AG193">
        <f t="shared" si="12"/>
        <v>7394.0455643397945</v>
      </c>
      <c r="AH193">
        <f t="shared" si="13"/>
        <v>3905.0454219637518</v>
      </c>
    </row>
    <row r="194" spans="1:34">
      <c r="A194" s="1">
        <v>37449</v>
      </c>
      <c r="B194" s="2">
        <v>2791.2226998134502</v>
      </c>
      <c r="C194" s="2">
        <v>14713.600659646399</v>
      </c>
      <c r="D194" s="2">
        <v>956.32456500000103</v>
      </c>
      <c r="E194" s="2">
        <v>2127.5801373971699</v>
      </c>
      <c r="F194" s="2">
        <v>707.623409081251</v>
      </c>
      <c r="H194" s="1">
        <v>37449</v>
      </c>
      <c r="I194" s="2">
        <v>20517.819781928101</v>
      </c>
      <c r="J194" s="2">
        <v>4771.6450804894102</v>
      </c>
      <c r="K194" s="2">
        <v>111.8234925</v>
      </c>
      <c r="L194" s="2">
        <v>3842.4136764310301</v>
      </c>
      <c r="M194" s="2">
        <v>1984.6988754575</v>
      </c>
      <c r="O194" s="1">
        <v>37449</v>
      </c>
      <c r="P194" s="2">
        <v>9782.7015276470702</v>
      </c>
      <c r="Q194" s="2">
        <v>2385.22259150223</v>
      </c>
      <c r="R194" s="2">
        <v>243.036675</v>
      </c>
      <c r="S194" s="2">
        <v>925.87332477529503</v>
      </c>
      <c r="T194" s="2">
        <v>870.64869150000095</v>
      </c>
      <c r="V194" s="1">
        <v>37449</v>
      </c>
      <c r="W194" s="2">
        <v>5104.9903382258999</v>
      </c>
      <c r="X194" s="2">
        <v>429.76992542096099</v>
      </c>
      <c r="Y194" s="2">
        <v>498.17842573630003</v>
      </c>
      <c r="Z194" s="2">
        <v>342.07444592500002</v>
      </c>
      <c r="AA194" s="2"/>
      <c r="AC194" s="1">
        <v>37449</v>
      </c>
      <c r="AD194" s="3">
        <f t="shared" si="10"/>
        <v>11137.580512766106</v>
      </c>
      <c r="AE194">
        <f t="shared" si="14"/>
        <v>2594.4650743065126</v>
      </c>
      <c r="AF194">
        <f t="shared" si="11"/>
        <v>1311.184732500001</v>
      </c>
      <c r="AG194">
        <f t="shared" si="12"/>
        <v>7394.0455643397945</v>
      </c>
      <c r="AH194">
        <f t="shared" si="13"/>
        <v>3905.0454219637518</v>
      </c>
    </row>
    <row r="195" spans="1:34">
      <c r="A195" s="1">
        <v>37450</v>
      </c>
      <c r="B195" s="2">
        <v>2390.0722122222401</v>
      </c>
      <c r="C195" s="2">
        <v>11115.1780193251</v>
      </c>
      <c r="D195" s="2">
        <v>743.80799500000103</v>
      </c>
      <c r="E195" s="2">
        <v>1464.41718784459</v>
      </c>
      <c r="F195" s="2">
        <v>449.96289903125</v>
      </c>
      <c r="H195" s="1">
        <v>37450</v>
      </c>
      <c r="I195" s="2">
        <v>13313.446923801999</v>
      </c>
      <c r="J195" s="2">
        <v>248.85143095819399</v>
      </c>
      <c r="K195" s="2">
        <v>75.577257000000102</v>
      </c>
      <c r="L195" s="2">
        <v>3065.02848901983</v>
      </c>
      <c r="M195" s="2">
        <v>1593.2062393925</v>
      </c>
      <c r="O195" s="1">
        <v>37450</v>
      </c>
      <c r="P195" s="2">
        <v>6196.2356971685904</v>
      </c>
      <c r="Q195" s="2">
        <v>2397.31455735081</v>
      </c>
      <c r="R195" s="2">
        <v>164.25926999999999</v>
      </c>
      <c r="S195" s="2">
        <v>628.31014214937397</v>
      </c>
      <c r="T195" s="2">
        <v>449.13421940000001</v>
      </c>
      <c r="V195" s="1">
        <v>37450</v>
      </c>
      <c r="W195" s="2">
        <v>7208.7551407947703</v>
      </c>
      <c r="X195" s="2">
        <v>394.77785308265197</v>
      </c>
      <c r="Y195" s="2">
        <v>424.04840982709999</v>
      </c>
      <c r="Z195" s="2">
        <v>287.42692282500002</v>
      </c>
      <c r="AA195" s="2"/>
      <c r="AC195" s="1">
        <v>37450</v>
      </c>
      <c r="AD195" s="3">
        <f t="shared" ref="AD195:AD258" si="15">(C195+I195+P195+W195)/4.5</f>
        <v>8407.4701735756589</v>
      </c>
      <c r="AE195">
        <f t="shared" si="14"/>
        <v>1357.7540134034739</v>
      </c>
      <c r="AF195">
        <f t="shared" ref="AF195:AF258" si="16">D195+K195+R195</f>
        <v>983.64452200000119</v>
      </c>
      <c r="AG195">
        <f t="shared" ref="AG195:AG258" si="17">E195+L195+S195+Y195</f>
        <v>5581.8042288408933</v>
      </c>
      <c r="AH195">
        <f t="shared" ref="AH195:AH258" si="18">F195+M195+T195+Z195</f>
        <v>2779.7302806487501</v>
      </c>
    </row>
    <row r="196" spans="1:34">
      <c r="A196" s="1">
        <v>37451</v>
      </c>
      <c r="B196" s="2">
        <v>2097.5710221149102</v>
      </c>
      <c r="C196" s="2">
        <v>9148.5967091759594</v>
      </c>
      <c r="D196" s="2">
        <v>743.80799500000103</v>
      </c>
      <c r="E196" s="2">
        <v>927.22967341508797</v>
      </c>
      <c r="F196" s="2">
        <v>159.58752690624999</v>
      </c>
      <c r="H196" s="1">
        <v>37451</v>
      </c>
      <c r="I196" s="2">
        <v>9827.3986924923993</v>
      </c>
      <c r="J196" s="2">
        <v>229.78835240951801</v>
      </c>
      <c r="K196" s="2">
        <v>75.577257000000102</v>
      </c>
      <c r="L196" s="2">
        <v>2952.68383958203</v>
      </c>
      <c r="M196" s="2">
        <v>934.48527174750097</v>
      </c>
      <c r="O196" s="1">
        <v>37451</v>
      </c>
      <c r="P196" s="2">
        <v>6851.9498330628103</v>
      </c>
      <c r="Q196" s="2">
        <v>2300.4053441667702</v>
      </c>
      <c r="R196" s="2">
        <v>164.25926999999999</v>
      </c>
      <c r="S196" s="2">
        <v>554.89625758342402</v>
      </c>
      <c r="T196" s="2">
        <v>255.8570804</v>
      </c>
      <c r="V196" s="1">
        <v>37451</v>
      </c>
      <c r="W196" s="2">
        <v>11344.1354718803</v>
      </c>
      <c r="X196" s="2">
        <v>262.58934963345098</v>
      </c>
      <c r="Y196" s="2">
        <v>96.395124199400101</v>
      </c>
      <c r="Z196" s="2">
        <v>243.565476625</v>
      </c>
      <c r="AA196" s="2"/>
      <c r="AC196" s="1">
        <v>37451</v>
      </c>
      <c r="AD196" s="3">
        <f t="shared" si="15"/>
        <v>8260.462379246992</v>
      </c>
      <c r="AE196">
        <f t="shared" ref="AE196:AE259" si="19">(B196+J196+Q196+X196)/4</f>
        <v>1222.5885170811623</v>
      </c>
      <c r="AF196">
        <f t="shared" si="16"/>
        <v>983.64452200000119</v>
      </c>
      <c r="AG196">
        <f t="shared" si="17"/>
        <v>4531.2048947799422</v>
      </c>
      <c r="AH196">
        <f t="shared" si="18"/>
        <v>1593.4953556787509</v>
      </c>
    </row>
    <row r="197" spans="1:34">
      <c r="A197" s="1">
        <v>37452</v>
      </c>
      <c r="B197" s="2">
        <v>2791.2226998134502</v>
      </c>
      <c r="C197" s="2">
        <v>14908.4082370838</v>
      </c>
      <c r="D197" s="2">
        <v>956.32456500000103</v>
      </c>
      <c r="E197" s="2">
        <v>2127.5801373971699</v>
      </c>
      <c r="F197" s="2">
        <v>707.623409081251</v>
      </c>
      <c r="H197" s="1">
        <v>37452</v>
      </c>
      <c r="I197" s="2">
        <v>22270.246506811702</v>
      </c>
      <c r="J197" s="2">
        <v>4771.6450804894102</v>
      </c>
      <c r="K197" s="2">
        <v>111.8234925</v>
      </c>
      <c r="L197" s="2">
        <v>3842.4136764310301</v>
      </c>
      <c r="M197" s="2">
        <v>1984.6988754575</v>
      </c>
      <c r="O197" s="1">
        <v>37452</v>
      </c>
      <c r="P197" s="2">
        <v>10084.589537271</v>
      </c>
      <c r="Q197" s="2">
        <v>2385.22259150223</v>
      </c>
      <c r="R197" s="2">
        <v>243.036675</v>
      </c>
      <c r="S197" s="2">
        <v>925.87332477529503</v>
      </c>
      <c r="T197" s="2">
        <v>870.64869150000095</v>
      </c>
      <c r="V197" s="1">
        <v>37452</v>
      </c>
      <c r="W197" s="2">
        <v>2894.1869754917402</v>
      </c>
      <c r="X197" s="2">
        <v>429.76992542096099</v>
      </c>
      <c r="Y197" s="2">
        <v>498.17842573630003</v>
      </c>
      <c r="Z197" s="2">
        <v>342.07444592500002</v>
      </c>
      <c r="AA197" s="2"/>
      <c r="AC197" s="1">
        <v>37452</v>
      </c>
      <c r="AD197" s="3">
        <f t="shared" si="15"/>
        <v>11146.095834812942</v>
      </c>
      <c r="AE197">
        <f t="shared" si="19"/>
        <v>2594.4650743065126</v>
      </c>
      <c r="AF197">
        <f t="shared" si="16"/>
        <v>1311.184732500001</v>
      </c>
      <c r="AG197">
        <f t="shared" si="17"/>
        <v>7394.0455643397945</v>
      </c>
      <c r="AH197">
        <f t="shared" si="18"/>
        <v>3905.0454219637518</v>
      </c>
    </row>
    <row r="198" spans="1:34">
      <c r="A198" s="1">
        <v>37453</v>
      </c>
      <c r="B198" s="2">
        <v>2791.2226998134502</v>
      </c>
      <c r="C198" s="2">
        <v>14624.127722093601</v>
      </c>
      <c r="D198" s="2">
        <v>956.32456500000103</v>
      </c>
      <c r="E198" s="2">
        <v>2127.5801373971699</v>
      </c>
      <c r="F198" s="2">
        <v>707.623409081251</v>
      </c>
      <c r="H198" s="1">
        <v>37453</v>
      </c>
      <c r="I198" s="2">
        <v>20375.6269472438</v>
      </c>
      <c r="J198" s="2">
        <v>4771.6450804894102</v>
      </c>
      <c r="K198" s="2">
        <v>111.8234925</v>
      </c>
      <c r="L198" s="2">
        <v>3842.4136764310301</v>
      </c>
      <c r="M198" s="2">
        <v>1984.6988754575</v>
      </c>
      <c r="O198" s="1">
        <v>37453</v>
      </c>
      <c r="P198" s="2">
        <v>11243.6012704061</v>
      </c>
      <c r="Q198" s="2">
        <v>2385.22259150223</v>
      </c>
      <c r="R198" s="2">
        <v>243.036675</v>
      </c>
      <c r="S198" s="2">
        <v>925.87332477529503</v>
      </c>
      <c r="T198" s="2">
        <v>870.64869150000095</v>
      </c>
      <c r="V198" s="1">
        <v>37453</v>
      </c>
      <c r="W198" s="2">
        <v>3997.5551564838202</v>
      </c>
      <c r="X198" s="2">
        <v>429.76992542096099</v>
      </c>
      <c r="Y198" s="2">
        <v>498.17842573630003</v>
      </c>
      <c r="Z198" s="2">
        <v>342.07444592500002</v>
      </c>
      <c r="AA198" s="2"/>
      <c r="AC198" s="1">
        <v>37453</v>
      </c>
      <c r="AD198" s="3">
        <f t="shared" si="15"/>
        <v>11164.646910272737</v>
      </c>
      <c r="AE198">
        <f t="shared" si="19"/>
        <v>2594.4650743065126</v>
      </c>
      <c r="AF198">
        <f t="shared" si="16"/>
        <v>1311.184732500001</v>
      </c>
      <c r="AG198">
        <f t="shared" si="17"/>
        <v>7394.0455643397945</v>
      </c>
      <c r="AH198">
        <f t="shared" si="18"/>
        <v>3905.0454219637518</v>
      </c>
    </row>
    <row r="199" spans="1:34">
      <c r="A199" s="1">
        <v>37454</v>
      </c>
      <c r="B199" s="2">
        <v>2791.2226998134502</v>
      </c>
      <c r="C199" s="2">
        <v>12424.819882561</v>
      </c>
      <c r="D199" s="2">
        <v>956.32456500000103</v>
      </c>
      <c r="E199" s="2">
        <v>2127.5801373971699</v>
      </c>
      <c r="F199" s="2">
        <v>707.623409081251</v>
      </c>
      <c r="H199" s="1">
        <v>37454</v>
      </c>
      <c r="I199" s="2">
        <v>16186.5524783742</v>
      </c>
      <c r="J199" s="2">
        <v>4771.6450804894102</v>
      </c>
      <c r="K199" s="2">
        <v>111.8234925</v>
      </c>
      <c r="L199" s="2">
        <v>3842.4136764310301</v>
      </c>
      <c r="M199" s="2">
        <v>1984.6988754575</v>
      </c>
      <c r="O199" s="1">
        <v>37454</v>
      </c>
      <c r="P199" s="2">
        <v>7814.8624221984401</v>
      </c>
      <c r="Q199" s="2">
        <v>2385.22259150223</v>
      </c>
      <c r="R199" s="2">
        <v>243.036675</v>
      </c>
      <c r="S199" s="2">
        <v>925.87332477529503</v>
      </c>
      <c r="T199" s="2">
        <v>870.64869150000095</v>
      </c>
      <c r="V199" s="1">
        <v>37454</v>
      </c>
      <c r="W199" s="2">
        <v>1706.60880346933</v>
      </c>
      <c r="X199" s="2">
        <v>429.76992542096099</v>
      </c>
      <c r="Y199" s="2">
        <v>498.17842573630003</v>
      </c>
      <c r="Z199" s="2">
        <v>342.07444592500002</v>
      </c>
      <c r="AA199" s="2"/>
      <c r="AC199" s="1">
        <v>37454</v>
      </c>
      <c r="AD199" s="3">
        <f t="shared" si="15"/>
        <v>8473.9652414673274</v>
      </c>
      <c r="AE199">
        <f t="shared" si="19"/>
        <v>2594.4650743065126</v>
      </c>
      <c r="AF199">
        <f t="shared" si="16"/>
        <v>1311.184732500001</v>
      </c>
      <c r="AG199">
        <f t="shared" si="17"/>
        <v>7394.0455643397945</v>
      </c>
      <c r="AH199">
        <f t="shared" si="18"/>
        <v>3905.0454219637518</v>
      </c>
    </row>
    <row r="200" spans="1:34">
      <c r="A200" s="1">
        <v>37455</v>
      </c>
      <c r="B200" s="2">
        <v>2791.2226998134502</v>
      </c>
      <c r="C200" s="2">
        <v>13202.750284605399</v>
      </c>
      <c r="D200" s="2">
        <v>956.32456500000103</v>
      </c>
      <c r="E200" s="2">
        <v>2127.5801373971699</v>
      </c>
      <c r="F200" s="2">
        <v>707.623409081251</v>
      </c>
      <c r="H200" s="1">
        <v>37455</v>
      </c>
      <c r="I200" s="2">
        <v>18352.004033130299</v>
      </c>
      <c r="J200" s="2">
        <v>4771.6450804894102</v>
      </c>
      <c r="K200" s="2">
        <v>111.8234925</v>
      </c>
      <c r="L200" s="2">
        <v>3842.4136764310301</v>
      </c>
      <c r="M200" s="2">
        <v>1984.6988754575</v>
      </c>
      <c r="O200" s="1">
        <v>37455</v>
      </c>
      <c r="P200" s="2">
        <v>8449.5421049900197</v>
      </c>
      <c r="Q200" s="2">
        <v>2385.22259150223</v>
      </c>
      <c r="R200" s="2">
        <v>243.036675</v>
      </c>
      <c r="S200" s="2">
        <v>925.87332477529503</v>
      </c>
      <c r="T200" s="2">
        <v>870.64869150000095</v>
      </c>
      <c r="V200" s="1">
        <v>37455</v>
      </c>
      <c r="W200" s="2">
        <v>2011.7735743523799</v>
      </c>
      <c r="X200" s="2">
        <v>429.76992542096099</v>
      </c>
      <c r="Y200" s="2">
        <v>498.17842573630003</v>
      </c>
      <c r="Z200" s="2">
        <v>342.07444592500002</v>
      </c>
      <c r="AA200" s="2"/>
      <c r="AC200" s="1">
        <v>37455</v>
      </c>
      <c r="AD200" s="3">
        <f t="shared" si="15"/>
        <v>9336.9044437951325</v>
      </c>
      <c r="AE200">
        <f t="shared" si="19"/>
        <v>2594.4650743065126</v>
      </c>
      <c r="AF200">
        <f t="shared" si="16"/>
        <v>1311.184732500001</v>
      </c>
      <c r="AG200">
        <f t="shared" si="17"/>
        <v>7394.0455643397945</v>
      </c>
      <c r="AH200">
        <f t="shared" si="18"/>
        <v>3905.0454219637518</v>
      </c>
    </row>
    <row r="201" spans="1:34">
      <c r="A201" s="1">
        <v>37456</v>
      </c>
      <c r="B201" s="2">
        <v>2791.2226998134502</v>
      </c>
      <c r="C201" s="2">
        <v>15616.6268468001</v>
      </c>
      <c r="D201" s="2">
        <v>956.32456500000103</v>
      </c>
      <c r="E201" s="2">
        <v>2127.5801373971699</v>
      </c>
      <c r="F201" s="2">
        <v>707.623409081251</v>
      </c>
      <c r="H201" s="1">
        <v>37456</v>
      </c>
      <c r="I201" s="2">
        <v>21810.938645616901</v>
      </c>
      <c r="J201" s="2">
        <v>4771.6450804894102</v>
      </c>
      <c r="K201" s="2">
        <v>111.8234925</v>
      </c>
      <c r="L201" s="2">
        <v>3842.4136764310301</v>
      </c>
      <c r="M201" s="2">
        <v>1984.6988754575</v>
      </c>
      <c r="O201" s="1">
        <v>37456</v>
      </c>
      <c r="P201" s="2">
        <v>10564.6641678124</v>
      </c>
      <c r="Q201" s="2">
        <v>2385.22259150223</v>
      </c>
      <c r="R201" s="2">
        <v>243.036675</v>
      </c>
      <c r="S201" s="2">
        <v>925.87332477529503</v>
      </c>
      <c r="T201" s="2">
        <v>870.64869150000095</v>
      </c>
      <c r="V201" s="1">
        <v>37456</v>
      </c>
      <c r="W201" s="2">
        <v>5177.9313282131398</v>
      </c>
      <c r="X201" s="2">
        <v>429.76992542096099</v>
      </c>
      <c r="Y201" s="2">
        <v>498.17842573630003</v>
      </c>
      <c r="Z201" s="2">
        <v>342.07444592500002</v>
      </c>
      <c r="AA201" s="2"/>
      <c r="AC201" s="1">
        <v>37456</v>
      </c>
      <c r="AD201" s="3">
        <f t="shared" si="15"/>
        <v>11815.59133076501</v>
      </c>
      <c r="AE201">
        <f t="shared" si="19"/>
        <v>2594.4650743065126</v>
      </c>
      <c r="AF201">
        <f t="shared" si="16"/>
        <v>1311.184732500001</v>
      </c>
      <c r="AG201">
        <f t="shared" si="17"/>
        <v>7394.0455643397945</v>
      </c>
      <c r="AH201">
        <f t="shared" si="18"/>
        <v>3905.0454219637518</v>
      </c>
    </row>
    <row r="202" spans="1:34">
      <c r="A202" s="1">
        <v>37457</v>
      </c>
      <c r="B202" s="2">
        <v>2390.0722122222401</v>
      </c>
      <c r="C202" s="2">
        <v>11893.9391983061</v>
      </c>
      <c r="D202" s="2">
        <v>743.80799500000103</v>
      </c>
      <c r="E202" s="2">
        <v>1464.41718784459</v>
      </c>
      <c r="F202" s="2">
        <v>449.96289903125</v>
      </c>
      <c r="H202" s="1">
        <v>37457</v>
      </c>
      <c r="I202" s="2">
        <v>14106.0604434282</v>
      </c>
      <c r="J202" s="2">
        <v>248.85143095819399</v>
      </c>
      <c r="K202" s="2">
        <v>75.577257000000102</v>
      </c>
      <c r="L202" s="2">
        <v>3065.02848901983</v>
      </c>
      <c r="M202" s="2">
        <v>1593.2062393925</v>
      </c>
      <c r="O202" s="1">
        <v>37457</v>
      </c>
      <c r="P202" s="2">
        <v>6518.95950280544</v>
      </c>
      <c r="Q202" s="2">
        <v>2397.31455735081</v>
      </c>
      <c r="R202" s="2">
        <v>164.25926999999999</v>
      </c>
      <c r="S202" s="2">
        <v>628.31014214937397</v>
      </c>
      <c r="T202" s="2">
        <v>449.13421940000001</v>
      </c>
      <c r="V202" s="1">
        <v>37457</v>
      </c>
      <c r="W202" s="2">
        <v>7525.2734485888504</v>
      </c>
      <c r="X202" s="2">
        <v>394.77785308265197</v>
      </c>
      <c r="Y202" s="2">
        <v>424.04840982709999</v>
      </c>
      <c r="Z202" s="2">
        <v>287.42692282500002</v>
      </c>
      <c r="AA202" s="2"/>
      <c r="AC202" s="1">
        <v>37457</v>
      </c>
      <c r="AD202" s="3">
        <f t="shared" si="15"/>
        <v>8898.718354028575</v>
      </c>
      <c r="AE202">
        <f t="shared" si="19"/>
        <v>1357.7540134034739</v>
      </c>
      <c r="AF202">
        <f t="shared" si="16"/>
        <v>983.64452200000119</v>
      </c>
      <c r="AG202">
        <f t="shared" si="17"/>
        <v>5581.8042288408933</v>
      </c>
      <c r="AH202">
        <f t="shared" si="18"/>
        <v>2779.7302806487501</v>
      </c>
    </row>
    <row r="203" spans="1:34">
      <c r="A203" s="1">
        <v>37458</v>
      </c>
      <c r="B203" s="2">
        <v>2097.5710221149102</v>
      </c>
      <c r="C203" s="2">
        <v>8749.6415077603506</v>
      </c>
      <c r="D203" s="2">
        <v>743.80799500000103</v>
      </c>
      <c r="E203" s="2">
        <v>927.22967341508797</v>
      </c>
      <c r="F203" s="2">
        <v>159.58752690624999</v>
      </c>
      <c r="H203" s="1">
        <v>37458</v>
      </c>
      <c r="I203" s="2">
        <v>9617.4391869628598</v>
      </c>
      <c r="J203" s="2">
        <v>229.78835240951801</v>
      </c>
      <c r="K203" s="2">
        <v>75.577257000000102</v>
      </c>
      <c r="L203" s="2">
        <v>2952.68383958203</v>
      </c>
      <c r="M203" s="2">
        <v>934.48527174750097</v>
      </c>
      <c r="O203" s="1">
        <v>37458</v>
      </c>
      <c r="P203" s="2">
        <v>6098.75183167247</v>
      </c>
      <c r="Q203" s="2">
        <v>2300.4053441667702</v>
      </c>
      <c r="R203" s="2">
        <v>164.25926999999999</v>
      </c>
      <c r="S203" s="2">
        <v>554.89625758342402</v>
      </c>
      <c r="T203" s="2">
        <v>255.8570804</v>
      </c>
      <c r="V203" s="1">
        <v>37458</v>
      </c>
      <c r="W203" s="2">
        <v>6444.20508631966</v>
      </c>
      <c r="X203" s="2">
        <v>262.58934963345098</v>
      </c>
      <c r="Y203" s="2">
        <v>96.395124199400101</v>
      </c>
      <c r="Z203" s="2">
        <v>243.565476625</v>
      </c>
      <c r="AA203" s="2"/>
      <c r="AC203" s="1">
        <v>37458</v>
      </c>
      <c r="AD203" s="3">
        <f t="shared" si="15"/>
        <v>6868.8972472700762</v>
      </c>
      <c r="AE203">
        <f t="shared" si="19"/>
        <v>1222.5885170811623</v>
      </c>
      <c r="AF203">
        <f t="shared" si="16"/>
        <v>983.64452200000119</v>
      </c>
      <c r="AG203">
        <f t="shared" si="17"/>
        <v>4531.2048947799422</v>
      </c>
      <c r="AH203">
        <f t="shared" si="18"/>
        <v>1593.4953556787509</v>
      </c>
    </row>
    <row r="204" spans="1:34">
      <c r="A204" s="1">
        <v>37459</v>
      </c>
      <c r="B204" s="2">
        <v>2791.2226998134502</v>
      </c>
      <c r="C204" s="2">
        <v>13373.924758512099</v>
      </c>
      <c r="D204" s="2">
        <v>956.32456500000103</v>
      </c>
      <c r="E204" s="2">
        <v>2127.5801373971699</v>
      </c>
      <c r="F204" s="2">
        <v>707.623409081251</v>
      </c>
      <c r="H204" s="1">
        <v>37459</v>
      </c>
      <c r="I204" s="2">
        <v>20376.094731330901</v>
      </c>
      <c r="J204" s="2">
        <v>4771.6450804894102</v>
      </c>
      <c r="K204" s="2">
        <v>111.8234925</v>
      </c>
      <c r="L204" s="2">
        <v>3842.4136764310301</v>
      </c>
      <c r="M204" s="2">
        <v>1984.6988754575</v>
      </c>
      <c r="O204" s="1">
        <v>37459</v>
      </c>
      <c r="P204" s="2">
        <v>8830.2558703414506</v>
      </c>
      <c r="Q204" s="2">
        <v>2385.22259150223</v>
      </c>
      <c r="R204" s="2">
        <v>243.036675</v>
      </c>
      <c r="S204" s="2">
        <v>925.87332477529503</v>
      </c>
      <c r="T204" s="2">
        <v>870.64869150000095</v>
      </c>
      <c r="V204" s="1">
        <v>37459</v>
      </c>
      <c r="W204" s="2">
        <v>2233.50021833144</v>
      </c>
      <c r="X204" s="2">
        <v>429.76992542096099</v>
      </c>
      <c r="Y204" s="2">
        <v>498.17842573630003</v>
      </c>
      <c r="Z204" s="2">
        <v>342.07444592500002</v>
      </c>
      <c r="AA204" s="2"/>
      <c r="AC204" s="1">
        <v>37459</v>
      </c>
      <c r="AD204" s="3">
        <f t="shared" si="15"/>
        <v>9958.6167952257529</v>
      </c>
      <c r="AE204">
        <f t="shared" si="19"/>
        <v>2594.4650743065126</v>
      </c>
      <c r="AF204">
        <f t="shared" si="16"/>
        <v>1311.184732500001</v>
      </c>
      <c r="AG204">
        <f t="shared" si="17"/>
        <v>7394.0455643397945</v>
      </c>
      <c r="AH204">
        <f t="shared" si="18"/>
        <v>3905.0454219637518</v>
      </c>
    </row>
    <row r="205" spans="1:34">
      <c r="A205" s="1">
        <v>37460</v>
      </c>
      <c r="B205" s="2">
        <v>2791.2226998134502</v>
      </c>
      <c r="C205" s="2">
        <v>10666.8150604406</v>
      </c>
      <c r="D205" s="2">
        <v>956.32456500000103</v>
      </c>
      <c r="E205" s="2">
        <v>2127.5801373971699</v>
      </c>
      <c r="F205" s="2">
        <v>707.623409081251</v>
      </c>
      <c r="H205" s="1">
        <v>37460</v>
      </c>
      <c r="I205" s="2">
        <v>16304.5723330169</v>
      </c>
      <c r="J205" s="2">
        <v>4771.6450804894102</v>
      </c>
      <c r="K205" s="2">
        <v>111.8234925</v>
      </c>
      <c r="L205" s="2">
        <v>3842.4136764310301</v>
      </c>
      <c r="M205" s="2">
        <v>1984.6988754575</v>
      </c>
      <c r="O205" s="1">
        <v>37460</v>
      </c>
      <c r="P205" s="2">
        <v>6858.2417348736199</v>
      </c>
      <c r="Q205" s="2">
        <v>2385.22259150223</v>
      </c>
      <c r="R205" s="2">
        <v>243.036675</v>
      </c>
      <c r="S205" s="2">
        <v>925.87332477529503</v>
      </c>
      <c r="T205" s="2">
        <v>870.64869150000095</v>
      </c>
      <c r="V205" s="1">
        <v>37460</v>
      </c>
      <c r="W205" s="2">
        <v>1477.7171418149501</v>
      </c>
      <c r="X205" s="2">
        <v>429.76992542096099</v>
      </c>
      <c r="Y205" s="2">
        <v>498.17842573630003</v>
      </c>
      <c r="Z205" s="2">
        <v>342.07444592500002</v>
      </c>
      <c r="AA205" s="2"/>
      <c r="AC205" s="1">
        <v>37460</v>
      </c>
      <c r="AD205" s="3">
        <f t="shared" si="15"/>
        <v>7846.0769489213499</v>
      </c>
      <c r="AE205">
        <f t="shared" si="19"/>
        <v>2594.4650743065126</v>
      </c>
      <c r="AF205">
        <f t="shared" si="16"/>
        <v>1311.184732500001</v>
      </c>
      <c r="AG205">
        <f t="shared" si="17"/>
        <v>7394.0455643397945</v>
      </c>
      <c r="AH205">
        <f t="shared" si="18"/>
        <v>3905.0454219637518</v>
      </c>
    </row>
    <row r="206" spans="1:34">
      <c r="A206" s="1">
        <v>37461</v>
      </c>
      <c r="B206" s="2">
        <v>2791.2226998134502</v>
      </c>
      <c r="C206" s="2">
        <v>11015.830220871199</v>
      </c>
      <c r="D206" s="2">
        <v>956.32456500000103</v>
      </c>
      <c r="E206" s="2">
        <v>2127.5801373971699</v>
      </c>
      <c r="F206" s="2">
        <v>707.623409081251</v>
      </c>
      <c r="H206" s="1">
        <v>37461</v>
      </c>
      <c r="I206" s="2">
        <v>15375.375965433501</v>
      </c>
      <c r="J206" s="2">
        <v>4771.6450804894102</v>
      </c>
      <c r="K206" s="2">
        <v>111.8234925</v>
      </c>
      <c r="L206" s="2">
        <v>3842.4136764310301</v>
      </c>
      <c r="M206" s="2">
        <v>1984.6988754575</v>
      </c>
      <c r="O206" s="1">
        <v>37461</v>
      </c>
      <c r="P206" s="2">
        <v>7260.1615708977997</v>
      </c>
      <c r="Q206" s="2">
        <v>2385.22259150223</v>
      </c>
      <c r="R206" s="2">
        <v>243.036675</v>
      </c>
      <c r="S206" s="2">
        <v>925.87332477529503</v>
      </c>
      <c r="T206" s="2">
        <v>870.64869150000095</v>
      </c>
      <c r="V206" s="1">
        <v>37461</v>
      </c>
      <c r="W206" s="2">
        <v>1132.6202915318099</v>
      </c>
      <c r="X206" s="2">
        <v>429.76992542096099</v>
      </c>
      <c r="Y206" s="2">
        <v>498.17842573630003</v>
      </c>
      <c r="Z206" s="2">
        <v>342.07444592500002</v>
      </c>
      <c r="AA206" s="2"/>
      <c r="AC206" s="1">
        <v>37461</v>
      </c>
      <c r="AD206" s="3">
        <f t="shared" si="15"/>
        <v>7729.7751219409565</v>
      </c>
      <c r="AE206">
        <f t="shared" si="19"/>
        <v>2594.4650743065126</v>
      </c>
      <c r="AF206">
        <f t="shared" si="16"/>
        <v>1311.184732500001</v>
      </c>
      <c r="AG206">
        <f t="shared" si="17"/>
        <v>7394.0455643397945</v>
      </c>
      <c r="AH206">
        <f t="shared" si="18"/>
        <v>3905.0454219637518</v>
      </c>
    </row>
    <row r="207" spans="1:34">
      <c r="A207" s="1">
        <v>37462</v>
      </c>
      <c r="B207" s="2">
        <v>2791.2226998134502</v>
      </c>
      <c r="C207" s="2">
        <v>11491.2207886284</v>
      </c>
      <c r="D207" s="2">
        <v>956.32456500000103</v>
      </c>
      <c r="E207" s="2">
        <v>2127.5801373971699</v>
      </c>
      <c r="F207" s="2">
        <v>707.623409081251</v>
      </c>
      <c r="H207" s="1">
        <v>37462</v>
      </c>
      <c r="I207" s="2">
        <v>17106.294362368699</v>
      </c>
      <c r="J207" s="2">
        <v>4771.6450804894102</v>
      </c>
      <c r="K207" s="2">
        <v>111.8234925</v>
      </c>
      <c r="L207" s="2">
        <v>3842.4136764310301</v>
      </c>
      <c r="M207" s="2">
        <v>1984.6988754575</v>
      </c>
      <c r="O207" s="1">
        <v>37462</v>
      </c>
      <c r="P207" s="2">
        <v>5840.40728883888</v>
      </c>
      <c r="Q207" s="2">
        <v>2338.26152087828</v>
      </c>
      <c r="R207" s="2">
        <v>243.036675</v>
      </c>
      <c r="S207" s="2">
        <v>780.95777618129398</v>
      </c>
      <c r="T207" s="2">
        <v>637.37081590000003</v>
      </c>
      <c r="V207" s="1">
        <v>37462</v>
      </c>
      <c r="W207" s="2">
        <v>4050.1095818338799</v>
      </c>
      <c r="X207" s="2">
        <v>429.76992542096099</v>
      </c>
      <c r="Y207" s="2">
        <v>498.17842573630003</v>
      </c>
      <c r="Z207" s="2">
        <v>342.07444592500002</v>
      </c>
      <c r="AA207" s="2"/>
      <c r="AC207" s="1">
        <v>37462</v>
      </c>
      <c r="AD207" s="3">
        <f t="shared" si="15"/>
        <v>8552.8960048155241</v>
      </c>
      <c r="AE207">
        <f t="shared" si="19"/>
        <v>2582.7248066505249</v>
      </c>
      <c r="AF207">
        <f t="shared" si="16"/>
        <v>1311.184732500001</v>
      </c>
      <c r="AG207">
        <f t="shared" si="17"/>
        <v>7249.1300157457936</v>
      </c>
      <c r="AH207">
        <f t="shared" si="18"/>
        <v>3671.7675463637506</v>
      </c>
    </row>
    <row r="208" spans="1:34">
      <c r="A208" s="1">
        <v>37463</v>
      </c>
      <c r="B208" s="2">
        <v>2791.2226998134502</v>
      </c>
      <c r="C208" s="2">
        <v>9834.0693219458899</v>
      </c>
      <c r="D208" s="2">
        <v>956.32456500000103</v>
      </c>
      <c r="E208" s="2">
        <v>2127.5801373971699</v>
      </c>
      <c r="F208" s="2">
        <v>707.623409081251</v>
      </c>
      <c r="H208" s="1">
        <v>37463</v>
      </c>
      <c r="I208" s="2">
        <v>14779.591745322199</v>
      </c>
      <c r="J208" s="2">
        <v>4771.6450804894102</v>
      </c>
      <c r="K208" s="2">
        <v>111.8234925</v>
      </c>
      <c r="L208" s="2">
        <v>3842.4136764310301</v>
      </c>
      <c r="M208" s="2">
        <v>1984.6988754575</v>
      </c>
      <c r="O208" s="1">
        <v>37463</v>
      </c>
      <c r="P208" s="2">
        <v>5469.4646811341499</v>
      </c>
      <c r="Q208" s="2">
        <v>2338.26152087828</v>
      </c>
      <c r="R208" s="2">
        <v>243.036675</v>
      </c>
      <c r="S208" s="2">
        <v>780.95777618129398</v>
      </c>
      <c r="T208" s="2">
        <v>637.37081590000003</v>
      </c>
      <c r="V208" s="1">
        <v>37463</v>
      </c>
      <c r="W208" s="2">
        <v>4021.4084079378599</v>
      </c>
      <c r="X208" s="2">
        <v>429.76992542096099</v>
      </c>
      <c r="Y208" s="2">
        <v>498.17842573630003</v>
      </c>
      <c r="Z208" s="2">
        <v>342.07444592500002</v>
      </c>
      <c r="AA208" s="2"/>
      <c r="AC208" s="1">
        <v>37463</v>
      </c>
      <c r="AD208" s="3">
        <f t="shared" si="15"/>
        <v>7578.7853680755779</v>
      </c>
      <c r="AE208">
        <f t="shared" si="19"/>
        <v>2582.7248066505249</v>
      </c>
      <c r="AF208">
        <f t="shared" si="16"/>
        <v>1311.184732500001</v>
      </c>
      <c r="AG208">
        <f t="shared" si="17"/>
        <v>7249.1300157457936</v>
      </c>
      <c r="AH208">
        <f t="shared" si="18"/>
        <v>3671.7675463637506</v>
      </c>
    </row>
    <row r="209" spans="1:34">
      <c r="A209" s="1">
        <v>37464</v>
      </c>
      <c r="B209" s="2">
        <v>2390.0722122222401</v>
      </c>
      <c r="C209" s="2">
        <v>7124.8869500484698</v>
      </c>
      <c r="D209" s="2">
        <v>743.80799500000103</v>
      </c>
      <c r="E209" s="2">
        <v>1464.41718784459</v>
      </c>
      <c r="F209" s="2">
        <v>449.96289903125</v>
      </c>
      <c r="H209" s="1">
        <v>37464</v>
      </c>
      <c r="I209" s="2">
        <v>9662.0448221119605</v>
      </c>
      <c r="J209" s="2">
        <v>248.85143095819399</v>
      </c>
      <c r="K209" s="2">
        <v>75.577257000000102</v>
      </c>
      <c r="L209" s="2">
        <v>3065.02848901983</v>
      </c>
      <c r="M209" s="2">
        <v>1593.2062393925</v>
      </c>
      <c r="O209" s="1">
        <v>37464</v>
      </c>
      <c r="P209" s="2">
        <v>3277.7799930532901</v>
      </c>
      <c r="Q209" s="2">
        <v>2397.31455735081</v>
      </c>
      <c r="R209" s="2">
        <v>164.25926999999999</v>
      </c>
      <c r="S209" s="2">
        <v>628.31014214937397</v>
      </c>
      <c r="T209" s="2">
        <v>449.13421940000001</v>
      </c>
      <c r="V209" s="1">
        <v>37464</v>
      </c>
      <c r="W209" s="2">
        <v>984.31765065954801</v>
      </c>
      <c r="X209" s="2">
        <v>394.77785308265197</v>
      </c>
      <c r="Y209" s="2">
        <v>424.04840982709999</v>
      </c>
      <c r="Z209" s="2">
        <v>287.42692282500002</v>
      </c>
      <c r="AA209" s="2"/>
      <c r="AC209" s="1">
        <v>37464</v>
      </c>
      <c r="AD209" s="3">
        <f t="shared" si="15"/>
        <v>4677.5620924162822</v>
      </c>
      <c r="AE209">
        <f t="shared" si="19"/>
        <v>1357.7540134034739</v>
      </c>
      <c r="AF209">
        <f t="shared" si="16"/>
        <v>983.64452200000119</v>
      </c>
      <c r="AG209">
        <f t="shared" si="17"/>
        <v>5581.8042288408933</v>
      </c>
      <c r="AH209">
        <f t="shared" si="18"/>
        <v>2779.7302806487501</v>
      </c>
    </row>
    <row r="210" spans="1:34">
      <c r="A210" s="1">
        <v>37465</v>
      </c>
      <c r="B210" s="2">
        <v>2097.5710221149102</v>
      </c>
      <c r="C210" s="2">
        <v>6907.6941776100402</v>
      </c>
      <c r="D210" s="2">
        <v>743.80799500000103</v>
      </c>
      <c r="E210" s="2">
        <v>927.22967341508797</v>
      </c>
      <c r="F210" s="2">
        <v>159.58752690624999</v>
      </c>
      <c r="H210" s="1">
        <v>37465</v>
      </c>
      <c r="I210" s="2">
        <v>7841.3216199853696</v>
      </c>
      <c r="J210" s="2">
        <v>229.78835240951801</v>
      </c>
      <c r="K210" s="2">
        <v>75.577257000000102</v>
      </c>
      <c r="L210" s="2">
        <v>2952.68383958203</v>
      </c>
      <c r="M210" s="2">
        <v>934.48527174750097</v>
      </c>
      <c r="O210" s="1">
        <v>37465</v>
      </c>
      <c r="P210" s="2">
        <v>4492.1901024073904</v>
      </c>
      <c r="Q210" s="2">
        <v>2300.4053441667702</v>
      </c>
      <c r="R210" s="2">
        <v>164.25926999999999</v>
      </c>
      <c r="S210" s="2">
        <v>554.89625758342402</v>
      </c>
      <c r="T210" s="2">
        <v>255.8570804</v>
      </c>
      <c r="V210" s="1">
        <v>37465</v>
      </c>
      <c r="W210" s="2">
        <v>4188.6955753368002</v>
      </c>
      <c r="X210" s="2">
        <v>262.58934963345098</v>
      </c>
      <c r="Y210" s="2">
        <v>96.395124199400101</v>
      </c>
      <c r="Z210" s="2">
        <v>243.565476625</v>
      </c>
      <c r="AA210" s="2"/>
      <c r="AC210" s="1">
        <v>37465</v>
      </c>
      <c r="AD210" s="3">
        <f t="shared" si="15"/>
        <v>5206.64477229769</v>
      </c>
      <c r="AE210">
        <f t="shared" si="19"/>
        <v>1222.5885170811623</v>
      </c>
      <c r="AF210">
        <f t="shared" si="16"/>
        <v>983.64452200000119</v>
      </c>
      <c r="AG210">
        <f t="shared" si="17"/>
        <v>4531.2048947799422</v>
      </c>
      <c r="AH210">
        <f t="shared" si="18"/>
        <v>1593.4953556787509</v>
      </c>
    </row>
    <row r="211" spans="1:34">
      <c r="A211" s="1">
        <v>37466</v>
      </c>
      <c r="B211" s="2">
        <v>2791.2226998134502</v>
      </c>
      <c r="C211" s="2">
        <v>11588.110358194501</v>
      </c>
      <c r="D211" s="2">
        <v>956.32456500000103</v>
      </c>
      <c r="E211" s="2">
        <v>2127.5801373971699</v>
      </c>
      <c r="F211" s="2">
        <v>707.623409081251</v>
      </c>
      <c r="H211" s="1">
        <v>37466</v>
      </c>
      <c r="I211" s="2">
        <v>18630.252974570602</v>
      </c>
      <c r="J211" s="2">
        <v>4771.6450804894102</v>
      </c>
      <c r="K211" s="2">
        <v>111.8234925</v>
      </c>
      <c r="L211" s="2">
        <v>3842.4136764310301</v>
      </c>
      <c r="M211" s="2">
        <v>1984.6988754575</v>
      </c>
      <c r="O211" s="1">
        <v>37466</v>
      </c>
      <c r="P211" s="2">
        <v>5621.0760653651496</v>
      </c>
      <c r="Q211" s="2">
        <v>2338.26152087828</v>
      </c>
      <c r="R211" s="2">
        <v>243.036675</v>
      </c>
      <c r="S211" s="2">
        <v>780.95777618129398</v>
      </c>
      <c r="T211" s="2">
        <v>637.37081590000003</v>
      </c>
      <c r="V211" s="1">
        <v>37466</v>
      </c>
      <c r="W211" s="2">
        <v>1558.1391401948999</v>
      </c>
      <c r="X211" s="2">
        <v>429.76992542096099</v>
      </c>
      <c r="Y211" s="2">
        <v>498.17842573630003</v>
      </c>
      <c r="Z211" s="2">
        <v>342.07444592500002</v>
      </c>
      <c r="AA211" s="2"/>
      <c r="AC211" s="1">
        <v>37466</v>
      </c>
      <c r="AD211" s="3">
        <f t="shared" si="15"/>
        <v>8310.5730085167015</v>
      </c>
      <c r="AE211">
        <f t="shared" si="19"/>
        <v>2582.7248066505249</v>
      </c>
      <c r="AF211">
        <f t="shared" si="16"/>
        <v>1311.184732500001</v>
      </c>
      <c r="AG211">
        <f t="shared" si="17"/>
        <v>7249.1300157457936</v>
      </c>
      <c r="AH211">
        <f t="shared" si="18"/>
        <v>3671.7675463637506</v>
      </c>
    </row>
    <row r="212" spans="1:34">
      <c r="A212" s="1">
        <v>37467</v>
      </c>
      <c r="B212" s="2">
        <v>2791.2226998134502</v>
      </c>
      <c r="C212" s="2">
        <v>12008.103710609899</v>
      </c>
      <c r="D212" s="2">
        <v>956.32456500000103</v>
      </c>
      <c r="E212" s="2">
        <v>2127.5801373971699</v>
      </c>
      <c r="F212" s="2">
        <v>707.623409081251</v>
      </c>
      <c r="H212" s="1">
        <v>37467</v>
      </c>
      <c r="I212" s="2">
        <v>17689.950937961501</v>
      </c>
      <c r="J212" s="2">
        <v>4771.6450804894102</v>
      </c>
      <c r="K212" s="2">
        <v>111.8234925</v>
      </c>
      <c r="L212" s="2">
        <v>3842.4136764310301</v>
      </c>
      <c r="M212" s="2">
        <v>1984.6988754575</v>
      </c>
      <c r="O212" s="1">
        <v>37467</v>
      </c>
      <c r="P212" s="2">
        <v>6488.1822666963999</v>
      </c>
      <c r="Q212" s="2">
        <v>2338.26152087828</v>
      </c>
      <c r="R212" s="2">
        <v>243.036675</v>
      </c>
      <c r="S212" s="2">
        <v>780.95777618129398</v>
      </c>
      <c r="T212" s="2">
        <v>637.37081590000003</v>
      </c>
      <c r="V212" s="1">
        <v>37467</v>
      </c>
      <c r="W212" s="2">
        <v>3827.0707509767899</v>
      </c>
      <c r="X212" s="2">
        <v>429.76992542096099</v>
      </c>
      <c r="Y212" s="2">
        <v>498.17842573630003</v>
      </c>
      <c r="Z212" s="2">
        <v>342.07444592500002</v>
      </c>
      <c r="AA212" s="2"/>
      <c r="AC212" s="1">
        <v>37467</v>
      </c>
      <c r="AD212" s="3">
        <f t="shared" si="15"/>
        <v>8891.8461480543538</v>
      </c>
      <c r="AE212">
        <f t="shared" si="19"/>
        <v>2582.7248066505249</v>
      </c>
      <c r="AF212">
        <f t="shared" si="16"/>
        <v>1311.184732500001</v>
      </c>
      <c r="AG212">
        <f t="shared" si="17"/>
        <v>7249.1300157457936</v>
      </c>
      <c r="AH212">
        <f t="shared" si="18"/>
        <v>3671.7675463637506</v>
      </c>
    </row>
    <row r="213" spans="1:34">
      <c r="A213" s="1">
        <v>37468</v>
      </c>
      <c r="B213" s="2">
        <v>2791.2226998134502</v>
      </c>
      <c r="C213" s="2">
        <v>12634.845902830501</v>
      </c>
      <c r="D213" s="2">
        <v>956.32456500000103</v>
      </c>
      <c r="E213" s="2">
        <v>2127.5801373971699</v>
      </c>
      <c r="F213" s="2">
        <v>707.623409081251</v>
      </c>
      <c r="H213" s="1">
        <v>37468</v>
      </c>
      <c r="I213" s="2">
        <v>18180.543173056201</v>
      </c>
      <c r="J213" s="2">
        <v>4771.6450804894102</v>
      </c>
      <c r="K213" s="2">
        <v>111.8234925</v>
      </c>
      <c r="L213" s="2">
        <v>3842.4136764310301</v>
      </c>
      <c r="M213" s="2">
        <v>1984.6988754575</v>
      </c>
      <c r="O213" s="1">
        <v>37468</v>
      </c>
      <c r="P213" s="2">
        <v>6571.9159839624199</v>
      </c>
      <c r="Q213" s="2">
        <v>2338.26152087828</v>
      </c>
      <c r="R213" s="2">
        <v>243.036675</v>
      </c>
      <c r="S213" s="2">
        <v>780.95777618129398</v>
      </c>
      <c r="T213" s="2">
        <v>637.37081590000003</v>
      </c>
      <c r="V213" s="1">
        <v>37468</v>
      </c>
      <c r="W213" s="2">
        <v>3110.7591615321899</v>
      </c>
      <c r="X213" s="2">
        <v>429.76992542096099</v>
      </c>
      <c r="Y213" s="2">
        <v>498.17842573630003</v>
      </c>
      <c r="Z213" s="2">
        <v>342.07444592500002</v>
      </c>
      <c r="AA213" s="2"/>
      <c r="AC213" s="1">
        <v>37468</v>
      </c>
      <c r="AD213" s="3">
        <f t="shared" si="15"/>
        <v>8999.569826973624</v>
      </c>
      <c r="AE213">
        <f t="shared" si="19"/>
        <v>2582.7248066505249</v>
      </c>
      <c r="AF213">
        <f t="shared" si="16"/>
        <v>1311.184732500001</v>
      </c>
      <c r="AG213">
        <f t="shared" si="17"/>
        <v>7249.1300157457936</v>
      </c>
      <c r="AH213">
        <f t="shared" si="18"/>
        <v>3671.7675463637506</v>
      </c>
    </row>
    <row r="214" spans="1:34">
      <c r="A214" s="1">
        <v>37469</v>
      </c>
      <c r="B214" s="2">
        <v>2791.2226998134502</v>
      </c>
      <c r="C214" s="2">
        <v>13361.4359862688</v>
      </c>
      <c r="D214" s="2">
        <v>956.32456500000103</v>
      </c>
      <c r="E214" s="2">
        <v>2127.5801373971699</v>
      </c>
      <c r="F214" s="2">
        <v>707.623409081251</v>
      </c>
      <c r="H214" s="1">
        <v>37469</v>
      </c>
      <c r="I214" s="2">
        <v>18899.163932444899</v>
      </c>
      <c r="J214" s="2">
        <v>4771.6450804894102</v>
      </c>
      <c r="K214" s="2">
        <v>111.8234925</v>
      </c>
      <c r="L214" s="2">
        <v>3842.4136764310301</v>
      </c>
      <c r="M214" s="2">
        <v>1984.6988754575</v>
      </c>
      <c r="O214" s="1">
        <v>37469</v>
      </c>
      <c r="P214" s="2">
        <v>6853.5765138270999</v>
      </c>
      <c r="Q214" s="2">
        <v>2338.26152087828</v>
      </c>
      <c r="R214" s="2">
        <v>243.036675</v>
      </c>
      <c r="S214" s="2">
        <v>780.95777618129398</v>
      </c>
      <c r="T214" s="2">
        <v>637.37081590000003</v>
      </c>
      <c r="V214" s="1">
        <v>37469</v>
      </c>
      <c r="W214" s="2">
        <v>2955.9493544289699</v>
      </c>
      <c r="X214" s="2">
        <v>429.76992542096099</v>
      </c>
      <c r="Y214" s="2">
        <v>498.17842573630003</v>
      </c>
      <c r="Z214" s="2">
        <v>342.07444592500002</v>
      </c>
      <c r="AA214" s="2"/>
      <c r="AC214" s="1">
        <v>37469</v>
      </c>
      <c r="AD214" s="3">
        <f t="shared" si="15"/>
        <v>9348.9168415488384</v>
      </c>
      <c r="AE214">
        <f t="shared" si="19"/>
        <v>2582.7248066505249</v>
      </c>
      <c r="AF214">
        <f t="shared" si="16"/>
        <v>1311.184732500001</v>
      </c>
      <c r="AG214">
        <f t="shared" si="17"/>
        <v>7249.1300157457936</v>
      </c>
      <c r="AH214">
        <f t="shared" si="18"/>
        <v>3671.7675463637506</v>
      </c>
    </row>
    <row r="215" spans="1:34">
      <c r="A215" s="1">
        <v>37470</v>
      </c>
      <c r="B215" s="2">
        <v>2791.2226998134502</v>
      </c>
      <c r="C215" s="2">
        <v>12427.886777109899</v>
      </c>
      <c r="D215" s="2">
        <v>956.32456500000103</v>
      </c>
      <c r="E215" s="2">
        <v>2127.5801373971699</v>
      </c>
      <c r="F215" s="2">
        <v>707.623409081251</v>
      </c>
      <c r="H215" s="1">
        <v>37470</v>
      </c>
      <c r="I215" s="2">
        <v>17756.722542469099</v>
      </c>
      <c r="J215" s="2">
        <v>4771.6450804894102</v>
      </c>
      <c r="K215" s="2">
        <v>111.8234925</v>
      </c>
      <c r="L215" s="2">
        <v>3842.4136764310301</v>
      </c>
      <c r="M215" s="2">
        <v>1984.6988754575</v>
      </c>
      <c r="O215" s="1">
        <v>37470</v>
      </c>
      <c r="P215" s="2">
        <v>6512.0016198624598</v>
      </c>
      <c r="Q215" s="2">
        <v>2338.26152087828</v>
      </c>
      <c r="R215" s="2">
        <v>243.036675</v>
      </c>
      <c r="S215" s="2">
        <v>780.95777618129398</v>
      </c>
      <c r="T215" s="2">
        <v>637.37081590000003</v>
      </c>
      <c r="V215" s="1">
        <v>37470</v>
      </c>
      <c r="W215" s="2">
        <v>3703.4814597724398</v>
      </c>
      <c r="X215" s="2">
        <v>429.76992542096099</v>
      </c>
      <c r="Y215" s="2">
        <v>498.17842573630003</v>
      </c>
      <c r="Z215" s="2">
        <v>342.07444592500002</v>
      </c>
      <c r="AA215" s="2"/>
      <c r="AC215" s="1">
        <v>37470</v>
      </c>
      <c r="AD215" s="3">
        <f t="shared" si="15"/>
        <v>8977.7983109364213</v>
      </c>
      <c r="AE215">
        <f t="shared" si="19"/>
        <v>2582.7248066505249</v>
      </c>
      <c r="AF215">
        <f t="shared" si="16"/>
        <v>1311.184732500001</v>
      </c>
      <c r="AG215">
        <f t="shared" si="17"/>
        <v>7249.1300157457936</v>
      </c>
      <c r="AH215">
        <f t="shared" si="18"/>
        <v>3671.7675463637506</v>
      </c>
    </row>
    <row r="216" spans="1:34">
      <c r="A216" s="1">
        <v>37471</v>
      </c>
      <c r="B216" s="2">
        <v>2390.0722122222401</v>
      </c>
      <c r="C216" s="2">
        <v>8294.3485580732395</v>
      </c>
      <c r="D216" s="2">
        <v>743.80799500000103</v>
      </c>
      <c r="E216" s="2">
        <v>1464.41718784459</v>
      </c>
      <c r="F216" s="2">
        <v>449.96289903125</v>
      </c>
      <c r="H216" s="1">
        <v>37471</v>
      </c>
      <c r="I216" s="2">
        <v>10645.5528604473</v>
      </c>
      <c r="J216" s="2">
        <v>248.85143095819399</v>
      </c>
      <c r="K216" s="2">
        <v>75.577257000000102</v>
      </c>
      <c r="L216" s="2">
        <v>3065.02848901983</v>
      </c>
      <c r="M216" s="2">
        <v>1593.2062393925</v>
      </c>
      <c r="O216" s="1">
        <v>37471</v>
      </c>
      <c r="P216" s="2">
        <v>4199.9801425292399</v>
      </c>
      <c r="Q216" s="2">
        <v>2397.31455735081</v>
      </c>
      <c r="R216" s="2">
        <v>164.25926999999999</v>
      </c>
      <c r="S216" s="2">
        <v>628.31014214937397</v>
      </c>
      <c r="T216" s="2">
        <v>449.13421940000001</v>
      </c>
      <c r="V216" s="1">
        <v>37471</v>
      </c>
      <c r="W216" s="2">
        <v>1525.4864675046999</v>
      </c>
      <c r="X216" s="2">
        <v>394.77785308265197</v>
      </c>
      <c r="Y216" s="2">
        <v>424.04840982709999</v>
      </c>
      <c r="Z216" s="2">
        <v>287.42692282500002</v>
      </c>
      <c r="AA216" s="2"/>
      <c r="AC216" s="1">
        <v>37471</v>
      </c>
      <c r="AD216" s="3">
        <f t="shared" si="15"/>
        <v>5481.1928952343278</v>
      </c>
      <c r="AE216">
        <f t="shared" si="19"/>
        <v>1357.7540134034739</v>
      </c>
      <c r="AF216">
        <f t="shared" si="16"/>
        <v>983.64452200000119</v>
      </c>
      <c r="AG216">
        <f t="shared" si="17"/>
        <v>5581.8042288408933</v>
      </c>
      <c r="AH216">
        <f t="shared" si="18"/>
        <v>2779.7302806487501</v>
      </c>
    </row>
    <row r="217" spans="1:34">
      <c r="A217" s="1">
        <v>37472</v>
      </c>
      <c r="B217" s="2">
        <v>2097.5710221149102</v>
      </c>
      <c r="C217" s="2">
        <v>5237.9735503198299</v>
      </c>
      <c r="D217" s="2">
        <v>743.80799500000103</v>
      </c>
      <c r="E217" s="2">
        <v>927.22967341508797</v>
      </c>
      <c r="F217" s="2">
        <v>159.58752690624999</v>
      </c>
      <c r="H217" s="1">
        <v>37472</v>
      </c>
      <c r="I217" s="2">
        <v>5526.9046843986698</v>
      </c>
      <c r="J217" s="2">
        <v>229.78835240951801</v>
      </c>
      <c r="K217" s="2">
        <v>75.577257000000102</v>
      </c>
      <c r="L217" s="2">
        <v>2952.68383958203</v>
      </c>
      <c r="M217" s="2">
        <v>934.48527174750097</v>
      </c>
      <c r="O217" s="1">
        <v>37472</v>
      </c>
      <c r="P217" s="2">
        <v>3164.9015881090399</v>
      </c>
      <c r="Q217" s="2">
        <v>2300.4053441667702</v>
      </c>
      <c r="R217" s="2">
        <v>164.25926999999999</v>
      </c>
      <c r="S217" s="2">
        <v>554.89625758342402</v>
      </c>
      <c r="T217" s="2">
        <v>255.8570804</v>
      </c>
      <c r="V217" s="1">
        <v>37472</v>
      </c>
      <c r="W217" s="2">
        <v>1913.92529135012</v>
      </c>
      <c r="X217" s="2">
        <v>262.58934963345098</v>
      </c>
      <c r="Y217" s="2">
        <v>96.395124199400101</v>
      </c>
      <c r="Z217" s="2">
        <v>243.565476625</v>
      </c>
      <c r="AA217" s="2"/>
      <c r="AC217" s="1">
        <v>37472</v>
      </c>
      <c r="AD217" s="3">
        <f t="shared" si="15"/>
        <v>3520.8233587061468</v>
      </c>
      <c r="AE217">
        <f t="shared" si="19"/>
        <v>1222.5885170811623</v>
      </c>
      <c r="AF217">
        <f t="shared" si="16"/>
        <v>983.64452200000119</v>
      </c>
      <c r="AG217">
        <f t="shared" si="17"/>
        <v>4531.2048947799422</v>
      </c>
      <c r="AH217">
        <f t="shared" si="18"/>
        <v>1593.4953556787509</v>
      </c>
    </row>
    <row r="218" spans="1:34">
      <c r="A218" s="1">
        <v>37473</v>
      </c>
      <c r="B218" s="2">
        <v>2791.2226998134502</v>
      </c>
      <c r="C218" s="2">
        <v>9042.5500095619791</v>
      </c>
      <c r="D218" s="2">
        <v>956.32456500000103</v>
      </c>
      <c r="E218" s="2">
        <v>2127.5801373971699</v>
      </c>
      <c r="F218" s="2">
        <v>707.623409081251</v>
      </c>
      <c r="H218" s="1">
        <v>37473</v>
      </c>
      <c r="I218" s="2">
        <v>12691.358765063</v>
      </c>
      <c r="J218" s="2">
        <v>4771.6450804894102</v>
      </c>
      <c r="K218" s="2">
        <v>111.8234925</v>
      </c>
      <c r="L218" s="2">
        <v>3842.4136764310301</v>
      </c>
      <c r="M218" s="2">
        <v>1984.6988754575</v>
      </c>
      <c r="O218" s="1">
        <v>37473</v>
      </c>
      <c r="P218" s="2">
        <v>3824.2302309859101</v>
      </c>
      <c r="Q218" s="2">
        <v>2338.26152087828</v>
      </c>
      <c r="R218" s="2">
        <v>243.036675</v>
      </c>
      <c r="S218" s="2">
        <v>780.95777618129398</v>
      </c>
      <c r="T218" s="2">
        <v>637.37081590000003</v>
      </c>
      <c r="V218" s="1">
        <v>37473</v>
      </c>
      <c r="W218" s="2">
        <v>195.84967280117201</v>
      </c>
      <c r="X218" s="2">
        <v>429.76992542096099</v>
      </c>
      <c r="Y218" s="2">
        <v>498.17842573630003</v>
      </c>
      <c r="Z218" s="2">
        <v>342.07444592500002</v>
      </c>
      <c r="AA218" s="2"/>
      <c r="AC218" s="1">
        <v>37473</v>
      </c>
      <c r="AD218" s="3">
        <f t="shared" si="15"/>
        <v>5723.1085952026806</v>
      </c>
      <c r="AE218">
        <f t="shared" si="19"/>
        <v>2582.7248066505249</v>
      </c>
      <c r="AF218">
        <f t="shared" si="16"/>
        <v>1311.184732500001</v>
      </c>
      <c r="AG218">
        <f t="shared" si="17"/>
        <v>7249.1300157457936</v>
      </c>
      <c r="AH218">
        <f t="shared" si="18"/>
        <v>3671.7675463637506</v>
      </c>
    </row>
    <row r="219" spans="1:34">
      <c r="A219" s="1">
        <v>37474</v>
      </c>
      <c r="B219" s="2">
        <v>2791.2226998134502</v>
      </c>
      <c r="C219" s="2">
        <v>10290.7823116005</v>
      </c>
      <c r="D219" s="2">
        <v>956.32456500000103</v>
      </c>
      <c r="E219" s="2">
        <v>2127.5801373971699</v>
      </c>
      <c r="F219" s="2">
        <v>707.623409081251</v>
      </c>
      <c r="H219" s="1">
        <v>37474</v>
      </c>
      <c r="I219" s="2">
        <v>14209.330076062401</v>
      </c>
      <c r="J219" s="2">
        <v>4771.6450804894102</v>
      </c>
      <c r="K219" s="2">
        <v>111.8234925</v>
      </c>
      <c r="L219" s="2">
        <v>3842.4136764310301</v>
      </c>
      <c r="M219" s="2">
        <v>1984.6988754575</v>
      </c>
      <c r="O219" s="1">
        <v>37474</v>
      </c>
      <c r="P219" s="2">
        <v>4746.4319775798103</v>
      </c>
      <c r="Q219" s="2">
        <v>2338.26152087828</v>
      </c>
      <c r="R219" s="2">
        <v>243.036675</v>
      </c>
      <c r="S219" s="2">
        <v>780.95777618129398</v>
      </c>
      <c r="T219" s="2">
        <v>637.37081590000003</v>
      </c>
      <c r="V219" s="1">
        <v>37474</v>
      </c>
      <c r="W219" s="2">
        <v>954.877260572615</v>
      </c>
      <c r="X219" s="2">
        <v>429.76992542096099</v>
      </c>
      <c r="Y219" s="2">
        <v>498.17842573630003</v>
      </c>
      <c r="Z219" s="2">
        <v>342.07444592500002</v>
      </c>
      <c r="AA219" s="2"/>
      <c r="AC219" s="1">
        <v>37474</v>
      </c>
      <c r="AD219" s="3">
        <f t="shared" si="15"/>
        <v>6711.4270279589609</v>
      </c>
      <c r="AE219">
        <f t="shared" si="19"/>
        <v>2582.7248066505249</v>
      </c>
      <c r="AF219">
        <f t="shared" si="16"/>
        <v>1311.184732500001</v>
      </c>
      <c r="AG219">
        <f t="shared" si="17"/>
        <v>7249.1300157457936</v>
      </c>
      <c r="AH219">
        <f t="shared" si="18"/>
        <v>3671.7675463637506</v>
      </c>
    </row>
    <row r="220" spans="1:34">
      <c r="A220" s="1">
        <v>37475</v>
      </c>
      <c r="B220" s="2">
        <v>2791.2226998134502</v>
      </c>
      <c r="C220" s="2">
        <v>12051.6856235221</v>
      </c>
      <c r="D220" s="2">
        <v>956.32456500000103</v>
      </c>
      <c r="E220" s="2">
        <v>2127.5801373971699</v>
      </c>
      <c r="F220" s="2">
        <v>707.623409081251</v>
      </c>
      <c r="H220" s="1">
        <v>37475</v>
      </c>
      <c r="I220" s="2">
        <v>17254.556174020701</v>
      </c>
      <c r="J220" s="2">
        <v>4771.6450804894102</v>
      </c>
      <c r="K220" s="2">
        <v>111.8234925</v>
      </c>
      <c r="L220" s="2">
        <v>3842.4136764310301</v>
      </c>
      <c r="M220" s="2">
        <v>1984.6988754575</v>
      </c>
      <c r="O220" s="1">
        <v>37475</v>
      </c>
      <c r="P220" s="2">
        <v>6555.8816724993103</v>
      </c>
      <c r="Q220" s="2">
        <v>2338.26152087828</v>
      </c>
      <c r="R220" s="2">
        <v>243.036675</v>
      </c>
      <c r="S220" s="2">
        <v>780.95777618129398</v>
      </c>
      <c r="T220" s="2">
        <v>637.37081590000003</v>
      </c>
      <c r="V220" s="1">
        <v>37475</v>
      </c>
      <c r="W220" s="2">
        <v>3948.2023557128</v>
      </c>
      <c r="X220" s="2">
        <v>429.76992542096099</v>
      </c>
      <c r="Y220" s="2">
        <v>498.17842573630003</v>
      </c>
      <c r="Z220" s="2">
        <v>342.07444592500002</v>
      </c>
      <c r="AA220" s="2"/>
      <c r="AC220" s="1">
        <v>37475</v>
      </c>
      <c r="AD220" s="3">
        <f t="shared" si="15"/>
        <v>8846.7390723899807</v>
      </c>
      <c r="AE220">
        <f t="shared" si="19"/>
        <v>2582.7248066505249</v>
      </c>
      <c r="AF220">
        <f t="shared" si="16"/>
        <v>1311.184732500001</v>
      </c>
      <c r="AG220">
        <f t="shared" si="17"/>
        <v>7249.1300157457936</v>
      </c>
      <c r="AH220">
        <f t="shared" si="18"/>
        <v>3671.7675463637506</v>
      </c>
    </row>
    <row r="221" spans="1:34">
      <c r="A221" s="1">
        <v>37476</v>
      </c>
      <c r="B221" s="2">
        <v>2791.2226998134502</v>
      </c>
      <c r="C221" s="2">
        <v>13719.6000491021</v>
      </c>
      <c r="D221" s="2">
        <v>956.32456500000103</v>
      </c>
      <c r="E221" s="2">
        <v>2127.5801373971699</v>
      </c>
      <c r="F221" s="2">
        <v>707.623409081251</v>
      </c>
      <c r="H221" s="1">
        <v>37476</v>
      </c>
      <c r="I221" s="2">
        <v>18536.413886222901</v>
      </c>
      <c r="J221" s="2">
        <v>4771.6450804894102</v>
      </c>
      <c r="K221" s="2">
        <v>111.8234925</v>
      </c>
      <c r="L221" s="2">
        <v>3842.4136764310301</v>
      </c>
      <c r="M221" s="2">
        <v>1984.6988754575</v>
      </c>
      <c r="O221" s="1">
        <v>37476</v>
      </c>
      <c r="P221" s="2">
        <v>6736.6232589380897</v>
      </c>
      <c r="Q221" s="2">
        <v>2338.26152087828</v>
      </c>
      <c r="R221" s="2">
        <v>243.036675</v>
      </c>
      <c r="S221" s="2">
        <v>780.95777618129398</v>
      </c>
      <c r="T221" s="2">
        <v>637.37081590000003</v>
      </c>
      <c r="V221" s="1">
        <v>37476</v>
      </c>
      <c r="W221" s="2">
        <v>3332.3724359175999</v>
      </c>
      <c r="X221" s="2">
        <v>429.76992542096099</v>
      </c>
      <c r="Y221" s="2">
        <v>498.17842573630003</v>
      </c>
      <c r="Z221" s="2">
        <v>342.07444592500002</v>
      </c>
      <c r="AA221" s="2"/>
      <c r="AC221" s="1">
        <v>37476</v>
      </c>
      <c r="AD221" s="3">
        <f t="shared" si="15"/>
        <v>9405.5576955957094</v>
      </c>
      <c r="AE221">
        <f t="shared" si="19"/>
        <v>2582.7248066505249</v>
      </c>
      <c r="AF221">
        <f t="shared" si="16"/>
        <v>1311.184732500001</v>
      </c>
      <c r="AG221">
        <f t="shared" si="17"/>
        <v>7249.1300157457936</v>
      </c>
      <c r="AH221">
        <f t="shared" si="18"/>
        <v>3671.7675463637506</v>
      </c>
    </row>
    <row r="222" spans="1:34">
      <c r="A222" s="1">
        <v>37477</v>
      </c>
      <c r="B222" s="2">
        <v>2791.2226998134502</v>
      </c>
      <c r="C222" s="2">
        <v>10404.653696416401</v>
      </c>
      <c r="D222" s="2">
        <v>956.32456500000103</v>
      </c>
      <c r="E222" s="2">
        <v>2127.5801373971699</v>
      </c>
      <c r="F222" s="2">
        <v>707.623409081251</v>
      </c>
      <c r="H222" s="1">
        <v>37477</v>
      </c>
      <c r="I222" s="2">
        <v>15512.4535643032</v>
      </c>
      <c r="J222" s="2">
        <v>4771.6450804894102</v>
      </c>
      <c r="K222" s="2">
        <v>111.8234925</v>
      </c>
      <c r="L222" s="2">
        <v>3842.4136764310301</v>
      </c>
      <c r="M222" s="2">
        <v>1984.6988754575</v>
      </c>
      <c r="O222" s="1">
        <v>37477</v>
      </c>
      <c r="P222" s="2">
        <v>5844.4411633044701</v>
      </c>
      <c r="Q222" s="2">
        <v>2338.26152087828</v>
      </c>
      <c r="R222" s="2">
        <v>243.036675</v>
      </c>
      <c r="S222" s="2">
        <v>780.95777618129398</v>
      </c>
      <c r="T222" s="2">
        <v>637.37081590000003</v>
      </c>
      <c r="V222" s="1">
        <v>37477</v>
      </c>
      <c r="W222" s="2">
        <v>2271.4668712858102</v>
      </c>
      <c r="X222" s="2">
        <v>429.76992542096099</v>
      </c>
      <c r="Y222" s="2">
        <v>498.17842573630003</v>
      </c>
      <c r="Z222" s="2">
        <v>342.07444592500002</v>
      </c>
      <c r="AA222" s="2"/>
      <c r="AC222" s="1">
        <v>37477</v>
      </c>
      <c r="AD222" s="3">
        <f t="shared" si="15"/>
        <v>7562.8922878466401</v>
      </c>
      <c r="AE222">
        <f t="shared" si="19"/>
        <v>2582.7248066505249</v>
      </c>
      <c r="AF222">
        <f t="shared" si="16"/>
        <v>1311.184732500001</v>
      </c>
      <c r="AG222">
        <f t="shared" si="17"/>
        <v>7249.1300157457936</v>
      </c>
      <c r="AH222">
        <f t="shared" si="18"/>
        <v>3671.7675463637506</v>
      </c>
    </row>
    <row r="223" spans="1:34">
      <c r="A223" s="1">
        <v>37478</v>
      </c>
      <c r="B223" s="2">
        <v>2390.0722122222401</v>
      </c>
      <c r="C223" s="2">
        <v>6499.0346283149902</v>
      </c>
      <c r="D223" s="2">
        <v>743.80799500000103</v>
      </c>
      <c r="E223" s="2">
        <v>1464.41718784459</v>
      </c>
      <c r="F223" s="2">
        <v>449.96289903125</v>
      </c>
      <c r="H223" s="1">
        <v>37478</v>
      </c>
      <c r="I223" s="2">
        <v>9344.1247130491993</v>
      </c>
      <c r="J223" s="2">
        <v>248.85143095819399</v>
      </c>
      <c r="K223" s="2">
        <v>75.577257000000102</v>
      </c>
      <c r="L223" s="2">
        <v>3065.02848901983</v>
      </c>
      <c r="M223" s="2">
        <v>1593.2062393925</v>
      </c>
      <c r="O223" s="1">
        <v>37478</v>
      </c>
      <c r="P223" s="2">
        <v>3160.8310750563501</v>
      </c>
      <c r="Q223" s="2">
        <v>2397.31455735081</v>
      </c>
      <c r="R223" s="2">
        <v>164.25926999999999</v>
      </c>
      <c r="S223" s="2">
        <v>628.31014214937397</v>
      </c>
      <c r="T223" s="2">
        <v>449.13421940000001</v>
      </c>
      <c r="V223" s="1">
        <v>37478</v>
      </c>
      <c r="W223" s="2">
        <v>449.87143236324602</v>
      </c>
      <c r="X223" s="2">
        <v>394.77785308265197</v>
      </c>
      <c r="Y223" s="2">
        <v>424.04840982709999</v>
      </c>
      <c r="Z223" s="2">
        <v>287.42692282500002</v>
      </c>
      <c r="AA223" s="2"/>
      <c r="AC223" s="1">
        <v>37478</v>
      </c>
      <c r="AD223" s="3">
        <f t="shared" si="15"/>
        <v>4323.0804108408411</v>
      </c>
      <c r="AE223">
        <f t="shared" si="19"/>
        <v>1357.7540134034739</v>
      </c>
      <c r="AF223">
        <f t="shared" si="16"/>
        <v>983.64452200000119</v>
      </c>
      <c r="AG223">
        <f t="shared" si="17"/>
        <v>5581.8042288408933</v>
      </c>
      <c r="AH223">
        <f t="shared" si="18"/>
        <v>2779.7302806487501</v>
      </c>
    </row>
    <row r="224" spans="1:34">
      <c r="A224" s="1">
        <v>37479</v>
      </c>
      <c r="B224" s="2">
        <v>2097.5710221149102</v>
      </c>
      <c r="C224" s="2">
        <v>4947.2565717552898</v>
      </c>
      <c r="D224" s="2">
        <v>743.80799500000103</v>
      </c>
      <c r="E224" s="2">
        <v>927.22967341508797</v>
      </c>
      <c r="F224" s="2">
        <v>159.58752690624999</v>
      </c>
      <c r="H224" s="1">
        <v>37479</v>
      </c>
      <c r="I224" s="2">
        <v>6840.89939704061</v>
      </c>
      <c r="J224" s="2">
        <v>229.78835240951801</v>
      </c>
      <c r="K224" s="2">
        <v>75.577257000000102</v>
      </c>
      <c r="L224" s="2">
        <v>2952.68383958203</v>
      </c>
      <c r="M224" s="2">
        <v>934.48527174750097</v>
      </c>
      <c r="O224" s="1">
        <v>37479</v>
      </c>
      <c r="P224" s="2">
        <v>3366.1226068658598</v>
      </c>
      <c r="Q224" s="2">
        <v>2300.4053441667702</v>
      </c>
      <c r="R224" s="2">
        <v>164.25926999999999</v>
      </c>
      <c r="S224" s="2">
        <v>554.89625758342402</v>
      </c>
      <c r="T224" s="2">
        <v>255.8570804</v>
      </c>
      <c r="V224" s="1">
        <v>37479</v>
      </c>
      <c r="W224" s="2">
        <v>3014.5442537521399</v>
      </c>
      <c r="X224" s="2">
        <v>262.58934963345098</v>
      </c>
      <c r="Y224" s="2">
        <v>96.395124199400101</v>
      </c>
      <c r="Z224" s="2">
        <v>243.565476625</v>
      </c>
      <c r="AA224" s="2"/>
      <c r="AC224" s="1">
        <v>37479</v>
      </c>
      <c r="AD224" s="3">
        <f t="shared" si="15"/>
        <v>4037.5161843142</v>
      </c>
      <c r="AE224">
        <f t="shared" si="19"/>
        <v>1222.5885170811623</v>
      </c>
      <c r="AF224">
        <f t="shared" si="16"/>
        <v>983.64452200000119</v>
      </c>
      <c r="AG224">
        <f t="shared" si="17"/>
        <v>4531.2048947799422</v>
      </c>
      <c r="AH224">
        <f t="shared" si="18"/>
        <v>1593.4953556787509</v>
      </c>
    </row>
    <row r="225" spans="1:34">
      <c r="A225" s="1">
        <v>37480</v>
      </c>
      <c r="B225" s="2">
        <v>2791.2226998134502</v>
      </c>
      <c r="C225" s="2">
        <v>8998.2544116025492</v>
      </c>
      <c r="D225" s="2">
        <v>956.32456500000103</v>
      </c>
      <c r="E225" s="2">
        <v>2127.5801373971699</v>
      </c>
      <c r="F225" s="2">
        <v>707.623409081251</v>
      </c>
      <c r="H225" s="1">
        <v>37480</v>
      </c>
      <c r="I225" s="2">
        <v>16036.587407912801</v>
      </c>
      <c r="J225" s="2">
        <v>4771.6450804894102</v>
      </c>
      <c r="K225" s="2">
        <v>111.8234925</v>
      </c>
      <c r="L225" s="2">
        <v>3842.4136764310301</v>
      </c>
      <c r="M225" s="2">
        <v>1984.6988754575</v>
      </c>
      <c r="O225" s="1">
        <v>37480</v>
      </c>
      <c r="P225" s="2">
        <v>4451.1676534077696</v>
      </c>
      <c r="Q225" s="2">
        <v>2338.26152087828</v>
      </c>
      <c r="R225" s="2">
        <v>243.036675</v>
      </c>
      <c r="S225" s="2">
        <v>780.95777618129398</v>
      </c>
      <c r="T225" s="2">
        <v>637.37081590000003</v>
      </c>
      <c r="V225" s="1">
        <v>37480</v>
      </c>
      <c r="W225" s="2">
        <v>1027.50744791785</v>
      </c>
      <c r="X225" s="2">
        <v>429.76992542096099</v>
      </c>
      <c r="Y225" s="2">
        <v>498.17842573630003</v>
      </c>
      <c r="Z225" s="2">
        <v>342.07444592500002</v>
      </c>
      <c r="AA225" s="2"/>
      <c r="AC225" s="1">
        <v>37480</v>
      </c>
      <c r="AD225" s="3">
        <f t="shared" si="15"/>
        <v>6780.7815379646599</v>
      </c>
      <c r="AE225">
        <f t="shared" si="19"/>
        <v>2582.7248066505249</v>
      </c>
      <c r="AF225">
        <f t="shared" si="16"/>
        <v>1311.184732500001</v>
      </c>
      <c r="AG225">
        <f t="shared" si="17"/>
        <v>7249.1300157457936</v>
      </c>
      <c r="AH225">
        <f t="shared" si="18"/>
        <v>3671.7675463637506</v>
      </c>
    </row>
    <row r="226" spans="1:34">
      <c r="A226" s="1">
        <v>37481</v>
      </c>
      <c r="B226" s="2">
        <v>2791.2226998134502</v>
      </c>
      <c r="C226" s="2">
        <v>6041.4694537381201</v>
      </c>
      <c r="D226" s="2">
        <v>956.32456500000103</v>
      </c>
      <c r="E226" s="2">
        <v>2127.5801373971699</v>
      </c>
      <c r="F226" s="2">
        <v>707.623409081251</v>
      </c>
      <c r="H226" s="1">
        <v>37481</v>
      </c>
      <c r="I226" s="2">
        <v>10901.5202857032</v>
      </c>
      <c r="J226" s="2">
        <v>4771.6450804894102</v>
      </c>
      <c r="K226" s="2">
        <v>111.8234925</v>
      </c>
      <c r="L226" s="2">
        <v>3842.4136764310301</v>
      </c>
      <c r="M226" s="2">
        <v>1984.6988754575</v>
      </c>
      <c r="O226" s="1">
        <v>37481</v>
      </c>
      <c r="P226" s="2">
        <v>2914.6988948236399</v>
      </c>
      <c r="Q226" s="2">
        <v>2338.26152087828</v>
      </c>
      <c r="R226" s="2">
        <v>243.036675</v>
      </c>
      <c r="S226" s="2">
        <v>780.95777618129398</v>
      </c>
      <c r="T226" s="2">
        <v>637.37081590000003</v>
      </c>
      <c r="V226" s="1">
        <v>37481</v>
      </c>
      <c r="W226" s="2">
        <v>110.867516681152</v>
      </c>
      <c r="X226" s="2">
        <v>429.76992542096099</v>
      </c>
      <c r="Y226" s="2">
        <v>498.17842573630003</v>
      </c>
      <c r="Z226" s="2">
        <v>342.07444592500002</v>
      </c>
      <c r="AA226" s="2"/>
      <c r="AC226" s="1">
        <v>37481</v>
      </c>
      <c r="AD226" s="3">
        <f t="shared" si="15"/>
        <v>4437.4569224324696</v>
      </c>
      <c r="AE226">
        <f t="shared" si="19"/>
        <v>2582.7248066505249</v>
      </c>
      <c r="AF226">
        <f t="shared" si="16"/>
        <v>1311.184732500001</v>
      </c>
      <c r="AG226">
        <f t="shared" si="17"/>
        <v>7249.1300157457936</v>
      </c>
      <c r="AH226">
        <f t="shared" si="18"/>
        <v>3671.7675463637506</v>
      </c>
    </row>
    <row r="227" spans="1:34">
      <c r="A227" s="1">
        <v>37482</v>
      </c>
      <c r="B227" s="2">
        <v>2791.2226998134502</v>
      </c>
      <c r="C227" s="2">
        <v>7179.1992557577796</v>
      </c>
      <c r="D227" s="2">
        <v>956.32456500000103</v>
      </c>
      <c r="E227" s="2">
        <v>2127.5801373971699</v>
      </c>
      <c r="F227" s="2">
        <v>707.623409081251</v>
      </c>
      <c r="H227" s="1">
        <v>37482</v>
      </c>
      <c r="I227" s="2">
        <v>11839.778171329701</v>
      </c>
      <c r="J227" s="2">
        <v>4771.6450804894102</v>
      </c>
      <c r="K227" s="2">
        <v>111.8234925</v>
      </c>
      <c r="L227" s="2">
        <v>3842.4136764310301</v>
      </c>
      <c r="M227" s="2">
        <v>1984.6988754575</v>
      </c>
      <c r="O227" s="1">
        <v>37482</v>
      </c>
      <c r="P227" s="2">
        <v>3427.3256343892799</v>
      </c>
      <c r="Q227" s="2">
        <v>2338.26152087828</v>
      </c>
      <c r="R227" s="2">
        <v>243.036675</v>
      </c>
      <c r="S227" s="2">
        <v>780.95777618129398</v>
      </c>
      <c r="T227" s="2">
        <v>637.37081590000003</v>
      </c>
      <c r="V227" s="1">
        <v>37482</v>
      </c>
      <c r="W227" s="2">
        <v>708.30404088524097</v>
      </c>
      <c r="X227" s="2">
        <v>429.76992542096099</v>
      </c>
      <c r="Y227" s="2">
        <v>498.17842573630003</v>
      </c>
      <c r="Z227" s="2">
        <v>342.07444592500002</v>
      </c>
      <c r="AA227" s="2"/>
      <c r="AC227" s="1">
        <v>37482</v>
      </c>
      <c r="AD227" s="3">
        <f t="shared" si="15"/>
        <v>5145.4682449693328</v>
      </c>
      <c r="AE227">
        <f t="shared" si="19"/>
        <v>2582.7248066505249</v>
      </c>
      <c r="AF227">
        <f t="shared" si="16"/>
        <v>1311.184732500001</v>
      </c>
      <c r="AG227">
        <f t="shared" si="17"/>
        <v>7249.1300157457936</v>
      </c>
      <c r="AH227">
        <f t="shared" si="18"/>
        <v>3671.7675463637506</v>
      </c>
    </row>
    <row r="228" spans="1:34">
      <c r="A228" s="1">
        <v>37483</v>
      </c>
      <c r="B228" s="2">
        <v>2791.2226998134502</v>
      </c>
      <c r="C228" s="2">
        <v>7611.8664999812399</v>
      </c>
      <c r="D228" s="2">
        <v>956.32456500000103</v>
      </c>
      <c r="E228" s="2">
        <v>2127.5801373971699</v>
      </c>
      <c r="F228" s="2">
        <v>707.623409081251</v>
      </c>
      <c r="H228" s="1">
        <v>37483</v>
      </c>
      <c r="I228" s="2">
        <v>12091.101909003801</v>
      </c>
      <c r="J228" s="2">
        <v>4771.6450804894102</v>
      </c>
      <c r="K228" s="2">
        <v>111.8234925</v>
      </c>
      <c r="L228" s="2">
        <v>3842.4136764310301</v>
      </c>
      <c r="M228" s="2">
        <v>1984.6988754575</v>
      </c>
      <c r="O228" s="1">
        <v>37483</v>
      </c>
      <c r="P228" s="2">
        <v>3658.5420779514998</v>
      </c>
      <c r="Q228" s="2">
        <v>2338.26152087828</v>
      </c>
      <c r="R228" s="2">
        <v>243.036675</v>
      </c>
      <c r="S228" s="2">
        <v>780.95777618129398</v>
      </c>
      <c r="T228" s="2">
        <v>637.37081590000003</v>
      </c>
      <c r="V228" s="1">
        <v>37483</v>
      </c>
      <c r="W228" s="2">
        <v>221.452004303454</v>
      </c>
      <c r="X228" s="2">
        <v>429.76992542096099</v>
      </c>
      <c r="Y228" s="2">
        <v>498.17842573630003</v>
      </c>
      <c r="Z228" s="2">
        <v>342.07444592500002</v>
      </c>
      <c r="AA228" s="2"/>
      <c r="AC228" s="1">
        <v>37483</v>
      </c>
      <c r="AD228" s="3">
        <f t="shared" si="15"/>
        <v>5240.6583313866659</v>
      </c>
      <c r="AE228">
        <f t="shared" si="19"/>
        <v>2582.7248066505249</v>
      </c>
      <c r="AF228">
        <f t="shared" si="16"/>
        <v>1311.184732500001</v>
      </c>
      <c r="AG228">
        <f t="shared" si="17"/>
        <v>7249.1300157457936</v>
      </c>
      <c r="AH228">
        <f t="shared" si="18"/>
        <v>3671.7675463637506</v>
      </c>
    </row>
    <row r="229" spans="1:34">
      <c r="A229" s="1">
        <v>37484</v>
      </c>
      <c r="B229" s="2">
        <v>2791.2226998134502</v>
      </c>
      <c r="C229" s="2">
        <v>8312.2474709214603</v>
      </c>
      <c r="D229" s="2">
        <v>956.32456500000103</v>
      </c>
      <c r="E229" s="2">
        <v>2127.5801373971699</v>
      </c>
      <c r="F229" s="2">
        <v>707.623409081251</v>
      </c>
      <c r="H229" s="1">
        <v>37484</v>
      </c>
      <c r="I229" s="2">
        <v>13302.4410303355</v>
      </c>
      <c r="J229" s="2">
        <v>4771.6450804894102</v>
      </c>
      <c r="K229" s="2">
        <v>111.8234925</v>
      </c>
      <c r="L229" s="2">
        <v>3842.4136764310301</v>
      </c>
      <c r="M229" s="2">
        <v>1984.6988754575</v>
      </c>
      <c r="O229" s="1">
        <v>37484</v>
      </c>
      <c r="P229" s="2">
        <v>4103.8461829135304</v>
      </c>
      <c r="Q229" s="2">
        <v>2338.26152087828</v>
      </c>
      <c r="R229" s="2">
        <v>243.036675</v>
      </c>
      <c r="S229" s="2">
        <v>780.95777618129398</v>
      </c>
      <c r="T229" s="2">
        <v>637.37081590000003</v>
      </c>
      <c r="V229" s="1">
        <v>37484</v>
      </c>
      <c r="W229" s="2">
        <v>426.85744663893303</v>
      </c>
      <c r="X229" s="2">
        <v>429.76992542096099</v>
      </c>
      <c r="Y229" s="2">
        <v>498.17842573630003</v>
      </c>
      <c r="Z229" s="2">
        <v>342.07444592500002</v>
      </c>
      <c r="AA229" s="2"/>
      <c r="AC229" s="1">
        <v>37484</v>
      </c>
      <c r="AD229" s="3">
        <f t="shared" si="15"/>
        <v>5810.0871401798722</v>
      </c>
      <c r="AE229">
        <f t="shared" si="19"/>
        <v>2582.7248066505249</v>
      </c>
      <c r="AF229">
        <f t="shared" si="16"/>
        <v>1311.184732500001</v>
      </c>
      <c r="AG229">
        <f t="shared" si="17"/>
        <v>7249.1300157457936</v>
      </c>
      <c r="AH229">
        <f t="shared" si="18"/>
        <v>3671.7675463637506</v>
      </c>
    </row>
    <row r="230" spans="1:34">
      <c r="A230" s="1">
        <v>37485</v>
      </c>
      <c r="B230" s="2">
        <v>2390.0722122222401</v>
      </c>
      <c r="C230" s="2">
        <v>4890.3756436600097</v>
      </c>
      <c r="D230" s="2">
        <v>743.80799500000103</v>
      </c>
      <c r="E230" s="2">
        <v>1464.41718784459</v>
      </c>
      <c r="F230" s="2">
        <v>449.96289903125</v>
      </c>
      <c r="H230" s="1">
        <v>37485</v>
      </c>
      <c r="I230" s="2">
        <v>7823.1510508838101</v>
      </c>
      <c r="J230" s="2">
        <v>248.85143095819399</v>
      </c>
      <c r="K230" s="2">
        <v>75.577257000000102</v>
      </c>
      <c r="L230" s="2">
        <v>3065.02848901983</v>
      </c>
      <c r="M230" s="2">
        <v>1593.2062393925</v>
      </c>
      <c r="O230" s="1">
        <v>37485</v>
      </c>
      <c r="P230" s="2">
        <v>2468.8919097321</v>
      </c>
      <c r="Q230" s="2">
        <v>2397.31455735081</v>
      </c>
      <c r="R230" s="2">
        <v>164.25926999999999</v>
      </c>
      <c r="S230" s="2">
        <v>628.31014214937397</v>
      </c>
      <c r="T230" s="2">
        <v>449.13421940000001</v>
      </c>
      <c r="V230" s="1">
        <v>37485</v>
      </c>
      <c r="W230" s="2">
        <v>127.357706627523</v>
      </c>
      <c r="X230" s="2">
        <v>394.77785308265197</v>
      </c>
      <c r="Y230" s="2">
        <v>424.04840982709999</v>
      </c>
      <c r="Z230" s="2">
        <v>287.42692282500002</v>
      </c>
      <c r="AA230" s="2"/>
      <c r="AC230" s="1">
        <v>37485</v>
      </c>
      <c r="AD230" s="3">
        <f t="shared" si="15"/>
        <v>3402.1725135340985</v>
      </c>
      <c r="AE230">
        <f t="shared" si="19"/>
        <v>1357.7540134034739</v>
      </c>
      <c r="AF230">
        <f t="shared" si="16"/>
        <v>983.64452200000119</v>
      </c>
      <c r="AG230">
        <f t="shared" si="17"/>
        <v>5581.8042288408933</v>
      </c>
      <c r="AH230">
        <f t="shared" si="18"/>
        <v>2779.7302806487501</v>
      </c>
    </row>
    <row r="231" spans="1:34">
      <c r="A231" s="1">
        <v>37486</v>
      </c>
      <c r="B231" s="2">
        <v>2097.5710221149102</v>
      </c>
      <c r="C231" s="2">
        <v>4575.0053719143198</v>
      </c>
      <c r="D231" s="2">
        <v>743.80799500000103</v>
      </c>
      <c r="E231" s="2">
        <v>927.22967341508797</v>
      </c>
      <c r="F231" s="2">
        <v>159.58752690624999</v>
      </c>
      <c r="H231" s="1">
        <v>37486</v>
      </c>
      <c r="I231" s="2">
        <v>6002.3825835042198</v>
      </c>
      <c r="J231" s="2">
        <v>229.78835240951801</v>
      </c>
      <c r="K231" s="2">
        <v>75.577257000000102</v>
      </c>
      <c r="L231" s="2">
        <v>2952.68383958203</v>
      </c>
      <c r="M231" s="2">
        <v>934.48527174750097</v>
      </c>
      <c r="O231" s="1">
        <v>37486</v>
      </c>
      <c r="P231" s="2">
        <v>3130.2995297724901</v>
      </c>
      <c r="Q231" s="2">
        <v>2300.4053441667702</v>
      </c>
      <c r="R231" s="2">
        <v>164.25926999999999</v>
      </c>
      <c r="S231" s="2">
        <v>554.89625758342402</v>
      </c>
      <c r="T231" s="2">
        <v>255.8570804</v>
      </c>
      <c r="V231" s="1">
        <v>37486</v>
      </c>
      <c r="W231" s="2">
        <v>2568.5639123966098</v>
      </c>
      <c r="X231" s="2">
        <v>262.58934963345098</v>
      </c>
      <c r="Y231" s="2">
        <v>96.395124199400101</v>
      </c>
      <c r="Z231" s="2">
        <v>243.565476625</v>
      </c>
      <c r="AA231" s="2"/>
      <c r="AC231" s="1">
        <v>37486</v>
      </c>
      <c r="AD231" s="3">
        <f t="shared" si="15"/>
        <v>3616.9447550194759</v>
      </c>
      <c r="AE231">
        <f t="shared" si="19"/>
        <v>1222.5885170811623</v>
      </c>
      <c r="AF231">
        <f t="shared" si="16"/>
        <v>983.64452200000119</v>
      </c>
      <c r="AG231">
        <f t="shared" si="17"/>
        <v>4531.2048947799422</v>
      </c>
      <c r="AH231">
        <f t="shared" si="18"/>
        <v>1593.4953556787509</v>
      </c>
    </row>
    <row r="232" spans="1:34">
      <c r="A232" s="1">
        <v>37487</v>
      </c>
      <c r="B232" s="2">
        <v>2791.2226998134502</v>
      </c>
      <c r="C232" s="2">
        <v>5064.1186614896296</v>
      </c>
      <c r="D232" s="2">
        <v>956.32456500000103</v>
      </c>
      <c r="E232" s="2">
        <v>2127.5801373971699</v>
      </c>
      <c r="F232" s="2">
        <v>707.623409081251</v>
      </c>
      <c r="H232" s="1">
        <v>37487</v>
      </c>
      <c r="I232" s="2">
        <v>10627.8071661588</v>
      </c>
      <c r="J232" s="2">
        <v>4771.6450804894102</v>
      </c>
      <c r="K232" s="2">
        <v>111.8234925</v>
      </c>
      <c r="L232" s="2">
        <v>3842.4136764310301</v>
      </c>
      <c r="M232" s="2">
        <v>1984.6988754575</v>
      </c>
      <c r="O232" s="1">
        <v>37487</v>
      </c>
      <c r="P232" s="2">
        <v>2558.7351382900401</v>
      </c>
      <c r="Q232" s="2">
        <v>2338.26152087828</v>
      </c>
      <c r="R232" s="2">
        <v>243.036675</v>
      </c>
      <c r="S232" s="2">
        <v>780.95777618129398</v>
      </c>
      <c r="T232" s="2">
        <v>637.37081590000003</v>
      </c>
      <c r="V232" s="1">
        <v>37487</v>
      </c>
      <c r="W232" s="2">
        <v>75.965915974707798</v>
      </c>
      <c r="X232" s="2">
        <v>429.76992542096099</v>
      </c>
      <c r="Y232" s="2">
        <v>498.17842573630003</v>
      </c>
      <c r="Z232" s="2">
        <v>342.07444592500002</v>
      </c>
      <c r="AA232" s="2"/>
      <c r="AC232" s="1">
        <v>37487</v>
      </c>
      <c r="AD232" s="3">
        <f t="shared" si="15"/>
        <v>4072.5837515362614</v>
      </c>
      <c r="AE232">
        <f t="shared" si="19"/>
        <v>2582.7248066505249</v>
      </c>
      <c r="AF232">
        <f t="shared" si="16"/>
        <v>1311.184732500001</v>
      </c>
      <c r="AG232">
        <f t="shared" si="17"/>
        <v>7249.1300157457936</v>
      </c>
      <c r="AH232">
        <f t="shared" si="18"/>
        <v>3671.7675463637506</v>
      </c>
    </row>
    <row r="233" spans="1:34">
      <c r="A233" s="1">
        <v>37488</v>
      </c>
      <c r="B233" s="2">
        <v>2791.2226998134502</v>
      </c>
      <c r="C233" s="2">
        <v>3102.9369046686102</v>
      </c>
      <c r="D233" s="2">
        <v>956.32456500000103</v>
      </c>
      <c r="E233" s="2">
        <v>2127.5801373971699</v>
      </c>
      <c r="F233" s="2">
        <v>707.623409081251</v>
      </c>
      <c r="H233" s="1">
        <v>37488</v>
      </c>
      <c r="I233" s="2">
        <v>7516.2729521790698</v>
      </c>
      <c r="J233" s="2">
        <v>4771.6450804894102</v>
      </c>
      <c r="K233" s="2">
        <v>111.8234925</v>
      </c>
      <c r="L233" s="2">
        <v>3842.4136764310301</v>
      </c>
      <c r="M233" s="2">
        <v>1984.6988754575</v>
      </c>
      <c r="O233" s="1">
        <v>37488</v>
      </c>
      <c r="P233" s="2">
        <v>1443.3518572242299</v>
      </c>
      <c r="Q233" s="2">
        <v>2338.26152087828</v>
      </c>
      <c r="R233" s="2">
        <v>243.036675</v>
      </c>
      <c r="S233" s="2">
        <v>780.95777618129398</v>
      </c>
      <c r="T233" s="2">
        <v>637.37081590000003</v>
      </c>
      <c r="V233" s="1">
        <v>37488</v>
      </c>
      <c r="W233" s="2">
        <v>6.6777947266938904</v>
      </c>
      <c r="X233" s="2">
        <v>429.76992542096099</v>
      </c>
      <c r="Y233" s="2">
        <v>498.17842573630003</v>
      </c>
      <c r="Z233" s="2">
        <v>342.07444592500002</v>
      </c>
      <c r="AA233" s="2"/>
      <c r="AC233" s="1">
        <v>37488</v>
      </c>
      <c r="AD233" s="3">
        <f t="shared" si="15"/>
        <v>2682.0532241774677</v>
      </c>
      <c r="AE233">
        <f t="shared" si="19"/>
        <v>2582.7248066505249</v>
      </c>
      <c r="AF233">
        <f t="shared" si="16"/>
        <v>1311.184732500001</v>
      </c>
      <c r="AG233">
        <f t="shared" si="17"/>
        <v>7249.1300157457936</v>
      </c>
      <c r="AH233">
        <f t="shared" si="18"/>
        <v>3671.7675463637506</v>
      </c>
    </row>
    <row r="234" spans="1:34">
      <c r="A234" s="1">
        <v>37489</v>
      </c>
      <c r="B234" s="2">
        <v>2791.2226998134502</v>
      </c>
      <c r="C234" s="2">
        <v>4318.6682659716198</v>
      </c>
      <c r="D234" s="2">
        <v>956.32456500000103</v>
      </c>
      <c r="E234" s="2">
        <v>2127.5801373971699</v>
      </c>
      <c r="F234" s="2">
        <v>707.623409081251</v>
      </c>
      <c r="H234" s="1">
        <v>37489</v>
      </c>
      <c r="I234" s="2">
        <v>8332.6132666506492</v>
      </c>
      <c r="J234" s="2">
        <v>4771.6450804894102</v>
      </c>
      <c r="K234" s="2">
        <v>111.8234925</v>
      </c>
      <c r="L234" s="2">
        <v>3842.4136764310301</v>
      </c>
      <c r="M234" s="2">
        <v>1984.6988754575</v>
      </c>
      <c r="O234" s="1">
        <v>37489</v>
      </c>
      <c r="P234" s="2">
        <v>1881.5265044846101</v>
      </c>
      <c r="Q234" s="2">
        <v>2338.26152087828</v>
      </c>
      <c r="R234" s="2">
        <v>243.036675</v>
      </c>
      <c r="S234" s="2">
        <v>780.95777618129398</v>
      </c>
      <c r="T234" s="2">
        <v>637.37081590000003</v>
      </c>
      <c r="V234" s="1">
        <v>37489</v>
      </c>
      <c r="W234" s="2">
        <v>65.804431199961996</v>
      </c>
      <c r="X234" s="2">
        <v>429.76992542096099</v>
      </c>
      <c r="Y234" s="2">
        <v>498.17842573630003</v>
      </c>
      <c r="Z234" s="2">
        <v>342.07444592500002</v>
      </c>
      <c r="AA234" s="2"/>
      <c r="AC234" s="1">
        <v>37489</v>
      </c>
      <c r="AD234" s="3">
        <f t="shared" si="15"/>
        <v>3244.1361040681868</v>
      </c>
      <c r="AE234">
        <f t="shared" si="19"/>
        <v>2582.7248066505249</v>
      </c>
      <c r="AF234">
        <f t="shared" si="16"/>
        <v>1311.184732500001</v>
      </c>
      <c r="AG234">
        <f t="shared" si="17"/>
        <v>7249.1300157457936</v>
      </c>
      <c r="AH234">
        <f t="shared" si="18"/>
        <v>3671.7675463637506</v>
      </c>
    </row>
    <row r="235" spans="1:34">
      <c r="A235" s="1">
        <v>37490</v>
      </c>
      <c r="B235" s="2">
        <v>2791.2226998134502</v>
      </c>
      <c r="C235" s="2">
        <v>5815.7231630106198</v>
      </c>
      <c r="D235" s="2">
        <v>956.32456500000103</v>
      </c>
      <c r="E235" s="2">
        <v>2127.5801373971699</v>
      </c>
      <c r="F235" s="2">
        <v>707.623409081251</v>
      </c>
      <c r="H235" s="1">
        <v>37490</v>
      </c>
      <c r="I235" s="2">
        <v>10102.874831503001</v>
      </c>
      <c r="J235" s="2">
        <v>4771.6450804894102</v>
      </c>
      <c r="K235" s="2">
        <v>111.8234925</v>
      </c>
      <c r="L235" s="2">
        <v>3842.4136764310301</v>
      </c>
      <c r="M235" s="2">
        <v>1984.6988754575</v>
      </c>
      <c r="O235" s="1">
        <v>37490</v>
      </c>
      <c r="P235" s="2">
        <v>2443.89347503609</v>
      </c>
      <c r="Q235" s="2">
        <v>2338.26152087828</v>
      </c>
      <c r="R235" s="2">
        <v>243.036675</v>
      </c>
      <c r="S235" s="2">
        <v>780.95777618129398</v>
      </c>
      <c r="T235" s="2">
        <v>637.37081590000003</v>
      </c>
      <c r="V235" s="1">
        <v>37490</v>
      </c>
      <c r="W235" s="2">
        <v>87.169561445552404</v>
      </c>
      <c r="X235" s="2">
        <v>429.76992542096099</v>
      </c>
      <c r="Y235" s="2">
        <v>498.17842573630003</v>
      </c>
      <c r="Z235" s="2">
        <v>342.07444592500002</v>
      </c>
      <c r="AA235" s="2"/>
      <c r="AC235" s="1">
        <v>37490</v>
      </c>
      <c r="AD235" s="3">
        <f t="shared" si="15"/>
        <v>4099.924673554503</v>
      </c>
      <c r="AE235">
        <f t="shared" si="19"/>
        <v>2582.7248066505249</v>
      </c>
      <c r="AF235">
        <f t="shared" si="16"/>
        <v>1311.184732500001</v>
      </c>
      <c r="AG235">
        <f t="shared" si="17"/>
        <v>7249.1300157457936</v>
      </c>
      <c r="AH235">
        <f t="shared" si="18"/>
        <v>3671.7675463637506</v>
      </c>
    </row>
    <row r="236" spans="1:34">
      <c r="A236" s="1">
        <v>37491</v>
      </c>
      <c r="B236" s="2">
        <v>2791.2226998134502</v>
      </c>
      <c r="C236" s="2">
        <v>9294.5477439579408</v>
      </c>
      <c r="D236" s="2">
        <v>956.32456500000103</v>
      </c>
      <c r="E236" s="2">
        <v>2127.5801373971699</v>
      </c>
      <c r="F236" s="2">
        <v>707.623409081251</v>
      </c>
      <c r="H236" s="1">
        <v>37491</v>
      </c>
      <c r="I236" s="2">
        <v>13192.1380031059</v>
      </c>
      <c r="J236" s="2">
        <v>4771.6450804894102</v>
      </c>
      <c r="K236" s="2">
        <v>111.8234925</v>
      </c>
      <c r="L236" s="2">
        <v>3842.4136764310301</v>
      </c>
      <c r="M236" s="2">
        <v>1984.6988754575</v>
      </c>
      <c r="O236" s="1">
        <v>37491</v>
      </c>
      <c r="P236" s="2">
        <v>3702.5572024921498</v>
      </c>
      <c r="Q236" s="2">
        <v>2338.26152087828</v>
      </c>
      <c r="R236" s="2">
        <v>243.036675</v>
      </c>
      <c r="S236" s="2">
        <v>780.95777618129398</v>
      </c>
      <c r="T236" s="2">
        <v>637.37081590000003</v>
      </c>
      <c r="V236" s="1">
        <v>37491</v>
      </c>
      <c r="W236" s="2">
        <v>572.64858557045898</v>
      </c>
      <c r="X236" s="2">
        <v>429.76992542096099</v>
      </c>
      <c r="Y236" s="2">
        <v>498.17842573630003</v>
      </c>
      <c r="Z236" s="2">
        <v>342.07444592500002</v>
      </c>
      <c r="AA236" s="2"/>
      <c r="AC236" s="1">
        <v>37491</v>
      </c>
      <c r="AD236" s="3">
        <f t="shared" si="15"/>
        <v>5947.0870078058779</v>
      </c>
      <c r="AE236">
        <f t="shared" si="19"/>
        <v>2582.7248066505249</v>
      </c>
      <c r="AF236">
        <f t="shared" si="16"/>
        <v>1311.184732500001</v>
      </c>
      <c r="AG236">
        <f t="shared" si="17"/>
        <v>7249.1300157457936</v>
      </c>
      <c r="AH236">
        <f t="shared" si="18"/>
        <v>3671.7675463637506</v>
      </c>
    </row>
    <row r="237" spans="1:34">
      <c r="A237" s="1">
        <v>37492</v>
      </c>
      <c r="B237" s="2">
        <v>2390.0722122222401</v>
      </c>
      <c r="C237" s="2">
        <v>5904.0237851471502</v>
      </c>
      <c r="D237" s="2">
        <v>743.80799500000103</v>
      </c>
      <c r="E237" s="2">
        <v>1464.41718784459</v>
      </c>
      <c r="F237" s="2">
        <v>449.96289903125</v>
      </c>
      <c r="H237" s="1">
        <v>37492</v>
      </c>
      <c r="I237" s="2">
        <v>8332.2267159230105</v>
      </c>
      <c r="J237" s="2">
        <v>248.85143095819399</v>
      </c>
      <c r="K237" s="2">
        <v>75.577257000000102</v>
      </c>
      <c r="L237" s="2">
        <v>3065.02848901983</v>
      </c>
      <c r="M237" s="2">
        <v>1593.2062393925</v>
      </c>
      <c r="O237" s="1">
        <v>37492</v>
      </c>
      <c r="P237" s="2">
        <v>2432.1151683123098</v>
      </c>
      <c r="Q237" s="2">
        <v>2397.31455735081</v>
      </c>
      <c r="R237" s="2">
        <v>164.25926999999999</v>
      </c>
      <c r="S237" s="2">
        <v>628.31014214937397</v>
      </c>
      <c r="T237" s="2">
        <v>449.13421940000001</v>
      </c>
      <c r="V237" s="1">
        <v>37492</v>
      </c>
      <c r="W237" s="2">
        <v>17.9702694960523</v>
      </c>
      <c r="X237" s="2">
        <v>394.77785308265197</v>
      </c>
      <c r="Y237" s="2">
        <v>424.04840982709999</v>
      </c>
      <c r="Z237" s="2">
        <v>287.42692282500002</v>
      </c>
      <c r="AA237" s="2"/>
      <c r="AC237" s="1">
        <v>37492</v>
      </c>
      <c r="AD237" s="3">
        <f t="shared" si="15"/>
        <v>3708.0746530841157</v>
      </c>
      <c r="AE237">
        <f t="shared" si="19"/>
        <v>1357.7540134034739</v>
      </c>
      <c r="AF237">
        <f t="shared" si="16"/>
        <v>983.64452200000119</v>
      </c>
      <c r="AG237">
        <f t="shared" si="17"/>
        <v>5581.8042288408933</v>
      </c>
      <c r="AH237">
        <f t="shared" si="18"/>
        <v>2779.7302806487501</v>
      </c>
    </row>
    <row r="238" spans="1:34">
      <c r="A238" s="1">
        <v>37493</v>
      </c>
      <c r="B238" s="2">
        <v>2097.5710221149102</v>
      </c>
      <c r="C238" s="2">
        <v>1062.8980368694599</v>
      </c>
      <c r="D238" s="2">
        <v>743.80799500000103</v>
      </c>
      <c r="E238" s="2">
        <v>927.22967341508797</v>
      </c>
      <c r="F238" s="2">
        <v>159.58752690624999</v>
      </c>
      <c r="H238" s="1">
        <v>37493</v>
      </c>
      <c r="I238" s="2">
        <v>2489.1572939944999</v>
      </c>
      <c r="J238" s="2">
        <v>229.78835240951801</v>
      </c>
      <c r="K238" s="2">
        <v>75.577257000000102</v>
      </c>
      <c r="L238" s="2">
        <v>2952.68383958203</v>
      </c>
      <c r="M238" s="2">
        <v>934.48527174750097</v>
      </c>
      <c r="O238" s="1">
        <v>37493</v>
      </c>
      <c r="P238" s="2">
        <v>298.57922110931901</v>
      </c>
      <c r="Q238" s="2">
        <v>2300.4053441667702</v>
      </c>
      <c r="R238" s="2">
        <v>164.25926999999999</v>
      </c>
      <c r="S238" s="2">
        <v>554.89625758342402</v>
      </c>
      <c r="T238" s="2">
        <v>255.8570804</v>
      </c>
      <c r="V238" s="1">
        <v>37493</v>
      </c>
      <c r="W238" s="2">
        <v>0</v>
      </c>
      <c r="X238" s="2">
        <v>262.58934963345098</v>
      </c>
      <c r="Y238" s="2">
        <v>96.395124199400101</v>
      </c>
      <c r="Z238" s="2">
        <v>243.565476625</v>
      </c>
      <c r="AA238" s="2"/>
      <c r="AC238" s="1">
        <v>37493</v>
      </c>
      <c r="AD238" s="3">
        <f t="shared" si="15"/>
        <v>855.69656710517313</v>
      </c>
      <c r="AE238">
        <f t="shared" si="19"/>
        <v>1222.5885170811623</v>
      </c>
      <c r="AF238">
        <f t="shared" si="16"/>
        <v>983.64452200000119</v>
      </c>
      <c r="AG238">
        <f t="shared" si="17"/>
        <v>4531.2048947799422</v>
      </c>
      <c r="AH238">
        <f t="shared" si="18"/>
        <v>1593.4953556787509</v>
      </c>
    </row>
    <row r="239" spans="1:34">
      <c r="A239" s="1">
        <v>37494</v>
      </c>
      <c r="B239" s="2">
        <v>2791.2226998134502</v>
      </c>
      <c r="C239" s="2">
        <v>6312.7553118697297</v>
      </c>
      <c r="D239" s="2">
        <v>956.32456500000103</v>
      </c>
      <c r="E239" s="2">
        <v>2127.5801373971699</v>
      </c>
      <c r="F239" s="2">
        <v>707.623409081251</v>
      </c>
      <c r="H239" s="1">
        <v>37494</v>
      </c>
      <c r="I239" s="2">
        <v>10768.012559589401</v>
      </c>
      <c r="J239" s="2">
        <v>4771.6450804894102</v>
      </c>
      <c r="K239" s="2">
        <v>111.8234925</v>
      </c>
      <c r="L239" s="2">
        <v>3842.4136764310301</v>
      </c>
      <c r="M239" s="2">
        <v>1984.6988754575</v>
      </c>
      <c r="O239" s="1">
        <v>37494</v>
      </c>
      <c r="P239" s="2">
        <v>2797.41097081916</v>
      </c>
      <c r="Q239" s="2">
        <v>2338.26152087828</v>
      </c>
      <c r="R239" s="2">
        <v>243.036675</v>
      </c>
      <c r="S239" s="2">
        <v>780.95777618129398</v>
      </c>
      <c r="T239" s="2">
        <v>637.37081590000003</v>
      </c>
      <c r="V239" s="1">
        <v>37494</v>
      </c>
      <c r="W239" s="2">
        <v>137.389652241493</v>
      </c>
      <c r="X239" s="2">
        <v>429.76992542096099</v>
      </c>
      <c r="Y239" s="2">
        <v>498.17842573630003</v>
      </c>
      <c r="Z239" s="2">
        <v>342.07444592500002</v>
      </c>
      <c r="AA239" s="2"/>
      <c r="AC239" s="1">
        <v>37494</v>
      </c>
      <c r="AD239" s="3">
        <f t="shared" si="15"/>
        <v>4447.9041098932857</v>
      </c>
      <c r="AE239">
        <f t="shared" si="19"/>
        <v>2582.7248066505249</v>
      </c>
      <c r="AF239">
        <f t="shared" si="16"/>
        <v>1311.184732500001</v>
      </c>
      <c r="AG239">
        <f t="shared" si="17"/>
        <v>7249.1300157457936</v>
      </c>
      <c r="AH239">
        <f t="shared" si="18"/>
        <v>3671.7675463637506</v>
      </c>
    </row>
    <row r="240" spans="1:34">
      <c r="A240" s="1">
        <v>37495</v>
      </c>
      <c r="B240" s="2">
        <v>2791.2226998134502</v>
      </c>
      <c r="C240" s="2">
        <v>9135.2409171986492</v>
      </c>
      <c r="D240" s="2">
        <v>956.32456500000103</v>
      </c>
      <c r="E240" s="2">
        <v>2127.5801373971699</v>
      </c>
      <c r="F240" s="2">
        <v>707.623409081251</v>
      </c>
      <c r="H240" s="1">
        <v>37495</v>
      </c>
      <c r="I240" s="2">
        <v>14098.827555370401</v>
      </c>
      <c r="J240" s="2">
        <v>4771.6450804894102</v>
      </c>
      <c r="K240" s="2">
        <v>111.8234925</v>
      </c>
      <c r="L240" s="2">
        <v>3842.4136764310301</v>
      </c>
      <c r="M240" s="2">
        <v>1984.6988754575</v>
      </c>
      <c r="O240" s="1">
        <v>37495</v>
      </c>
      <c r="P240" s="2">
        <v>4443.8612136781203</v>
      </c>
      <c r="Q240" s="2">
        <v>2338.26152087828</v>
      </c>
      <c r="R240" s="2">
        <v>243.036675</v>
      </c>
      <c r="S240" s="2">
        <v>780.95777618129398</v>
      </c>
      <c r="T240" s="2">
        <v>637.37081590000003</v>
      </c>
      <c r="V240" s="1">
        <v>37495</v>
      </c>
      <c r="W240" s="2">
        <v>919.10826549739704</v>
      </c>
      <c r="X240" s="2">
        <v>429.76992542096099</v>
      </c>
      <c r="Y240" s="2">
        <v>498.17842573630003</v>
      </c>
      <c r="Z240" s="2">
        <v>342.07444592500002</v>
      </c>
      <c r="AA240" s="2"/>
      <c r="AC240" s="1">
        <v>37495</v>
      </c>
      <c r="AD240" s="3">
        <f t="shared" si="15"/>
        <v>6354.8973226099042</v>
      </c>
      <c r="AE240">
        <f t="shared" si="19"/>
        <v>2582.7248066505249</v>
      </c>
      <c r="AF240">
        <f t="shared" si="16"/>
        <v>1311.184732500001</v>
      </c>
      <c r="AG240">
        <f t="shared" si="17"/>
        <v>7249.1300157457936</v>
      </c>
      <c r="AH240">
        <f t="shared" si="18"/>
        <v>3671.7675463637506</v>
      </c>
    </row>
    <row r="241" spans="1:34">
      <c r="A241" s="1">
        <v>37496</v>
      </c>
      <c r="B241" s="2">
        <v>2791.2226998134502</v>
      </c>
      <c r="C241" s="2">
        <v>10693.513287400199</v>
      </c>
      <c r="D241" s="2">
        <v>956.32456500000103</v>
      </c>
      <c r="E241" s="2">
        <v>2127.5801373971699</v>
      </c>
      <c r="F241" s="2">
        <v>707.623409081251</v>
      </c>
      <c r="H241" s="1">
        <v>37496</v>
      </c>
      <c r="I241" s="2">
        <v>16318.1025476753</v>
      </c>
      <c r="J241" s="2">
        <v>4771.6450804894102</v>
      </c>
      <c r="K241" s="2">
        <v>111.8234925</v>
      </c>
      <c r="L241" s="2">
        <v>3842.4136764310301</v>
      </c>
      <c r="M241" s="2">
        <v>1984.6988754575</v>
      </c>
      <c r="O241" s="1">
        <v>37496</v>
      </c>
      <c r="P241" s="2">
        <v>5231.2902371342498</v>
      </c>
      <c r="Q241" s="2">
        <v>2338.26152087828</v>
      </c>
      <c r="R241" s="2">
        <v>243.036675</v>
      </c>
      <c r="S241" s="2">
        <v>780.95777618129398</v>
      </c>
      <c r="T241" s="2">
        <v>637.37081590000003</v>
      </c>
      <c r="V241" s="1">
        <v>37496</v>
      </c>
      <c r="W241" s="2">
        <v>1730.63741219646</v>
      </c>
      <c r="X241" s="2">
        <v>429.76992542096099</v>
      </c>
      <c r="Y241" s="2">
        <v>498.17842573630003</v>
      </c>
      <c r="Z241" s="2">
        <v>342.07444592500002</v>
      </c>
      <c r="AA241" s="2"/>
      <c r="AC241" s="1">
        <v>37496</v>
      </c>
      <c r="AD241" s="3">
        <f t="shared" si="15"/>
        <v>7549.6763298680471</v>
      </c>
      <c r="AE241">
        <f t="shared" si="19"/>
        <v>2582.7248066505249</v>
      </c>
      <c r="AF241">
        <f t="shared" si="16"/>
        <v>1311.184732500001</v>
      </c>
      <c r="AG241">
        <f t="shared" si="17"/>
        <v>7249.1300157457936</v>
      </c>
      <c r="AH241">
        <f t="shared" si="18"/>
        <v>3671.7675463637506</v>
      </c>
    </row>
    <row r="242" spans="1:34">
      <c r="A242" s="1">
        <v>37497</v>
      </c>
      <c r="B242" s="2">
        <v>2791.2226998134502</v>
      </c>
      <c r="C242" s="2">
        <v>11681.775787172201</v>
      </c>
      <c r="D242" s="2">
        <v>956.32456500000103</v>
      </c>
      <c r="E242" s="2">
        <v>2127.5801373971699</v>
      </c>
      <c r="F242" s="2">
        <v>707.623409081251</v>
      </c>
      <c r="H242" s="1">
        <v>37497</v>
      </c>
      <c r="I242" s="2">
        <v>17054.4733428041</v>
      </c>
      <c r="J242" s="2">
        <v>4771.6450804894102</v>
      </c>
      <c r="K242" s="2">
        <v>111.8234925</v>
      </c>
      <c r="L242" s="2">
        <v>3842.4136764310301</v>
      </c>
      <c r="M242" s="2">
        <v>1984.6988754575</v>
      </c>
      <c r="O242" s="1">
        <v>37497</v>
      </c>
      <c r="P242" s="2">
        <v>5900.5334334444697</v>
      </c>
      <c r="Q242" s="2">
        <v>2338.26152087828</v>
      </c>
      <c r="R242" s="2">
        <v>243.036675</v>
      </c>
      <c r="S242" s="2">
        <v>780.95777618129398</v>
      </c>
      <c r="T242" s="2">
        <v>637.37081590000003</v>
      </c>
      <c r="V242" s="1">
        <v>37497</v>
      </c>
      <c r="W242" s="2">
        <v>2260.7526032163601</v>
      </c>
      <c r="X242" s="2">
        <v>429.76992542096099</v>
      </c>
      <c r="Y242" s="2">
        <v>498.17842573630003</v>
      </c>
      <c r="Z242" s="2">
        <v>342.07444592500002</v>
      </c>
      <c r="AA242" s="2"/>
      <c r="AC242" s="1">
        <v>37497</v>
      </c>
      <c r="AD242" s="3">
        <f t="shared" si="15"/>
        <v>8199.4522592526955</v>
      </c>
      <c r="AE242">
        <f t="shared" si="19"/>
        <v>2582.7248066505249</v>
      </c>
      <c r="AF242">
        <f t="shared" si="16"/>
        <v>1311.184732500001</v>
      </c>
      <c r="AG242">
        <f t="shared" si="17"/>
        <v>7249.1300157457936</v>
      </c>
      <c r="AH242">
        <f t="shared" si="18"/>
        <v>3671.7675463637506</v>
      </c>
    </row>
    <row r="243" spans="1:34">
      <c r="A243" s="1">
        <v>37498</v>
      </c>
      <c r="B243" s="2">
        <v>2791.2226998134502</v>
      </c>
      <c r="C243" s="2">
        <v>11016.5609638121</v>
      </c>
      <c r="D243" s="2">
        <v>956.32456500000103</v>
      </c>
      <c r="E243" s="2">
        <v>2127.5801373971699</v>
      </c>
      <c r="F243" s="2">
        <v>707.623409081251</v>
      </c>
      <c r="H243" s="1">
        <v>37498</v>
      </c>
      <c r="I243" s="2">
        <v>15552.5135443974</v>
      </c>
      <c r="J243" s="2">
        <v>4771.6450804894102</v>
      </c>
      <c r="K243" s="2">
        <v>111.8234925</v>
      </c>
      <c r="L243" s="2">
        <v>3842.4136764310301</v>
      </c>
      <c r="M243" s="2">
        <v>1984.6988754575</v>
      </c>
      <c r="O243" s="1">
        <v>37498</v>
      </c>
      <c r="P243" s="2">
        <v>6102.9065703072702</v>
      </c>
      <c r="Q243" s="2">
        <v>2338.26152087828</v>
      </c>
      <c r="R243" s="2">
        <v>243.036675</v>
      </c>
      <c r="S243" s="2">
        <v>780.95777618129398</v>
      </c>
      <c r="T243" s="2">
        <v>637.37081590000003</v>
      </c>
      <c r="V243" s="1">
        <v>37498</v>
      </c>
      <c r="W243" s="2">
        <v>1812.9836486952199</v>
      </c>
      <c r="X243" s="2">
        <v>429.76992542096099</v>
      </c>
      <c r="Y243" s="2">
        <v>498.17842573630003</v>
      </c>
      <c r="Z243" s="2">
        <v>342.07444592500002</v>
      </c>
      <c r="AA243" s="2"/>
      <c r="AC243" s="1">
        <v>37498</v>
      </c>
      <c r="AD243" s="3">
        <f t="shared" si="15"/>
        <v>7663.325494935998</v>
      </c>
      <c r="AE243">
        <f t="shared" si="19"/>
        <v>2582.7248066505249</v>
      </c>
      <c r="AF243">
        <f t="shared" si="16"/>
        <v>1311.184732500001</v>
      </c>
      <c r="AG243">
        <f t="shared" si="17"/>
        <v>7249.1300157457936</v>
      </c>
      <c r="AH243">
        <f t="shared" si="18"/>
        <v>3671.7675463637506</v>
      </c>
    </row>
    <row r="244" spans="1:34">
      <c r="A244" s="1">
        <v>37499</v>
      </c>
      <c r="B244" s="2">
        <v>2390.0722122222401</v>
      </c>
      <c r="C244" s="2">
        <v>9164.5019819614608</v>
      </c>
      <c r="D244" s="2">
        <v>743.80799500000103</v>
      </c>
      <c r="E244" s="2">
        <v>1464.41718784459</v>
      </c>
      <c r="F244" s="2">
        <v>449.96289903125</v>
      </c>
      <c r="H244" s="1">
        <v>37499</v>
      </c>
      <c r="I244" s="2">
        <v>11204.145604367901</v>
      </c>
      <c r="J244" s="2">
        <v>248.85143095819399</v>
      </c>
      <c r="K244" s="2">
        <v>75.577257000000102</v>
      </c>
      <c r="L244" s="2">
        <v>3065.02848901983</v>
      </c>
      <c r="M244" s="2">
        <v>1593.2062393925</v>
      </c>
      <c r="O244" s="1">
        <v>37499</v>
      </c>
      <c r="P244" s="2">
        <v>4324.3953947930704</v>
      </c>
      <c r="Q244" s="2">
        <v>2397.31455735081</v>
      </c>
      <c r="R244" s="2">
        <v>164.25926999999999</v>
      </c>
      <c r="S244" s="2">
        <v>628.31014214937397</v>
      </c>
      <c r="T244" s="2">
        <v>449.13421940000001</v>
      </c>
      <c r="V244" s="1">
        <v>37499</v>
      </c>
      <c r="W244" s="2">
        <v>2031.1826208064199</v>
      </c>
      <c r="X244" s="2">
        <v>394.77785308265197</v>
      </c>
      <c r="Y244" s="2">
        <v>424.04840982709999</v>
      </c>
      <c r="Z244" s="2">
        <v>287.42692282500002</v>
      </c>
      <c r="AA244" s="2"/>
      <c r="AC244" s="1">
        <v>37499</v>
      </c>
      <c r="AD244" s="3">
        <f t="shared" si="15"/>
        <v>5938.7168004286332</v>
      </c>
      <c r="AE244">
        <f t="shared" si="19"/>
        <v>1357.7540134034739</v>
      </c>
      <c r="AF244">
        <f t="shared" si="16"/>
        <v>983.64452200000119</v>
      </c>
      <c r="AG244">
        <f t="shared" si="17"/>
        <v>5581.8042288408933</v>
      </c>
      <c r="AH244">
        <f t="shared" si="18"/>
        <v>2779.7302806487501</v>
      </c>
    </row>
    <row r="245" spans="1:34">
      <c r="A245" s="1">
        <v>37500</v>
      </c>
      <c r="B245" s="2">
        <v>2097.5710221149102</v>
      </c>
      <c r="C245" s="2">
        <v>4819.8516007469598</v>
      </c>
      <c r="D245" s="2">
        <v>743.80799500000103</v>
      </c>
      <c r="E245" s="2">
        <v>927.22967341508797</v>
      </c>
      <c r="F245" s="2">
        <v>159.58752690624999</v>
      </c>
      <c r="H245" s="1">
        <v>37500</v>
      </c>
      <c r="I245" s="2">
        <v>6608.4575395746197</v>
      </c>
      <c r="J245" s="2">
        <v>229.78835240951801</v>
      </c>
      <c r="K245" s="2">
        <v>75.577257000000102</v>
      </c>
      <c r="L245" s="2">
        <v>2952.68383958203</v>
      </c>
      <c r="M245" s="2">
        <v>934.48527174750097</v>
      </c>
      <c r="O245" s="1">
        <v>37500</v>
      </c>
      <c r="P245" s="2">
        <v>3330.2388641697298</v>
      </c>
      <c r="Q245" s="2">
        <v>2300.4053441667702</v>
      </c>
      <c r="R245" s="2">
        <v>164.25926999999999</v>
      </c>
      <c r="S245" s="2">
        <v>554.89625758342402</v>
      </c>
      <c r="T245" s="2">
        <v>255.8570804</v>
      </c>
      <c r="V245" s="1">
        <v>37500</v>
      </c>
      <c r="W245" s="2">
        <v>3184.8782021213901</v>
      </c>
      <c r="X245" s="2">
        <v>262.58934963345098</v>
      </c>
      <c r="Y245" s="2">
        <v>96.395124199400101</v>
      </c>
      <c r="Z245" s="2">
        <v>243.565476625</v>
      </c>
      <c r="AA245" s="2"/>
      <c r="AC245" s="1">
        <v>37500</v>
      </c>
      <c r="AD245" s="3">
        <f t="shared" si="15"/>
        <v>3987.4280459139327</v>
      </c>
      <c r="AE245">
        <f t="shared" si="19"/>
        <v>1222.5885170811623</v>
      </c>
      <c r="AF245">
        <f t="shared" si="16"/>
        <v>983.64452200000119</v>
      </c>
      <c r="AG245">
        <f t="shared" si="17"/>
        <v>4531.2048947799422</v>
      </c>
      <c r="AH245">
        <f t="shared" si="18"/>
        <v>1593.4953556787509</v>
      </c>
    </row>
    <row r="246" spans="1:34">
      <c r="A246" s="1">
        <v>37501</v>
      </c>
      <c r="B246" s="2">
        <v>2791.2226998134502</v>
      </c>
      <c r="C246" s="2">
        <v>12982.6597444687</v>
      </c>
      <c r="D246" s="2">
        <v>956.32456500000103</v>
      </c>
      <c r="E246" s="2">
        <v>2127.5801373971699</v>
      </c>
      <c r="F246" s="2">
        <v>707.623409081251</v>
      </c>
      <c r="H246" s="1">
        <v>37501</v>
      </c>
      <c r="I246" s="2">
        <v>16940.0411042136</v>
      </c>
      <c r="J246" s="2">
        <v>4771.6450804894102</v>
      </c>
      <c r="K246" s="2">
        <v>111.8234925</v>
      </c>
      <c r="L246" s="2">
        <v>3842.4136764310301</v>
      </c>
      <c r="M246" s="2">
        <v>1984.6988754575</v>
      </c>
      <c r="O246" s="1">
        <v>37501</v>
      </c>
      <c r="P246" s="2">
        <v>6391.8413998937203</v>
      </c>
      <c r="Q246" s="2">
        <v>2338.26152087828</v>
      </c>
      <c r="R246" s="2">
        <v>243.036675</v>
      </c>
      <c r="S246" s="2">
        <v>780.95777618129398</v>
      </c>
      <c r="T246" s="2">
        <v>637.37081590000003</v>
      </c>
      <c r="V246" s="1">
        <v>37501</v>
      </c>
      <c r="W246" s="2">
        <v>2681.1370691499001</v>
      </c>
      <c r="X246" s="2">
        <v>429.76992542096099</v>
      </c>
      <c r="Y246" s="2">
        <v>498.17842573630003</v>
      </c>
      <c r="Z246" s="2">
        <v>342.07444592500002</v>
      </c>
      <c r="AA246" s="2"/>
      <c r="AC246" s="1">
        <v>37501</v>
      </c>
      <c r="AD246" s="3">
        <f t="shared" si="15"/>
        <v>8665.7065150502058</v>
      </c>
      <c r="AE246">
        <f t="shared" si="19"/>
        <v>2582.7248066505249</v>
      </c>
      <c r="AF246">
        <f t="shared" si="16"/>
        <v>1311.184732500001</v>
      </c>
      <c r="AG246">
        <f t="shared" si="17"/>
        <v>7249.1300157457936</v>
      </c>
      <c r="AH246">
        <f t="shared" si="18"/>
        <v>3671.7675463637506</v>
      </c>
    </row>
    <row r="247" spans="1:34">
      <c r="A247" s="1">
        <v>37502</v>
      </c>
      <c r="B247" s="2">
        <v>2791.2226998134502</v>
      </c>
      <c r="C247" s="2">
        <v>12242.6717090938</v>
      </c>
      <c r="D247" s="2">
        <v>956.32456500000103</v>
      </c>
      <c r="E247" s="2">
        <v>2127.5801373971699</v>
      </c>
      <c r="F247" s="2">
        <v>707.623409081251</v>
      </c>
      <c r="H247" s="1">
        <v>37502</v>
      </c>
      <c r="I247" s="2">
        <v>16575.0060845687</v>
      </c>
      <c r="J247" s="2">
        <v>4771.6450804894102</v>
      </c>
      <c r="K247" s="2">
        <v>111.8234925</v>
      </c>
      <c r="L247" s="2">
        <v>3842.4136764310301</v>
      </c>
      <c r="M247" s="2">
        <v>1984.6988754575</v>
      </c>
      <c r="O247" s="1">
        <v>37502</v>
      </c>
      <c r="P247" s="2">
        <v>6728.1644054438402</v>
      </c>
      <c r="Q247" s="2">
        <v>2338.26152087828</v>
      </c>
      <c r="R247" s="2">
        <v>243.036675</v>
      </c>
      <c r="S247" s="2">
        <v>780.95777618129398</v>
      </c>
      <c r="T247" s="2">
        <v>637.37081590000003</v>
      </c>
      <c r="V247" s="1">
        <v>37502</v>
      </c>
      <c r="W247" s="2">
        <v>3336.8868058141202</v>
      </c>
      <c r="X247" s="2">
        <v>429.76992542096099</v>
      </c>
      <c r="Y247" s="2">
        <v>498.17842573630003</v>
      </c>
      <c r="Z247" s="2">
        <v>342.07444592500002</v>
      </c>
      <c r="AA247" s="2"/>
      <c r="AC247" s="1">
        <v>37502</v>
      </c>
      <c r="AD247" s="3">
        <f t="shared" si="15"/>
        <v>8640.6064455378801</v>
      </c>
      <c r="AE247">
        <f t="shared" si="19"/>
        <v>2582.7248066505249</v>
      </c>
      <c r="AF247">
        <f t="shared" si="16"/>
        <v>1311.184732500001</v>
      </c>
      <c r="AG247">
        <f t="shared" si="17"/>
        <v>7249.1300157457936</v>
      </c>
      <c r="AH247">
        <f t="shared" si="18"/>
        <v>3671.7675463637506</v>
      </c>
    </row>
    <row r="248" spans="1:34">
      <c r="A248" s="1">
        <v>37503</v>
      </c>
      <c r="B248" s="2">
        <v>2791.2226998134502</v>
      </c>
      <c r="C248" s="2">
        <v>11380.3005109677</v>
      </c>
      <c r="D248" s="2">
        <v>956.32456500000103</v>
      </c>
      <c r="E248" s="2">
        <v>2127.5801373971699</v>
      </c>
      <c r="F248" s="2">
        <v>707.623409081251</v>
      </c>
      <c r="H248" s="1">
        <v>37503</v>
      </c>
      <c r="I248" s="2">
        <v>16252.2635588331</v>
      </c>
      <c r="J248" s="2">
        <v>4771.6450804894102</v>
      </c>
      <c r="K248" s="2">
        <v>111.8234925</v>
      </c>
      <c r="L248" s="2">
        <v>3842.4136764310301</v>
      </c>
      <c r="M248" s="2">
        <v>1984.6988754575</v>
      </c>
      <c r="O248" s="1">
        <v>37503</v>
      </c>
      <c r="P248" s="2">
        <v>6343.3647579772096</v>
      </c>
      <c r="Q248" s="2">
        <v>2338.26152087828</v>
      </c>
      <c r="R248" s="2">
        <v>243.036675</v>
      </c>
      <c r="S248" s="2">
        <v>780.95777618129398</v>
      </c>
      <c r="T248" s="2">
        <v>637.37081590000003</v>
      </c>
      <c r="V248" s="1">
        <v>37503</v>
      </c>
      <c r="W248" s="2">
        <v>2094.2919416517502</v>
      </c>
      <c r="X248" s="2">
        <v>429.76992542096099</v>
      </c>
      <c r="Y248" s="2">
        <v>498.17842573630003</v>
      </c>
      <c r="Z248" s="2">
        <v>342.07444592500002</v>
      </c>
      <c r="AA248" s="2"/>
      <c r="AC248" s="1">
        <v>37503</v>
      </c>
      <c r="AD248" s="3">
        <f t="shared" si="15"/>
        <v>8015.6046154288342</v>
      </c>
      <c r="AE248">
        <f t="shared" si="19"/>
        <v>2582.7248066505249</v>
      </c>
      <c r="AF248">
        <f t="shared" si="16"/>
        <v>1311.184732500001</v>
      </c>
      <c r="AG248">
        <f t="shared" si="17"/>
        <v>7249.1300157457936</v>
      </c>
      <c r="AH248">
        <f t="shared" si="18"/>
        <v>3671.7675463637506</v>
      </c>
    </row>
    <row r="249" spans="1:34">
      <c r="A249" s="1">
        <v>37504</v>
      </c>
      <c r="B249" s="2">
        <v>2791.2226998134502</v>
      </c>
      <c r="C249" s="2">
        <v>6213.7163457330598</v>
      </c>
      <c r="D249" s="2">
        <v>956.32456500000103</v>
      </c>
      <c r="E249" s="2">
        <v>2127.5801373971699</v>
      </c>
      <c r="F249" s="2">
        <v>707.623409081251</v>
      </c>
      <c r="H249" s="1">
        <v>37504</v>
      </c>
      <c r="I249" s="2">
        <v>11644.668858953401</v>
      </c>
      <c r="J249" s="2">
        <v>4771.6450804894102</v>
      </c>
      <c r="K249" s="2">
        <v>111.8234925</v>
      </c>
      <c r="L249" s="2">
        <v>3842.4136764310301</v>
      </c>
      <c r="M249" s="2">
        <v>1984.6988754575</v>
      </c>
      <c r="O249" s="1">
        <v>37504</v>
      </c>
      <c r="P249" s="2">
        <v>4343.5610853757498</v>
      </c>
      <c r="Q249" s="2">
        <v>2385.22259150223</v>
      </c>
      <c r="R249" s="2">
        <v>243.036675</v>
      </c>
      <c r="S249" s="2">
        <v>925.87332477529503</v>
      </c>
      <c r="T249" s="2">
        <v>870.64869150000095</v>
      </c>
      <c r="V249" s="1">
        <v>37504</v>
      </c>
      <c r="W249" s="2">
        <v>235.72694281726601</v>
      </c>
      <c r="X249" s="2">
        <v>429.76992542096099</v>
      </c>
      <c r="Y249" s="2">
        <v>498.17842573630003</v>
      </c>
      <c r="Z249" s="2">
        <v>342.07444592500002</v>
      </c>
      <c r="AA249" s="2"/>
      <c r="AC249" s="1">
        <v>37504</v>
      </c>
      <c r="AD249" s="3">
        <f t="shared" si="15"/>
        <v>4986.14960730655</v>
      </c>
      <c r="AE249">
        <f t="shared" si="19"/>
        <v>2594.4650743065126</v>
      </c>
      <c r="AF249">
        <f t="shared" si="16"/>
        <v>1311.184732500001</v>
      </c>
      <c r="AG249">
        <f t="shared" si="17"/>
        <v>7394.0455643397945</v>
      </c>
      <c r="AH249">
        <f t="shared" si="18"/>
        <v>3905.0454219637518</v>
      </c>
    </row>
    <row r="250" spans="1:34">
      <c r="A250" s="1">
        <v>37505</v>
      </c>
      <c r="B250" s="2">
        <v>2791.2226998134502</v>
      </c>
      <c r="C250" s="2">
        <v>320.44874645352002</v>
      </c>
      <c r="D250" s="2">
        <v>956.32456500000103</v>
      </c>
      <c r="E250" s="2">
        <v>2127.5801373971699</v>
      </c>
      <c r="F250" s="2">
        <v>707.623409081251</v>
      </c>
      <c r="H250" s="1">
        <v>37505</v>
      </c>
      <c r="I250" s="2">
        <v>855.43636217159406</v>
      </c>
      <c r="J250" s="2">
        <v>4771.6450804894102</v>
      </c>
      <c r="K250" s="2">
        <v>111.8234925</v>
      </c>
      <c r="L250" s="2">
        <v>3842.4136764310301</v>
      </c>
      <c r="M250" s="2">
        <v>1984.6988754575</v>
      </c>
      <c r="O250" s="1">
        <v>37505</v>
      </c>
      <c r="P250" s="2">
        <v>69.233888781165007</v>
      </c>
      <c r="Q250" s="2">
        <v>2385.22259150223</v>
      </c>
      <c r="R250" s="2">
        <v>243.036675</v>
      </c>
      <c r="S250" s="2">
        <v>925.87332477529503</v>
      </c>
      <c r="T250" s="2">
        <v>870.64869150000095</v>
      </c>
      <c r="V250" s="1">
        <v>37505</v>
      </c>
      <c r="W250" s="2">
        <v>0</v>
      </c>
      <c r="X250" s="2">
        <v>429.76992542096099</v>
      </c>
      <c r="Y250" s="2">
        <v>498.17842573630003</v>
      </c>
      <c r="Z250" s="2">
        <v>342.07444592500002</v>
      </c>
      <c r="AA250" s="2"/>
      <c r="AC250" s="1">
        <v>37505</v>
      </c>
      <c r="AD250" s="3">
        <f t="shared" si="15"/>
        <v>276.6931105347287</v>
      </c>
      <c r="AE250">
        <f t="shared" si="19"/>
        <v>2594.4650743065126</v>
      </c>
      <c r="AF250">
        <f t="shared" si="16"/>
        <v>1311.184732500001</v>
      </c>
      <c r="AG250">
        <f t="shared" si="17"/>
        <v>7394.0455643397945</v>
      </c>
      <c r="AH250">
        <f t="shared" si="18"/>
        <v>3905.0454219637518</v>
      </c>
    </row>
    <row r="251" spans="1:34">
      <c r="A251" s="1">
        <v>37506</v>
      </c>
      <c r="B251" s="2">
        <v>2390.0722122222401</v>
      </c>
      <c r="C251" s="2">
        <v>36.007802324730399</v>
      </c>
      <c r="D251" s="2">
        <v>743.80799500000103</v>
      </c>
      <c r="E251" s="2">
        <v>1464.41718784459</v>
      </c>
      <c r="F251" s="2">
        <v>449.96289903125</v>
      </c>
      <c r="H251" s="1">
        <v>37506</v>
      </c>
      <c r="I251" s="2">
        <v>300.26391340731601</v>
      </c>
      <c r="J251" s="2">
        <v>248.85143095819399</v>
      </c>
      <c r="K251" s="2">
        <v>75.577257000000102</v>
      </c>
      <c r="L251" s="2">
        <v>3065.02848901983</v>
      </c>
      <c r="M251" s="2">
        <v>1593.2062393925</v>
      </c>
      <c r="O251" s="1">
        <v>37506</v>
      </c>
      <c r="P251" s="2">
        <v>0</v>
      </c>
      <c r="Q251" s="2">
        <v>2397.31455735081</v>
      </c>
      <c r="R251" s="2">
        <v>164.25926999999999</v>
      </c>
      <c r="S251" s="2">
        <v>628.31014214937397</v>
      </c>
      <c r="T251" s="2">
        <v>449.13421940000001</v>
      </c>
      <c r="V251" s="1">
        <v>37506</v>
      </c>
      <c r="W251" s="2">
        <v>0</v>
      </c>
      <c r="X251" s="2">
        <v>394.77785308265197</v>
      </c>
      <c r="Y251" s="2">
        <v>424.04840982709999</v>
      </c>
      <c r="Z251" s="2">
        <v>287.42692282500002</v>
      </c>
      <c r="AA251" s="2"/>
      <c r="AC251" s="1">
        <v>37506</v>
      </c>
      <c r="AD251" s="3">
        <f t="shared" si="15"/>
        <v>74.727047940454753</v>
      </c>
      <c r="AE251">
        <f t="shared" si="19"/>
        <v>1357.7540134034739</v>
      </c>
      <c r="AF251">
        <f t="shared" si="16"/>
        <v>983.64452200000119</v>
      </c>
      <c r="AG251">
        <f t="shared" si="17"/>
        <v>5581.8042288408933</v>
      </c>
      <c r="AH251">
        <f t="shared" si="18"/>
        <v>2779.7302806487501</v>
      </c>
    </row>
    <row r="252" spans="1:34">
      <c r="A252" s="1">
        <v>37507</v>
      </c>
      <c r="B252" s="2">
        <v>2097.5710221149102</v>
      </c>
      <c r="C252" s="2">
        <v>132.24767333807901</v>
      </c>
      <c r="D252" s="2">
        <v>743.80799500000103</v>
      </c>
      <c r="E252" s="2">
        <v>927.22967341508797</v>
      </c>
      <c r="F252" s="2">
        <v>159.58752690624999</v>
      </c>
      <c r="H252" s="1">
        <v>37507</v>
      </c>
      <c r="I252" s="2">
        <v>548.84256424754801</v>
      </c>
      <c r="J252" s="2">
        <v>229.78835240951801</v>
      </c>
      <c r="K252" s="2">
        <v>75.577257000000102</v>
      </c>
      <c r="L252" s="2">
        <v>2952.68383958203</v>
      </c>
      <c r="M252" s="2">
        <v>934.48527174750097</v>
      </c>
      <c r="O252" s="1">
        <v>37507</v>
      </c>
      <c r="P252" s="2">
        <v>5.7771988980441904</v>
      </c>
      <c r="Q252" s="2">
        <v>2300.4053441667702</v>
      </c>
      <c r="R252" s="2">
        <v>164.25926999999999</v>
      </c>
      <c r="S252" s="2">
        <v>554.89625758342402</v>
      </c>
      <c r="T252" s="2">
        <v>255.8570804</v>
      </c>
      <c r="V252" s="1">
        <v>37507</v>
      </c>
      <c r="W252" s="2">
        <v>0</v>
      </c>
      <c r="X252" s="2">
        <v>262.58934963345098</v>
      </c>
      <c r="Y252" s="2">
        <v>96.395124199400101</v>
      </c>
      <c r="Z252" s="2">
        <v>243.565476625</v>
      </c>
      <c r="AA252" s="2"/>
      <c r="AC252" s="1">
        <v>37507</v>
      </c>
      <c r="AD252" s="3">
        <f t="shared" si="15"/>
        <v>152.63720810748248</v>
      </c>
      <c r="AE252">
        <f t="shared" si="19"/>
        <v>1222.5885170811623</v>
      </c>
      <c r="AF252">
        <f t="shared" si="16"/>
        <v>983.64452200000119</v>
      </c>
      <c r="AG252">
        <f t="shared" si="17"/>
        <v>4531.2048947799422</v>
      </c>
      <c r="AH252">
        <f t="shared" si="18"/>
        <v>1593.4953556787509</v>
      </c>
    </row>
    <row r="253" spans="1:34">
      <c r="A253" s="1">
        <v>37508</v>
      </c>
      <c r="B253" s="2">
        <v>2791.2226998134502</v>
      </c>
      <c r="C253" s="2">
        <v>905.93017632188105</v>
      </c>
      <c r="D253" s="2">
        <v>956.32456500000103</v>
      </c>
      <c r="E253" s="2">
        <v>2127.5801373971699</v>
      </c>
      <c r="F253" s="2">
        <v>707.623409081251</v>
      </c>
      <c r="H253" s="1">
        <v>37508</v>
      </c>
      <c r="I253" s="2">
        <v>2676.2231489549799</v>
      </c>
      <c r="J253" s="2">
        <v>4772.2494781588302</v>
      </c>
      <c r="K253" s="2">
        <v>111.8234925</v>
      </c>
      <c r="L253" s="2">
        <v>3842.4136764310301</v>
      </c>
      <c r="M253" s="2">
        <v>1984.6988754575</v>
      </c>
      <c r="O253" s="1">
        <v>37508</v>
      </c>
      <c r="P253" s="2">
        <v>669.43530623249603</v>
      </c>
      <c r="Q253" s="2">
        <v>2385.22259150223</v>
      </c>
      <c r="R253" s="2">
        <v>243.036675</v>
      </c>
      <c r="S253" s="2">
        <v>925.87332477529503</v>
      </c>
      <c r="T253" s="2">
        <v>870.64869150000095</v>
      </c>
      <c r="V253" s="1">
        <v>37508</v>
      </c>
      <c r="W253" s="2">
        <v>0.68581199439409302</v>
      </c>
      <c r="X253" s="2">
        <v>429.76992542096099</v>
      </c>
      <c r="Y253" s="2">
        <v>498.17842573630003</v>
      </c>
      <c r="Z253" s="2">
        <v>342.07444592500002</v>
      </c>
      <c r="AA253" s="2"/>
      <c r="AC253" s="1">
        <v>37508</v>
      </c>
      <c r="AD253" s="3">
        <f t="shared" si="15"/>
        <v>944.9498763341669</v>
      </c>
      <c r="AE253">
        <f t="shared" si="19"/>
        <v>2594.6161737238676</v>
      </c>
      <c r="AF253">
        <f t="shared" si="16"/>
        <v>1311.184732500001</v>
      </c>
      <c r="AG253">
        <f t="shared" si="17"/>
        <v>7394.0455643397945</v>
      </c>
      <c r="AH253">
        <f t="shared" si="18"/>
        <v>3905.0454219637518</v>
      </c>
    </row>
    <row r="254" spans="1:34">
      <c r="A254" s="1">
        <v>37509</v>
      </c>
      <c r="B254" s="2">
        <v>2791.2226998134502</v>
      </c>
      <c r="C254" s="2">
        <v>678.80103959917301</v>
      </c>
      <c r="D254" s="2">
        <v>956.32456500000103</v>
      </c>
      <c r="E254" s="2">
        <v>2127.5801373971699</v>
      </c>
      <c r="F254" s="2">
        <v>707.623409081251</v>
      </c>
      <c r="H254" s="1">
        <v>37509</v>
      </c>
      <c r="I254" s="2">
        <v>2393.28269818543</v>
      </c>
      <c r="J254" s="2">
        <v>4771.6450804894102</v>
      </c>
      <c r="K254" s="2">
        <v>111.8234925</v>
      </c>
      <c r="L254" s="2">
        <v>3842.4136764310301</v>
      </c>
      <c r="M254" s="2">
        <v>1984.6988754575</v>
      </c>
      <c r="O254" s="1">
        <v>37509</v>
      </c>
      <c r="P254" s="2">
        <v>382.67382603650998</v>
      </c>
      <c r="Q254" s="2">
        <v>2385.22259150223</v>
      </c>
      <c r="R254" s="2">
        <v>243.036675</v>
      </c>
      <c r="S254" s="2">
        <v>925.87332477529503</v>
      </c>
      <c r="T254" s="2">
        <v>870.64869150000095</v>
      </c>
      <c r="V254" s="1">
        <v>37509</v>
      </c>
      <c r="W254" s="2">
        <v>0</v>
      </c>
      <c r="X254" s="2">
        <v>429.76992542096099</v>
      </c>
      <c r="Y254" s="2">
        <v>498.17842573630003</v>
      </c>
      <c r="Z254" s="2">
        <v>342.07444592500002</v>
      </c>
      <c r="AA254" s="2"/>
      <c r="AC254" s="1">
        <v>37509</v>
      </c>
      <c r="AD254" s="3">
        <f t="shared" si="15"/>
        <v>767.72390307135845</v>
      </c>
      <c r="AE254">
        <f t="shared" si="19"/>
        <v>2594.4650743065126</v>
      </c>
      <c r="AF254">
        <f t="shared" si="16"/>
        <v>1311.184732500001</v>
      </c>
      <c r="AG254">
        <f t="shared" si="17"/>
        <v>7394.0455643397945</v>
      </c>
      <c r="AH254">
        <f t="shared" si="18"/>
        <v>3905.0454219637518</v>
      </c>
    </row>
    <row r="255" spans="1:34">
      <c r="A255" s="1">
        <v>37510</v>
      </c>
      <c r="B255" s="2">
        <v>2791.2226998134502</v>
      </c>
      <c r="C255" s="2">
        <v>1876.3689888075501</v>
      </c>
      <c r="D255" s="2">
        <v>956.32456500000103</v>
      </c>
      <c r="E255" s="2">
        <v>2127.5801373971699</v>
      </c>
      <c r="F255" s="2">
        <v>707.623409081251</v>
      </c>
      <c r="H255" s="1">
        <v>37510</v>
      </c>
      <c r="I255" s="2">
        <v>4205.4606658910498</v>
      </c>
      <c r="J255" s="2">
        <v>4771.6450804894102</v>
      </c>
      <c r="K255" s="2">
        <v>111.8234925</v>
      </c>
      <c r="L255" s="2">
        <v>3842.4136764310301</v>
      </c>
      <c r="M255" s="2">
        <v>1984.6988754575</v>
      </c>
      <c r="O255" s="1">
        <v>37510</v>
      </c>
      <c r="P255" s="2">
        <v>1317.4882015148701</v>
      </c>
      <c r="Q255" s="2">
        <v>2385.22259150223</v>
      </c>
      <c r="R255" s="2">
        <v>243.036675</v>
      </c>
      <c r="S255" s="2">
        <v>925.87332477529503</v>
      </c>
      <c r="T255" s="2">
        <v>870.64869150000095</v>
      </c>
      <c r="V255" s="1">
        <v>37510</v>
      </c>
      <c r="W255" s="2">
        <v>4.0534669684963003</v>
      </c>
      <c r="X255" s="2">
        <v>429.76992542096099</v>
      </c>
      <c r="Y255" s="2">
        <v>498.17842573630003</v>
      </c>
      <c r="Z255" s="2">
        <v>342.07444592500002</v>
      </c>
      <c r="AA255" s="2"/>
      <c r="AC255" s="1">
        <v>37510</v>
      </c>
      <c r="AD255" s="3">
        <f t="shared" si="15"/>
        <v>1645.1936273737706</v>
      </c>
      <c r="AE255">
        <f t="shared" si="19"/>
        <v>2594.4650743065126</v>
      </c>
      <c r="AF255">
        <f t="shared" si="16"/>
        <v>1311.184732500001</v>
      </c>
      <c r="AG255">
        <f t="shared" si="17"/>
        <v>7394.0455643397945</v>
      </c>
      <c r="AH255">
        <f t="shared" si="18"/>
        <v>3905.0454219637518</v>
      </c>
    </row>
    <row r="256" spans="1:34">
      <c r="A256" s="1">
        <v>37511</v>
      </c>
      <c r="B256" s="2">
        <v>2791.2226998134502</v>
      </c>
      <c r="C256" s="2">
        <v>2321.5271256084802</v>
      </c>
      <c r="D256" s="2">
        <v>956.32456500000103</v>
      </c>
      <c r="E256" s="2">
        <v>2127.5801373971699</v>
      </c>
      <c r="F256" s="2">
        <v>707.623409081251</v>
      </c>
      <c r="H256" s="1">
        <v>37511</v>
      </c>
      <c r="I256" s="2">
        <v>5228.8185810687</v>
      </c>
      <c r="J256" s="2">
        <v>4771.6450804894102</v>
      </c>
      <c r="K256" s="2">
        <v>111.8234925</v>
      </c>
      <c r="L256" s="2">
        <v>3842.4136764310301</v>
      </c>
      <c r="M256" s="2">
        <v>1984.6988754575</v>
      </c>
      <c r="O256" s="1">
        <v>37511</v>
      </c>
      <c r="P256" s="2">
        <v>1541.3176715064899</v>
      </c>
      <c r="Q256" s="2">
        <v>2385.22259150223</v>
      </c>
      <c r="R256" s="2">
        <v>243.036675</v>
      </c>
      <c r="S256" s="2">
        <v>925.87332477529503</v>
      </c>
      <c r="T256" s="2">
        <v>870.64869150000095</v>
      </c>
      <c r="V256" s="1">
        <v>37511</v>
      </c>
      <c r="W256" s="2">
        <v>5.9412475928717603</v>
      </c>
      <c r="X256" s="2">
        <v>429.76992542096099</v>
      </c>
      <c r="Y256" s="2">
        <v>498.17842573630003</v>
      </c>
      <c r="Z256" s="2">
        <v>342.07444592500002</v>
      </c>
      <c r="AA256" s="2"/>
      <c r="AC256" s="1">
        <v>37511</v>
      </c>
      <c r="AD256" s="3">
        <f t="shared" si="15"/>
        <v>2021.6899168392313</v>
      </c>
      <c r="AE256">
        <f t="shared" si="19"/>
        <v>2594.4650743065126</v>
      </c>
      <c r="AF256">
        <f t="shared" si="16"/>
        <v>1311.184732500001</v>
      </c>
      <c r="AG256">
        <f t="shared" si="17"/>
        <v>7394.0455643397945</v>
      </c>
      <c r="AH256">
        <f t="shared" si="18"/>
        <v>3905.0454219637518</v>
      </c>
    </row>
    <row r="257" spans="1:34">
      <c r="A257" s="1">
        <v>37512</v>
      </c>
      <c r="B257" s="2">
        <v>2791.2226998134502</v>
      </c>
      <c r="C257" s="2">
        <v>1111.9212769844301</v>
      </c>
      <c r="D257" s="2">
        <v>956.32456500000103</v>
      </c>
      <c r="E257" s="2">
        <v>2127.5801373971699</v>
      </c>
      <c r="F257" s="2">
        <v>707.623409081251</v>
      </c>
      <c r="H257" s="1">
        <v>37512</v>
      </c>
      <c r="I257" s="2">
        <v>3239.75496420119</v>
      </c>
      <c r="J257" s="2">
        <v>4771.6450804894102</v>
      </c>
      <c r="K257" s="2">
        <v>111.8234925</v>
      </c>
      <c r="L257" s="2">
        <v>3842.4136764310301</v>
      </c>
      <c r="M257" s="2">
        <v>1984.6988754575</v>
      </c>
      <c r="O257" s="1">
        <v>37512</v>
      </c>
      <c r="P257" s="2">
        <v>799.27596064304896</v>
      </c>
      <c r="Q257" s="2">
        <v>2385.22259150223</v>
      </c>
      <c r="R257" s="2">
        <v>243.036675</v>
      </c>
      <c r="S257" s="2">
        <v>925.87332477529503</v>
      </c>
      <c r="T257" s="2">
        <v>870.64869150000095</v>
      </c>
      <c r="V257" s="1">
        <v>37512</v>
      </c>
      <c r="W257" s="2">
        <v>2.33362262177396</v>
      </c>
      <c r="X257" s="2">
        <v>429.76992542096099</v>
      </c>
      <c r="Y257" s="2">
        <v>498.17842573630003</v>
      </c>
      <c r="Z257" s="2">
        <v>342.07444592500002</v>
      </c>
      <c r="AA257" s="2"/>
      <c r="AC257" s="1">
        <v>37512</v>
      </c>
      <c r="AD257" s="3">
        <f t="shared" si="15"/>
        <v>1145.1746276556541</v>
      </c>
      <c r="AE257">
        <f t="shared" si="19"/>
        <v>2594.4650743065126</v>
      </c>
      <c r="AF257">
        <f t="shared" si="16"/>
        <v>1311.184732500001</v>
      </c>
      <c r="AG257">
        <f t="shared" si="17"/>
        <v>7394.0455643397945</v>
      </c>
      <c r="AH257">
        <f t="shared" si="18"/>
        <v>3905.0454219637518</v>
      </c>
    </row>
    <row r="258" spans="1:34">
      <c r="A258" s="1">
        <v>37513</v>
      </c>
      <c r="B258" s="2">
        <v>2390.0722122222401</v>
      </c>
      <c r="C258" s="2">
        <v>862.236999452909</v>
      </c>
      <c r="D258" s="2">
        <v>743.80799500000103</v>
      </c>
      <c r="E258" s="2">
        <v>1464.41718784459</v>
      </c>
      <c r="F258" s="2">
        <v>449.96289903125</v>
      </c>
      <c r="H258" s="1">
        <v>37513</v>
      </c>
      <c r="I258" s="2">
        <v>2353.1733360134999</v>
      </c>
      <c r="J258" s="2">
        <v>248.85143095819399</v>
      </c>
      <c r="K258" s="2">
        <v>75.577257000000102</v>
      </c>
      <c r="L258" s="2">
        <v>3065.02848901983</v>
      </c>
      <c r="M258" s="2">
        <v>1593.2062393925</v>
      </c>
      <c r="O258" s="1">
        <v>37513</v>
      </c>
      <c r="P258" s="2">
        <v>437.82404840503</v>
      </c>
      <c r="Q258" s="2">
        <v>2397.31455735081</v>
      </c>
      <c r="R258" s="2">
        <v>164.25926999999999</v>
      </c>
      <c r="S258" s="2">
        <v>628.31014214937397</v>
      </c>
      <c r="T258" s="2">
        <v>449.13421940000001</v>
      </c>
      <c r="V258" s="1">
        <v>37513</v>
      </c>
      <c r="W258" s="2">
        <v>1.7366727690219499</v>
      </c>
      <c r="X258" s="2">
        <v>394.77785308265197</v>
      </c>
      <c r="Y258" s="2">
        <v>424.04840982709999</v>
      </c>
      <c r="Z258" s="2">
        <v>287.42692282500002</v>
      </c>
      <c r="AA258" s="2"/>
      <c r="AC258" s="1">
        <v>37513</v>
      </c>
      <c r="AD258" s="3">
        <f t="shared" si="15"/>
        <v>812.21579036454682</v>
      </c>
      <c r="AE258">
        <f t="shared" si="19"/>
        <v>1357.7540134034739</v>
      </c>
      <c r="AF258">
        <f t="shared" si="16"/>
        <v>983.64452200000119</v>
      </c>
      <c r="AG258">
        <f t="shared" si="17"/>
        <v>5581.8042288408933</v>
      </c>
      <c r="AH258">
        <f t="shared" si="18"/>
        <v>2779.7302806487501</v>
      </c>
    </row>
    <row r="259" spans="1:34">
      <c r="A259" s="1">
        <v>37514</v>
      </c>
      <c r="B259" s="2">
        <v>2097.5710221149102</v>
      </c>
      <c r="C259" s="2">
        <v>443.717059658403</v>
      </c>
      <c r="D259" s="2">
        <v>743.80799500000103</v>
      </c>
      <c r="E259" s="2">
        <v>927.22967341508797</v>
      </c>
      <c r="F259" s="2">
        <v>159.58752690624999</v>
      </c>
      <c r="H259" s="1">
        <v>37514</v>
      </c>
      <c r="I259" s="2">
        <v>1501.7393547422</v>
      </c>
      <c r="J259" s="2">
        <v>229.78835240951801</v>
      </c>
      <c r="K259" s="2">
        <v>75.577257000000102</v>
      </c>
      <c r="L259" s="2">
        <v>2952.68383958203</v>
      </c>
      <c r="M259" s="2">
        <v>934.48527174750097</v>
      </c>
      <c r="O259" s="1">
        <v>37514</v>
      </c>
      <c r="P259" s="2">
        <v>312.45760027553303</v>
      </c>
      <c r="Q259" s="2">
        <v>2300.4053441667702</v>
      </c>
      <c r="R259" s="2">
        <v>164.25926999999999</v>
      </c>
      <c r="S259" s="2">
        <v>554.89625758342402</v>
      </c>
      <c r="T259" s="2">
        <v>255.8570804</v>
      </c>
      <c r="V259" s="1">
        <v>37514</v>
      </c>
      <c r="W259" s="2">
        <v>0</v>
      </c>
      <c r="X259" s="2">
        <v>262.58934963345098</v>
      </c>
      <c r="Y259" s="2">
        <v>96.395124199400101</v>
      </c>
      <c r="Z259" s="2">
        <v>243.565476625</v>
      </c>
      <c r="AA259" s="2"/>
      <c r="AC259" s="1">
        <v>37514</v>
      </c>
      <c r="AD259" s="3">
        <f t="shared" ref="AD259:AD294" si="20">(C259+I259+P259+W259)/4.5</f>
        <v>501.75866992803026</v>
      </c>
      <c r="AE259">
        <f t="shared" si="19"/>
        <v>1222.5885170811623</v>
      </c>
      <c r="AF259">
        <f t="shared" ref="AF259:AF322" si="21">D259+K259+R259</f>
        <v>983.64452200000119</v>
      </c>
      <c r="AG259">
        <f t="shared" ref="AG259:AG322" si="22">E259+L259+S259+Y259</f>
        <v>4531.2048947799422</v>
      </c>
      <c r="AH259">
        <f t="shared" ref="AH259:AH322" si="23">F259+M259+T259+Z259</f>
        <v>1593.4953556787509</v>
      </c>
    </row>
    <row r="260" spans="1:34">
      <c r="A260" s="1">
        <v>37515</v>
      </c>
      <c r="B260" s="2">
        <v>2791.2226998134502</v>
      </c>
      <c r="C260" s="2">
        <v>2245.63301562981</v>
      </c>
      <c r="D260" s="2">
        <v>956.32456500000103</v>
      </c>
      <c r="E260" s="2">
        <v>2127.5801373971699</v>
      </c>
      <c r="F260" s="2">
        <v>707.623409081251</v>
      </c>
      <c r="H260" s="1">
        <v>37515</v>
      </c>
      <c r="I260" s="2">
        <v>4238.5910852482502</v>
      </c>
      <c r="J260" s="2">
        <v>4771.6450804894102</v>
      </c>
      <c r="K260" s="2">
        <v>111.8234925</v>
      </c>
      <c r="L260" s="2">
        <v>3842.4136764310301</v>
      </c>
      <c r="M260" s="2">
        <v>1984.6988754575</v>
      </c>
      <c r="O260" s="1">
        <v>37515</v>
      </c>
      <c r="P260" s="2">
        <v>1378.15208730993</v>
      </c>
      <c r="Q260" s="2">
        <v>2385.22259150223</v>
      </c>
      <c r="R260" s="2">
        <v>243.036675</v>
      </c>
      <c r="S260" s="2">
        <v>925.87332477529503</v>
      </c>
      <c r="T260" s="2">
        <v>870.64869150000095</v>
      </c>
      <c r="V260" s="1">
        <v>37515</v>
      </c>
      <c r="W260" s="2">
        <v>28.9597506946598</v>
      </c>
      <c r="X260" s="2">
        <v>429.76992542096099</v>
      </c>
      <c r="Y260" s="2">
        <v>498.17842573630003</v>
      </c>
      <c r="Z260" s="2">
        <v>342.07444592500002</v>
      </c>
      <c r="AA260" s="2"/>
      <c r="AC260" s="1">
        <v>37515</v>
      </c>
      <c r="AD260" s="3">
        <f t="shared" si="20"/>
        <v>1753.630208640589</v>
      </c>
      <c r="AE260">
        <f t="shared" ref="AE260:AE323" si="24">(B260+J260+Q260+X260)/4</f>
        <v>2594.4650743065126</v>
      </c>
      <c r="AF260">
        <f t="shared" si="21"/>
        <v>1311.184732500001</v>
      </c>
      <c r="AG260">
        <f t="shared" si="22"/>
        <v>7394.0455643397945</v>
      </c>
      <c r="AH260">
        <f t="shared" si="23"/>
        <v>3905.0454219637518</v>
      </c>
    </row>
    <row r="261" spans="1:34">
      <c r="A261" s="1">
        <v>37516</v>
      </c>
      <c r="B261" s="2">
        <v>2791.2226998134502</v>
      </c>
      <c r="C261" s="2">
        <v>2724.7520922550002</v>
      </c>
      <c r="D261" s="2">
        <v>956.32456500000103</v>
      </c>
      <c r="E261" s="2">
        <v>2127.5801373971699</v>
      </c>
      <c r="F261" s="2">
        <v>707.623409081251</v>
      </c>
      <c r="H261" s="1">
        <v>37516</v>
      </c>
      <c r="I261" s="2">
        <v>5268.63556938682</v>
      </c>
      <c r="J261" s="2">
        <v>4771.6450804894102</v>
      </c>
      <c r="K261" s="2">
        <v>111.8234925</v>
      </c>
      <c r="L261" s="2">
        <v>3842.4136764310301</v>
      </c>
      <c r="M261" s="2">
        <v>1984.6988754575</v>
      </c>
      <c r="O261" s="1">
        <v>37516</v>
      </c>
      <c r="P261" s="2">
        <v>1733.40467250299</v>
      </c>
      <c r="Q261" s="2">
        <v>2385.22259150223</v>
      </c>
      <c r="R261" s="2">
        <v>243.036675</v>
      </c>
      <c r="S261" s="2">
        <v>925.87332477529503</v>
      </c>
      <c r="T261" s="2">
        <v>870.64869150000095</v>
      </c>
      <c r="V261" s="1">
        <v>37516</v>
      </c>
      <c r="W261" s="2">
        <v>49.946199630519999</v>
      </c>
      <c r="X261" s="2">
        <v>429.76992542096099</v>
      </c>
      <c r="Y261" s="2">
        <v>498.17842573630003</v>
      </c>
      <c r="Z261" s="2">
        <v>342.07444592500002</v>
      </c>
      <c r="AA261" s="2"/>
      <c r="AC261" s="1">
        <v>37516</v>
      </c>
      <c r="AD261" s="3">
        <f t="shared" si="20"/>
        <v>2172.6085630611842</v>
      </c>
      <c r="AE261">
        <f t="shared" si="24"/>
        <v>2594.4650743065126</v>
      </c>
      <c r="AF261">
        <f t="shared" si="21"/>
        <v>1311.184732500001</v>
      </c>
      <c r="AG261">
        <f t="shared" si="22"/>
        <v>7394.0455643397945</v>
      </c>
      <c r="AH261">
        <f t="shared" si="23"/>
        <v>3905.0454219637518</v>
      </c>
    </row>
    <row r="262" spans="1:34">
      <c r="A262" s="1">
        <v>37517</v>
      </c>
      <c r="B262" s="2">
        <v>2791.2226998134502</v>
      </c>
      <c r="C262" s="2">
        <v>3685.2023630464801</v>
      </c>
      <c r="D262" s="2">
        <v>956.32456500000103</v>
      </c>
      <c r="E262" s="2">
        <v>2127.5801373971699</v>
      </c>
      <c r="F262" s="2">
        <v>707.623409081251</v>
      </c>
      <c r="H262" s="1">
        <v>37517</v>
      </c>
      <c r="I262" s="2">
        <v>7374.1493292579098</v>
      </c>
      <c r="J262" s="2">
        <v>4771.6450804894102</v>
      </c>
      <c r="K262" s="2">
        <v>111.8234925</v>
      </c>
      <c r="L262" s="2">
        <v>3842.4136764310301</v>
      </c>
      <c r="M262" s="2">
        <v>1984.6988754575</v>
      </c>
      <c r="O262" s="1">
        <v>37517</v>
      </c>
      <c r="P262" s="2">
        <v>2520.26698444469</v>
      </c>
      <c r="Q262" s="2">
        <v>2385.22259150223</v>
      </c>
      <c r="R262" s="2">
        <v>243.036675</v>
      </c>
      <c r="S262" s="2">
        <v>925.87332477529503</v>
      </c>
      <c r="T262" s="2">
        <v>870.64869150000095</v>
      </c>
      <c r="V262" s="1">
        <v>37517</v>
      </c>
      <c r="W262" s="2">
        <v>124.941938859443</v>
      </c>
      <c r="X262" s="2">
        <v>429.76992542096099</v>
      </c>
      <c r="Y262" s="2">
        <v>498.17842573630003</v>
      </c>
      <c r="Z262" s="2">
        <v>342.07444592500002</v>
      </c>
      <c r="AA262" s="2"/>
      <c r="AC262" s="1">
        <v>37517</v>
      </c>
      <c r="AD262" s="3">
        <f t="shared" si="20"/>
        <v>3045.457914579672</v>
      </c>
      <c r="AE262">
        <f t="shared" si="24"/>
        <v>2594.4650743065126</v>
      </c>
      <c r="AF262">
        <f t="shared" si="21"/>
        <v>1311.184732500001</v>
      </c>
      <c r="AG262">
        <f t="shared" si="22"/>
        <v>7394.0455643397945</v>
      </c>
      <c r="AH262">
        <f t="shared" si="23"/>
        <v>3905.0454219637518</v>
      </c>
    </row>
    <row r="263" spans="1:34">
      <c r="A263" s="1">
        <v>37518</v>
      </c>
      <c r="B263" s="2">
        <v>2791.2226998134502</v>
      </c>
      <c r="C263" s="2">
        <v>3075.6567253910398</v>
      </c>
      <c r="D263" s="2">
        <v>956.32456500000103</v>
      </c>
      <c r="E263" s="2">
        <v>2127.5801373971699</v>
      </c>
      <c r="F263" s="2">
        <v>707.623409081251</v>
      </c>
      <c r="H263" s="1">
        <v>37518</v>
      </c>
      <c r="I263" s="2">
        <v>5876.5935259277103</v>
      </c>
      <c r="J263" s="2">
        <v>4771.6450804894102</v>
      </c>
      <c r="K263" s="2">
        <v>111.8234925</v>
      </c>
      <c r="L263" s="2">
        <v>3842.4136764310301</v>
      </c>
      <c r="M263" s="2">
        <v>1984.6988754575</v>
      </c>
      <c r="O263" s="1">
        <v>37518</v>
      </c>
      <c r="P263" s="2">
        <v>2033.92649138619</v>
      </c>
      <c r="Q263" s="2">
        <v>2385.22259150223</v>
      </c>
      <c r="R263" s="2">
        <v>243.036675</v>
      </c>
      <c r="S263" s="2">
        <v>925.87332477529503</v>
      </c>
      <c r="T263" s="2">
        <v>870.64869150000095</v>
      </c>
      <c r="V263" s="1">
        <v>37518</v>
      </c>
      <c r="W263" s="2">
        <v>105.037708494162</v>
      </c>
      <c r="X263" s="2">
        <v>429.76992542096099</v>
      </c>
      <c r="Y263" s="2">
        <v>498.17842573630003</v>
      </c>
      <c r="Z263" s="2">
        <v>342.07444592500002</v>
      </c>
      <c r="AA263" s="2"/>
      <c r="AC263" s="1">
        <v>37518</v>
      </c>
      <c r="AD263" s="3">
        <f t="shared" si="20"/>
        <v>2464.7143224886895</v>
      </c>
      <c r="AE263">
        <f t="shared" si="24"/>
        <v>2594.4650743065126</v>
      </c>
      <c r="AF263">
        <f t="shared" si="21"/>
        <v>1311.184732500001</v>
      </c>
      <c r="AG263">
        <f t="shared" si="22"/>
        <v>7394.0455643397945</v>
      </c>
      <c r="AH263">
        <f t="shared" si="23"/>
        <v>3905.0454219637518</v>
      </c>
    </row>
    <row r="264" spans="1:34">
      <c r="A264" s="1">
        <v>37519</v>
      </c>
      <c r="B264" s="2">
        <v>2791.2226998134502</v>
      </c>
      <c r="C264" s="2">
        <v>2447.42283228626</v>
      </c>
      <c r="D264" s="2">
        <v>956.32456500000103</v>
      </c>
      <c r="E264" s="2">
        <v>2127.5801373971699</v>
      </c>
      <c r="F264" s="2">
        <v>707.623409081251</v>
      </c>
      <c r="H264" s="1">
        <v>37519</v>
      </c>
      <c r="I264" s="2">
        <v>5162.1857645779201</v>
      </c>
      <c r="J264" s="2">
        <v>4771.6450804894102</v>
      </c>
      <c r="K264" s="2">
        <v>111.8234925</v>
      </c>
      <c r="L264" s="2">
        <v>3842.4136764310301</v>
      </c>
      <c r="M264" s="2">
        <v>1984.6988754575</v>
      </c>
      <c r="O264" s="1">
        <v>37519</v>
      </c>
      <c r="P264" s="2">
        <v>1684.4691235565001</v>
      </c>
      <c r="Q264" s="2">
        <v>2385.22259150223</v>
      </c>
      <c r="R264" s="2">
        <v>243.036675</v>
      </c>
      <c r="S264" s="2">
        <v>925.87332477529503</v>
      </c>
      <c r="T264" s="2">
        <v>870.64869150000095</v>
      </c>
      <c r="V264" s="1">
        <v>37519</v>
      </c>
      <c r="W264" s="2">
        <v>36.041867300310997</v>
      </c>
      <c r="X264" s="2">
        <v>429.76992542096099</v>
      </c>
      <c r="Y264" s="2">
        <v>498.17842573630003</v>
      </c>
      <c r="Z264" s="2">
        <v>342.07444592500002</v>
      </c>
      <c r="AA264" s="2"/>
      <c r="AC264" s="1">
        <v>37519</v>
      </c>
      <c r="AD264" s="3">
        <f t="shared" si="20"/>
        <v>2073.3599083824429</v>
      </c>
      <c r="AE264">
        <f t="shared" si="24"/>
        <v>2594.4650743065126</v>
      </c>
      <c r="AF264">
        <f t="shared" si="21"/>
        <v>1311.184732500001</v>
      </c>
      <c r="AG264">
        <f t="shared" si="22"/>
        <v>7394.0455643397945</v>
      </c>
      <c r="AH264">
        <f t="shared" si="23"/>
        <v>3905.0454219637518</v>
      </c>
    </row>
    <row r="265" spans="1:34">
      <c r="A265" s="1">
        <v>37520</v>
      </c>
      <c r="B265" s="2">
        <v>2390.0722122222401</v>
      </c>
      <c r="C265" s="2">
        <v>230.63499296229901</v>
      </c>
      <c r="D265" s="2">
        <v>743.80799500000103</v>
      </c>
      <c r="E265" s="2">
        <v>1464.41718784459</v>
      </c>
      <c r="F265" s="2">
        <v>449.96289903125</v>
      </c>
      <c r="H265" s="1">
        <v>37520</v>
      </c>
      <c r="I265" s="2">
        <v>1472.1604854652801</v>
      </c>
      <c r="J265" s="2">
        <v>248.85143095819399</v>
      </c>
      <c r="K265" s="2">
        <v>75.577257000000102</v>
      </c>
      <c r="L265" s="2">
        <v>3065.02848901983</v>
      </c>
      <c r="M265" s="2">
        <v>1593.2062393925</v>
      </c>
      <c r="O265" s="1">
        <v>37520</v>
      </c>
      <c r="P265" s="2">
        <v>19.810471093590099</v>
      </c>
      <c r="Q265" s="2">
        <v>2397.31455735081</v>
      </c>
      <c r="R265" s="2">
        <v>164.25926999999999</v>
      </c>
      <c r="S265" s="2">
        <v>628.31014214937397</v>
      </c>
      <c r="T265" s="2">
        <v>449.13421940000001</v>
      </c>
      <c r="V265" s="1">
        <v>37520</v>
      </c>
      <c r="W265" s="2">
        <v>0</v>
      </c>
      <c r="X265" s="2">
        <v>394.77785308265197</v>
      </c>
      <c r="Y265" s="2">
        <v>424.04840982709999</v>
      </c>
      <c r="Z265" s="2">
        <v>287.42692282500002</v>
      </c>
      <c r="AA265" s="2"/>
      <c r="AC265" s="1">
        <v>37520</v>
      </c>
      <c r="AD265" s="3">
        <f t="shared" si="20"/>
        <v>382.80132211581542</v>
      </c>
      <c r="AE265">
        <f t="shared" si="24"/>
        <v>1357.7540134034739</v>
      </c>
      <c r="AF265">
        <f t="shared" si="21"/>
        <v>983.64452200000119</v>
      </c>
      <c r="AG265">
        <f t="shared" si="22"/>
        <v>5581.8042288408933</v>
      </c>
      <c r="AH265">
        <f t="shared" si="23"/>
        <v>2779.7302806487501</v>
      </c>
    </row>
    <row r="266" spans="1:34">
      <c r="A266" s="1">
        <v>37521</v>
      </c>
      <c r="B266" s="2">
        <v>2097.5710221149102</v>
      </c>
      <c r="C266" s="2">
        <v>1045.0843070988301</v>
      </c>
      <c r="D266" s="2">
        <v>743.80799500000103</v>
      </c>
      <c r="E266" s="2">
        <v>927.22967341508797</v>
      </c>
      <c r="F266" s="2">
        <v>159.58752690624999</v>
      </c>
      <c r="H266" s="1">
        <v>37521</v>
      </c>
      <c r="I266" s="2">
        <v>2638.0293870944001</v>
      </c>
      <c r="J266" s="2">
        <v>229.78835240951801</v>
      </c>
      <c r="K266" s="2">
        <v>75.577257000000102</v>
      </c>
      <c r="L266" s="2">
        <v>2952.68383958203</v>
      </c>
      <c r="M266" s="2">
        <v>934.48527174750097</v>
      </c>
      <c r="O266" s="1">
        <v>37521</v>
      </c>
      <c r="P266" s="2">
        <v>919.30163628781395</v>
      </c>
      <c r="Q266" s="2">
        <v>2300.4053441667702</v>
      </c>
      <c r="R266" s="2">
        <v>164.25926999999999</v>
      </c>
      <c r="S266" s="2">
        <v>554.89625758342402</v>
      </c>
      <c r="T266" s="2">
        <v>255.8570804</v>
      </c>
      <c r="V266" s="1">
        <v>37521</v>
      </c>
      <c r="W266" s="2">
        <v>524.43641671533896</v>
      </c>
      <c r="X266" s="2">
        <v>262.58934963345098</v>
      </c>
      <c r="Y266" s="2">
        <v>96.395124199400101</v>
      </c>
      <c r="Z266" s="2">
        <v>243.565476625</v>
      </c>
      <c r="AA266" s="2"/>
      <c r="AC266" s="1">
        <v>37521</v>
      </c>
      <c r="AD266" s="3">
        <f t="shared" si="20"/>
        <v>1139.3003882658629</v>
      </c>
      <c r="AE266">
        <f t="shared" si="24"/>
        <v>1222.5885170811623</v>
      </c>
      <c r="AF266">
        <f t="shared" si="21"/>
        <v>983.64452200000119</v>
      </c>
      <c r="AG266">
        <f t="shared" si="22"/>
        <v>4531.2048947799422</v>
      </c>
      <c r="AH266">
        <f t="shared" si="23"/>
        <v>1593.4953556787509</v>
      </c>
    </row>
    <row r="267" spans="1:34">
      <c r="A267" s="1">
        <v>37522</v>
      </c>
      <c r="B267" s="2">
        <v>2791.2226998134502</v>
      </c>
      <c r="C267" s="2">
        <v>3417.38155977409</v>
      </c>
      <c r="D267" s="2">
        <v>956.32456500000103</v>
      </c>
      <c r="E267" s="2">
        <v>2127.5801373971699</v>
      </c>
      <c r="F267" s="2">
        <v>707.623409081251</v>
      </c>
      <c r="H267" s="1">
        <v>37522</v>
      </c>
      <c r="I267" s="2">
        <v>7104.6624978873997</v>
      </c>
      <c r="J267" s="2">
        <v>4771.6450804894102</v>
      </c>
      <c r="K267" s="2">
        <v>111.8234925</v>
      </c>
      <c r="L267" s="2">
        <v>3842.4136764310301</v>
      </c>
      <c r="M267" s="2">
        <v>1984.6988754575</v>
      </c>
      <c r="O267" s="1">
        <v>37522</v>
      </c>
      <c r="P267" s="2">
        <v>2369.4606052138502</v>
      </c>
      <c r="Q267" s="2">
        <v>2385.22259150223</v>
      </c>
      <c r="R267" s="2">
        <v>243.036675</v>
      </c>
      <c r="S267" s="2">
        <v>925.87332477529503</v>
      </c>
      <c r="T267" s="2">
        <v>870.64869150000095</v>
      </c>
      <c r="V267" s="1">
        <v>37522</v>
      </c>
      <c r="W267" s="2">
        <v>67.856595463569406</v>
      </c>
      <c r="X267" s="2">
        <v>429.76992542096099</v>
      </c>
      <c r="Y267" s="2">
        <v>498.17842573630003</v>
      </c>
      <c r="Z267" s="2">
        <v>342.07444592500002</v>
      </c>
      <c r="AA267" s="2"/>
      <c r="AC267" s="1">
        <v>37522</v>
      </c>
      <c r="AD267" s="3">
        <f t="shared" si="20"/>
        <v>2879.8580574086463</v>
      </c>
      <c r="AE267">
        <f t="shared" si="24"/>
        <v>2594.4650743065126</v>
      </c>
      <c r="AF267">
        <f t="shared" si="21"/>
        <v>1311.184732500001</v>
      </c>
      <c r="AG267">
        <f t="shared" si="22"/>
        <v>7394.0455643397945</v>
      </c>
      <c r="AH267">
        <f t="shared" si="23"/>
        <v>3905.0454219637518</v>
      </c>
    </row>
    <row r="268" spans="1:34">
      <c r="A268" s="1">
        <v>37523</v>
      </c>
      <c r="B268" s="2">
        <v>2791.2226998134502</v>
      </c>
      <c r="C268" s="2">
        <v>3795.12718431342</v>
      </c>
      <c r="D268" s="2">
        <v>956.32456500000103</v>
      </c>
      <c r="E268" s="2">
        <v>2127.5801373971699</v>
      </c>
      <c r="F268" s="2">
        <v>707.623409081251</v>
      </c>
      <c r="H268" s="1">
        <v>37523</v>
      </c>
      <c r="I268" s="2">
        <v>7305.3652317439801</v>
      </c>
      <c r="J268" s="2">
        <v>4771.6450804894102</v>
      </c>
      <c r="K268" s="2">
        <v>111.8234925</v>
      </c>
      <c r="L268" s="2">
        <v>3842.4136764310301</v>
      </c>
      <c r="M268" s="2">
        <v>1984.6988754575</v>
      </c>
      <c r="O268" s="1">
        <v>37523</v>
      </c>
      <c r="P268" s="2">
        <v>2490.54871713168</v>
      </c>
      <c r="Q268" s="2">
        <v>2385.22259150223</v>
      </c>
      <c r="R268" s="2">
        <v>243.036675</v>
      </c>
      <c r="S268" s="2">
        <v>925.87332477529503</v>
      </c>
      <c r="T268" s="2">
        <v>870.64869150000095</v>
      </c>
      <c r="V268" s="1">
        <v>37523</v>
      </c>
      <c r="W268" s="2">
        <v>65.947863946032001</v>
      </c>
      <c r="X268" s="2">
        <v>429.76992542096099</v>
      </c>
      <c r="Y268" s="2">
        <v>498.17842573630003</v>
      </c>
      <c r="Z268" s="2">
        <v>342.07444592500002</v>
      </c>
      <c r="AA268" s="2"/>
      <c r="AC268" s="1">
        <v>37523</v>
      </c>
      <c r="AD268" s="3">
        <f t="shared" si="20"/>
        <v>3034.8864438078031</v>
      </c>
      <c r="AE268">
        <f t="shared" si="24"/>
        <v>2594.4650743065126</v>
      </c>
      <c r="AF268">
        <f t="shared" si="21"/>
        <v>1311.184732500001</v>
      </c>
      <c r="AG268">
        <f t="shared" si="22"/>
        <v>7394.0455643397945</v>
      </c>
      <c r="AH268">
        <f t="shared" si="23"/>
        <v>3905.0454219637518</v>
      </c>
    </row>
    <row r="269" spans="1:34">
      <c r="A269" s="1">
        <v>37524</v>
      </c>
      <c r="B269" s="2">
        <v>2791.2226998134502</v>
      </c>
      <c r="C269" s="2">
        <v>458.31548796127299</v>
      </c>
      <c r="D269" s="2">
        <v>956.32456500000103</v>
      </c>
      <c r="E269" s="2">
        <v>2127.5801373971699</v>
      </c>
      <c r="F269" s="2">
        <v>707.623409081251</v>
      </c>
      <c r="H269" s="1">
        <v>37524</v>
      </c>
      <c r="I269" s="2">
        <v>707.45709977602996</v>
      </c>
      <c r="J269" s="2">
        <v>4771.6450804894102</v>
      </c>
      <c r="K269" s="2">
        <v>111.8234925</v>
      </c>
      <c r="L269" s="2">
        <v>3842.4136764310301</v>
      </c>
      <c r="M269" s="2">
        <v>1984.6988754575</v>
      </c>
      <c r="O269" s="1">
        <v>37524</v>
      </c>
      <c r="P269" s="2">
        <v>145.21637635042401</v>
      </c>
      <c r="Q269" s="2">
        <v>2385.22259150223</v>
      </c>
      <c r="R269" s="2">
        <v>243.036675</v>
      </c>
      <c r="S269" s="2">
        <v>925.87332477529503</v>
      </c>
      <c r="T269" s="2">
        <v>870.64869150000095</v>
      </c>
      <c r="V269" s="1">
        <v>37524</v>
      </c>
      <c r="W269" s="2">
        <v>0</v>
      </c>
      <c r="X269" s="2">
        <v>429.76992542096099</v>
      </c>
      <c r="Y269" s="2">
        <v>498.17842573630003</v>
      </c>
      <c r="Z269" s="2">
        <v>342.07444592500002</v>
      </c>
      <c r="AA269" s="2"/>
      <c r="AC269" s="1">
        <v>37524</v>
      </c>
      <c r="AD269" s="3">
        <f t="shared" si="20"/>
        <v>291.33088090838379</v>
      </c>
      <c r="AE269">
        <f t="shared" si="24"/>
        <v>2594.4650743065126</v>
      </c>
      <c r="AF269">
        <f t="shared" si="21"/>
        <v>1311.184732500001</v>
      </c>
      <c r="AG269">
        <f t="shared" si="22"/>
        <v>7394.0455643397945</v>
      </c>
      <c r="AH269">
        <f t="shared" si="23"/>
        <v>3905.0454219637518</v>
      </c>
    </row>
    <row r="270" spans="1:34">
      <c r="A270" s="1">
        <v>37525</v>
      </c>
      <c r="B270" s="2">
        <v>2791.2226998134502</v>
      </c>
      <c r="C270" s="2">
        <v>137.44593658113499</v>
      </c>
      <c r="D270" s="2">
        <v>956.32456500000103</v>
      </c>
      <c r="E270" s="2">
        <v>2127.5801373971699</v>
      </c>
      <c r="F270" s="2">
        <v>707.623409081251</v>
      </c>
      <c r="H270" s="1">
        <v>37525</v>
      </c>
      <c r="I270" s="2">
        <v>259.33797725168102</v>
      </c>
      <c r="J270" s="2">
        <v>4771.6450804894102</v>
      </c>
      <c r="K270" s="2">
        <v>111.8234925</v>
      </c>
      <c r="L270" s="2">
        <v>3842.4136764310301</v>
      </c>
      <c r="M270" s="2">
        <v>1984.6988754575</v>
      </c>
      <c r="O270" s="1">
        <v>37525</v>
      </c>
      <c r="P270" s="2">
        <v>27.971200969386</v>
      </c>
      <c r="Q270" s="2">
        <v>2385.22259150223</v>
      </c>
      <c r="R270" s="2">
        <v>243.036675</v>
      </c>
      <c r="S270" s="2">
        <v>925.87332477529503</v>
      </c>
      <c r="T270" s="2">
        <v>870.64869150000095</v>
      </c>
      <c r="V270" s="1">
        <v>37525</v>
      </c>
      <c r="W270" s="2">
        <v>0</v>
      </c>
      <c r="X270" s="2">
        <v>429.76992542096099</v>
      </c>
      <c r="Y270" s="2">
        <v>498.17842573630003</v>
      </c>
      <c r="Z270" s="2">
        <v>342.07444592500002</v>
      </c>
      <c r="AA270" s="2"/>
      <c r="AC270" s="1">
        <v>37525</v>
      </c>
      <c r="AD270" s="3">
        <f t="shared" si="20"/>
        <v>94.390025511600442</v>
      </c>
      <c r="AE270">
        <f t="shared" si="24"/>
        <v>2594.4650743065126</v>
      </c>
      <c r="AF270">
        <f t="shared" si="21"/>
        <v>1311.184732500001</v>
      </c>
      <c r="AG270">
        <f t="shared" si="22"/>
        <v>7394.0455643397945</v>
      </c>
      <c r="AH270">
        <f t="shared" si="23"/>
        <v>3905.0454219637518</v>
      </c>
    </row>
    <row r="271" spans="1:34">
      <c r="A271" s="1">
        <v>37526</v>
      </c>
      <c r="B271" s="2">
        <v>2791.2226998134502</v>
      </c>
      <c r="C271" s="2">
        <v>632.22194937561198</v>
      </c>
      <c r="D271" s="2">
        <v>956.32456500000103</v>
      </c>
      <c r="E271" s="2">
        <v>2127.5801373971699</v>
      </c>
      <c r="F271" s="2">
        <v>707.623409081251</v>
      </c>
      <c r="H271" s="1">
        <v>37526</v>
      </c>
      <c r="I271" s="2">
        <v>551.79387677371597</v>
      </c>
      <c r="J271" s="2">
        <v>4771.6450804894102</v>
      </c>
      <c r="K271" s="2">
        <v>111.8234925</v>
      </c>
      <c r="L271" s="2">
        <v>3842.4136764310301</v>
      </c>
      <c r="M271" s="2">
        <v>1984.6988754575</v>
      </c>
      <c r="O271" s="1">
        <v>37526</v>
      </c>
      <c r="P271" s="2">
        <v>112.040386674289</v>
      </c>
      <c r="Q271" s="2">
        <v>2385.22259150223</v>
      </c>
      <c r="R271" s="2">
        <v>243.036675</v>
      </c>
      <c r="S271" s="2">
        <v>925.87332477529503</v>
      </c>
      <c r="T271" s="2">
        <v>870.64869150000095</v>
      </c>
      <c r="V271" s="1">
        <v>37526</v>
      </c>
      <c r="W271" s="2">
        <v>0</v>
      </c>
      <c r="X271" s="2">
        <v>429.76992542096099</v>
      </c>
      <c r="Y271" s="2">
        <v>498.17842573630003</v>
      </c>
      <c r="Z271" s="2">
        <v>342.07444592500002</v>
      </c>
      <c r="AA271" s="2"/>
      <c r="AC271" s="1">
        <v>37526</v>
      </c>
      <c r="AD271" s="3">
        <f t="shared" si="20"/>
        <v>288.01249173858156</v>
      </c>
      <c r="AE271">
        <f t="shared" si="24"/>
        <v>2594.4650743065126</v>
      </c>
      <c r="AF271">
        <f t="shared" si="21"/>
        <v>1311.184732500001</v>
      </c>
      <c r="AG271">
        <f t="shared" si="22"/>
        <v>7394.0455643397945</v>
      </c>
      <c r="AH271">
        <f t="shared" si="23"/>
        <v>3905.0454219637518</v>
      </c>
    </row>
    <row r="272" spans="1:34">
      <c r="A272" s="1">
        <v>37527</v>
      </c>
      <c r="B272" s="2">
        <v>2390.0722122222401</v>
      </c>
      <c r="C272" s="2">
        <v>0.61323678076440802</v>
      </c>
      <c r="D272" s="2">
        <v>743.80799500000103</v>
      </c>
      <c r="E272" s="2">
        <v>1464.41718784459</v>
      </c>
      <c r="F272" s="2">
        <v>449.96289903125</v>
      </c>
      <c r="H272" s="1">
        <v>37527</v>
      </c>
      <c r="I272" s="2">
        <v>185.54565555503501</v>
      </c>
      <c r="J272" s="2">
        <v>248.85143095819399</v>
      </c>
      <c r="K272" s="2">
        <v>75.577257000000102</v>
      </c>
      <c r="L272" s="2">
        <v>3065.02848901983</v>
      </c>
      <c r="M272" s="2">
        <v>1593.2062393925</v>
      </c>
      <c r="O272" s="1">
        <v>37527</v>
      </c>
      <c r="P272" s="2">
        <v>0</v>
      </c>
      <c r="Q272" s="2">
        <v>2397.31455735081</v>
      </c>
      <c r="R272" s="2">
        <v>164.25926999999999</v>
      </c>
      <c r="S272" s="2">
        <v>628.31014214937397</v>
      </c>
      <c r="T272" s="2">
        <v>449.13421940000001</v>
      </c>
      <c r="V272" s="1">
        <v>37527</v>
      </c>
      <c r="W272" s="2">
        <v>0</v>
      </c>
      <c r="X272" s="2">
        <v>394.77785308265197</v>
      </c>
      <c r="Y272" s="2">
        <v>424.04840982709999</v>
      </c>
      <c r="Z272" s="2">
        <v>287.42692282500002</v>
      </c>
      <c r="AA272" s="2"/>
      <c r="AC272" s="1">
        <v>37527</v>
      </c>
      <c r="AD272" s="3">
        <f t="shared" si="20"/>
        <v>41.36864274128876</v>
      </c>
      <c r="AE272">
        <f t="shared" si="24"/>
        <v>1357.7540134034739</v>
      </c>
      <c r="AF272">
        <f t="shared" si="21"/>
        <v>983.64452200000119</v>
      </c>
      <c r="AG272">
        <f t="shared" si="22"/>
        <v>5581.8042288408933</v>
      </c>
      <c r="AH272">
        <f t="shared" si="23"/>
        <v>2779.7302806487501</v>
      </c>
    </row>
    <row r="273" spans="1:34">
      <c r="A273" s="1">
        <v>37528</v>
      </c>
      <c r="B273" s="2">
        <v>2097.5710221149102</v>
      </c>
      <c r="C273" s="2">
        <v>7.0134011395524603</v>
      </c>
      <c r="D273" s="2">
        <v>743.80799500000103</v>
      </c>
      <c r="E273" s="2">
        <v>927.22967341508797</v>
      </c>
      <c r="F273" s="2">
        <v>159.58752690624999</v>
      </c>
      <c r="H273" s="1">
        <v>37528</v>
      </c>
      <c r="I273" s="2">
        <v>139.430120690183</v>
      </c>
      <c r="J273" s="2">
        <v>229.78835240951801</v>
      </c>
      <c r="K273" s="2">
        <v>75.577257000000102</v>
      </c>
      <c r="L273" s="2">
        <v>2952.68383958203</v>
      </c>
      <c r="M273" s="2">
        <v>934.48527174750097</v>
      </c>
      <c r="O273" s="1">
        <v>37528</v>
      </c>
      <c r="P273" s="2">
        <v>0</v>
      </c>
      <c r="Q273" s="2">
        <v>2300.4053441667702</v>
      </c>
      <c r="R273" s="2">
        <v>164.25926999999999</v>
      </c>
      <c r="S273" s="2">
        <v>554.89625758342402</v>
      </c>
      <c r="T273" s="2">
        <v>255.8570804</v>
      </c>
      <c r="V273" s="1">
        <v>37528</v>
      </c>
      <c r="W273" s="2">
        <v>0</v>
      </c>
      <c r="X273" s="2">
        <v>262.58934963345098</v>
      </c>
      <c r="Y273" s="2">
        <v>96.395124199400101</v>
      </c>
      <c r="Z273" s="2">
        <v>243.565476625</v>
      </c>
      <c r="AA273" s="2"/>
      <c r="AC273" s="1">
        <v>37528</v>
      </c>
      <c r="AD273" s="3">
        <f t="shared" si="20"/>
        <v>32.543004851052324</v>
      </c>
      <c r="AE273">
        <f t="shared" si="24"/>
        <v>1222.5885170811623</v>
      </c>
      <c r="AF273">
        <f t="shared" si="21"/>
        <v>983.64452200000119</v>
      </c>
      <c r="AG273">
        <f t="shared" si="22"/>
        <v>4531.2048947799422</v>
      </c>
      <c r="AH273">
        <f t="shared" si="23"/>
        <v>1593.4953556787509</v>
      </c>
    </row>
    <row r="274" spans="1:34">
      <c r="A274" s="1">
        <v>37529</v>
      </c>
      <c r="B274" s="2">
        <v>2791.2226998134502</v>
      </c>
      <c r="C274" s="2">
        <v>568.05739981152499</v>
      </c>
      <c r="D274" s="2">
        <v>956.32456500000103</v>
      </c>
      <c r="E274" s="2">
        <v>2127.5801373971699</v>
      </c>
      <c r="F274" s="2">
        <v>707.623409081251</v>
      </c>
      <c r="H274" s="1">
        <v>37529</v>
      </c>
      <c r="I274" s="2">
        <v>896.44267649073299</v>
      </c>
      <c r="J274" s="2">
        <v>4771.6450804894102</v>
      </c>
      <c r="K274" s="2">
        <v>111.8234925</v>
      </c>
      <c r="L274" s="2">
        <v>3842.4136764310301</v>
      </c>
      <c r="M274" s="2">
        <v>1984.6988754575</v>
      </c>
      <c r="O274" s="1">
        <v>37529</v>
      </c>
      <c r="P274" s="2">
        <v>140.43521074927099</v>
      </c>
      <c r="Q274" s="2">
        <v>2385.22259150223</v>
      </c>
      <c r="R274" s="2">
        <v>243.036675</v>
      </c>
      <c r="S274" s="2">
        <v>925.87332477529503</v>
      </c>
      <c r="T274" s="2">
        <v>870.64869150000095</v>
      </c>
      <c r="V274" s="1">
        <v>37529</v>
      </c>
      <c r="W274" s="2">
        <v>0</v>
      </c>
      <c r="X274" s="2">
        <v>429.76992542096099</v>
      </c>
      <c r="Y274" s="2">
        <v>498.17842573630003</v>
      </c>
      <c r="Z274" s="2">
        <v>342.07444592500002</v>
      </c>
      <c r="AA274" s="2"/>
      <c r="AC274" s="1">
        <v>37529</v>
      </c>
      <c r="AD274" s="3">
        <f t="shared" si="20"/>
        <v>356.65228601145088</v>
      </c>
      <c r="AE274">
        <f t="shared" si="24"/>
        <v>2594.4650743065126</v>
      </c>
      <c r="AF274">
        <f t="shared" si="21"/>
        <v>1311.184732500001</v>
      </c>
      <c r="AG274">
        <f t="shared" si="22"/>
        <v>7394.0455643397945</v>
      </c>
      <c r="AH274">
        <f t="shared" si="23"/>
        <v>3905.0454219637518</v>
      </c>
    </row>
    <row r="275" spans="1:34">
      <c r="A275" s="1">
        <v>37530</v>
      </c>
      <c r="B275" s="2">
        <v>2795.2877494306999</v>
      </c>
      <c r="C275" s="2">
        <v>1085.9011265684801</v>
      </c>
      <c r="D275" s="2">
        <v>956.32456500000103</v>
      </c>
      <c r="E275" s="2">
        <v>2127.5801373971699</v>
      </c>
      <c r="F275" s="2">
        <v>707.623409081251</v>
      </c>
      <c r="H275" s="1">
        <v>37530</v>
      </c>
      <c r="I275" s="2">
        <v>2025.12507060798</v>
      </c>
      <c r="J275" s="2">
        <v>4876.4060429567398</v>
      </c>
      <c r="K275" s="2">
        <v>111.8234925</v>
      </c>
      <c r="L275" s="2">
        <v>3842.4136764310301</v>
      </c>
      <c r="M275" s="2">
        <v>1984.6988754575</v>
      </c>
      <c r="O275" s="1">
        <v>37530</v>
      </c>
      <c r="P275" s="2">
        <v>727.55034318904404</v>
      </c>
      <c r="Q275" s="2">
        <v>2386.9489118206702</v>
      </c>
      <c r="R275" s="2">
        <v>243.036675</v>
      </c>
      <c r="S275" s="2">
        <v>925.87332477529503</v>
      </c>
      <c r="T275" s="2">
        <v>870.64869150000095</v>
      </c>
      <c r="V275" s="1">
        <v>37530</v>
      </c>
      <c r="W275" s="2">
        <v>0.61945384832521999</v>
      </c>
      <c r="X275" s="2">
        <v>429.76992542096099</v>
      </c>
      <c r="Y275" s="2">
        <v>498.17842573630003</v>
      </c>
      <c r="Z275" s="2">
        <v>342.07444592500002</v>
      </c>
      <c r="AA275" s="2"/>
      <c r="AC275" s="1">
        <v>37530</v>
      </c>
      <c r="AD275" s="3">
        <f t="shared" si="20"/>
        <v>853.15466538085093</v>
      </c>
      <c r="AE275">
        <f t="shared" si="24"/>
        <v>2622.1031574072672</v>
      </c>
      <c r="AF275">
        <f t="shared" si="21"/>
        <v>1311.184732500001</v>
      </c>
      <c r="AG275">
        <f t="shared" si="22"/>
        <v>7394.0455643397945</v>
      </c>
      <c r="AH275">
        <f t="shared" si="23"/>
        <v>3905.0454219637518</v>
      </c>
    </row>
    <row r="276" spans="1:34">
      <c r="A276" s="1">
        <v>37531</v>
      </c>
      <c r="B276" s="2">
        <v>2792.8853909816498</v>
      </c>
      <c r="C276" s="2">
        <v>1164.6935916070699</v>
      </c>
      <c r="D276" s="2">
        <v>956.32456500000103</v>
      </c>
      <c r="E276" s="2">
        <v>2127.5801373971699</v>
      </c>
      <c r="F276" s="2">
        <v>707.623409081251</v>
      </c>
      <c r="H276" s="1">
        <v>37531</v>
      </c>
      <c r="I276" s="2">
        <v>2004.10154468107</v>
      </c>
      <c r="J276" s="2">
        <v>4866.3933780426996</v>
      </c>
      <c r="K276" s="2">
        <v>111.8234925</v>
      </c>
      <c r="L276" s="2">
        <v>3842.4136764310301</v>
      </c>
      <c r="M276" s="2">
        <v>1984.6988754575</v>
      </c>
      <c r="O276" s="1">
        <v>37531</v>
      </c>
      <c r="P276" s="2">
        <v>739.84749147779405</v>
      </c>
      <c r="Q276" s="2">
        <v>2386.4672024936999</v>
      </c>
      <c r="R276" s="2">
        <v>243.036675</v>
      </c>
      <c r="S276" s="2">
        <v>925.87332477529503</v>
      </c>
      <c r="T276" s="2">
        <v>870.64869150000095</v>
      </c>
      <c r="V276" s="1">
        <v>37531</v>
      </c>
      <c r="W276" s="2">
        <v>1.4443421450840801</v>
      </c>
      <c r="X276" s="2">
        <v>429.76992542096099</v>
      </c>
      <c r="Y276" s="2">
        <v>498.17842573630003</v>
      </c>
      <c r="Z276" s="2">
        <v>342.07444592500002</v>
      </c>
      <c r="AA276" s="2"/>
      <c r="AC276" s="1">
        <v>37531</v>
      </c>
      <c r="AD276" s="3">
        <f t="shared" si="20"/>
        <v>868.90821553578178</v>
      </c>
      <c r="AE276">
        <f t="shared" si="24"/>
        <v>2618.8789742347521</v>
      </c>
      <c r="AF276">
        <f t="shared" si="21"/>
        <v>1311.184732500001</v>
      </c>
      <c r="AG276">
        <f t="shared" si="22"/>
        <v>7394.0455643397945</v>
      </c>
      <c r="AH276">
        <f t="shared" si="23"/>
        <v>3905.0454219637518</v>
      </c>
    </row>
    <row r="277" spans="1:34">
      <c r="A277" s="1">
        <v>37532</v>
      </c>
      <c r="B277" s="2">
        <v>2791.2226998134502</v>
      </c>
      <c r="C277" s="2">
        <v>659.45877931739199</v>
      </c>
      <c r="D277" s="2">
        <v>956.32456500000103</v>
      </c>
      <c r="E277" s="2">
        <v>2127.5801373971699</v>
      </c>
      <c r="F277" s="2">
        <v>707.623409081251</v>
      </c>
      <c r="H277" s="1">
        <v>37532</v>
      </c>
      <c r="I277" s="2">
        <v>2043.62918878869</v>
      </c>
      <c r="J277" s="2">
        <v>4771.6450804894102</v>
      </c>
      <c r="K277" s="2">
        <v>111.8234925</v>
      </c>
      <c r="L277" s="2">
        <v>3842.4136764310301</v>
      </c>
      <c r="M277" s="2">
        <v>1984.6988754575</v>
      </c>
      <c r="O277" s="1">
        <v>37532</v>
      </c>
      <c r="P277" s="2">
        <v>486.81834687354598</v>
      </c>
      <c r="Q277" s="2">
        <v>2385.22259150223</v>
      </c>
      <c r="R277" s="2">
        <v>243.036675</v>
      </c>
      <c r="S277" s="2">
        <v>925.87332477529503</v>
      </c>
      <c r="T277" s="2">
        <v>870.64869150000095</v>
      </c>
      <c r="V277" s="1">
        <v>37532</v>
      </c>
      <c r="W277" s="2">
        <v>0.17257650210019601</v>
      </c>
      <c r="X277" s="2">
        <v>429.76992542096099</v>
      </c>
      <c r="Y277" s="2">
        <v>498.17842573630003</v>
      </c>
      <c r="Z277" s="2">
        <v>342.07444592500002</v>
      </c>
      <c r="AA277" s="2"/>
      <c r="AC277" s="1">
        <v>37532</v>
      </c>
      <c r="AD277" s="3">
        <f t="shared" si="20"/>
        <v>708.90642032927292</v>
      </c>
      <c r="AE277">
        <f t="shared" si="24"/>
        <v>2594.4650743065126</v>
      </c>
      <c r="AF277">
        <f t="shared" si="21"/>
        <v>1311.184732500001</v>
      </c>
      <c r="AG277">
        <f t="shared" si="22"/>
        <v>7394.0455643397945</v>
      </c>
      <c r="AH277">
        <f t="shared" si="23"/>
        <v>3905.0454219637518</v>
      </c>
    </row>
    <row r="278" spans="1:34">
      <c r="A278" s="1">
        <v>37533</v>
      </c>
      <c r="B278" s="2">
        <v>2795.1983312921798</v>
      </c>
      <c r="C278" s="2">
        <v>56.191785828572897</v>
      </c>
      <c r="D278" s="2">
        <v>956.32456500000103</v>
      </c>
      <c r="E278" s="2">
        <v>2127.5801373971699</v>
      </c>
      <c r="F278" s="2">
        <v>707.623409081251</v>
      </c>
      <c r="H278" s="1">
        <v>37533</v>
      </c>
      <c r="I278" s="2">
        <v>112.576829589466</v>
      </c>
      <c r="J278" s="2">
        <v>4861.5745279748098</v>
      </c>
      <c r="K278" s="2">
        <v>111.8234925</v>
      </c>
      <c r="L278" s="2">
        <v>3842.4136764310301</v>
      </c>
      <c r="M278" s="2">
        <v>1984.6988754575</v>
      </c>
      <c r="O278" s="1">
        <v>37533</v>
      </c>
      <c r="P278" s="2">
        <v>0.75694573489949701</v>
      </c>
      <c r="Q278" s="2">
        <v>2385.5146174896399</v>
      </c>
      <c r="R278" s="2">
        <v>243.036675</v>
      </c>
      <c r="S278" s="2">
        <v>925.87332477529503</v>
      </c>
      <c r="T278" s="2">
        <v>870.64869150000095</v>
      </c>
      <c r="V278" s="1">
        <v>37533</v>
      </c>
      <c r="W278" s="2">
        <v>0</v>
      </c>
      <c r="X278" s="2">
        <v>429.76992542096099</v>
      </c>
      <c r="Y278" s="2">
        <v>498.17842573630003</v>
      </c>
      <c r="Z278" s="2">
        <v>342.07444592500002</v>
      </c>
      <c r="AA278" s="2"/>
      <c r="AC278" s="1">
        <v>37533</v>
      </c>
      <c r="AD278" s="3">
        <f t="shared" si="20"/>
        <v>37.672346922875199</v>
      </c>
      <c r="AE278">
        <f t="shared" si="24"/>
        <v>2618.0143505443975</v>
      </c>
      <c r="AF278">
        <f t="shared" si="21"/>
        <v>1311.184732500001</v>
      </c>
      <c r="AG278">
        <f t="shared" si="22"/>
        <v>7394.0455643397945</v>
      </c>
      <c r="AH278">
        <f t="shared" si="23"/>
        <v>3905.0454219637518</v>
      </c>
    </row>
    <row r="279" spans="1:34">
      <c r="A279" s="1">
        <v>37534</v>
      </c>
      <c r="B279" s="2">
        <v>2549.1165447372</v>
      </c>
      <c r="C279" s="2">
        <v>49.231837581759301</v>
      </c>
      <c r="D279" s="2">
        <v>743.80799500000103</v>
      </c>
      <c r="E279" s="2">
        <v>1464.41718784459</v>
      </c>
      <c r="F279" s="2">
        <v>449.96289903125</v>
      </c>
      <c r="H279" s="1">
        <v>37534</v>
      </c>
      <c r="I279" s="2">
        <v>62.955844783580901</v>
      </c>
      <c r="J279" s="2">
        <v>887.13078378357704</v>
      </c>
      <c r="K279" s="2">
        <v>75.577257000000102</v>
      </c>
      <c r="L279" s="2">
        <v>3065.02848901983</v>
      </c>
      <c r="M279" s="2">
        <v>1593.2062393925</v>
      </c>
      <c r="O279" s="1">
        <v>37534</v>
      </c>
      <c r="P279" s="2">
        <v>0</v>
      </c>
      <c r="Q279" s="2">
        <v>2473.3780388371902</v>
      </c>
      <c r="R279" s="2">
        <v>164.25926999999999</v>
      </c>
      <c r="S279" s="2">
        <v>628.31014214937397</v>
      </c>
      <c r="T279" s="2">
        <v>449.13421940000001</v>
      </c>
      <c r="V279" s="1">
        <v>37534</v>
      </c>
      <c r="W279" s="2">
        <v>0</v>
      </c>
      <c r="X279" s="2">
        <v>417.63955899734498</v>
      </c>
      <c r="Y279" s="2">
        <v>424.04840982709999</v>
      </c>
      <c r="Z279" s="2">
        <v>287.42692282500002</v>
      </c>
      <c r="AA279" s="2"/>
      <c r="AC279" s="1">
        <v>37534</v>
      </c>
      <c r="AD279" s="3">
        <f t="shared" si="20"/>
        <v>24.930596081186714</v>
      </c>
      <c r="AE279">
        <f t="shared" si="24"/>
        <v>1581.816231588828</v>
      </c>
      <c r="AF279">
        <f t="shared" si="21"/>
        <v>983.64452200000119</v>
      </c>
      <c r="AG279">
        <f t="shared" si="22"/>
        <v>5581.8042288408933</v>
      </c>
      <c r="AH279">
        <f t="shared" si="23"/>
        <v>2779.7302806487501</v>
      </c>
    </row>
    <row r="280" spans="1:34">
      <c r="A280" s="1">
        <v>37535</v>
      </c>
      <c r="B280" s="2">
        <v>2194.3367497931499</v>
      </c>
      <c r="C280" s="2">
        <v>307.81985434978901</v>
      </c>
      <c r="D280" s="2">
        <v>743.80799500000103</v>
      </c>
      <c r="E280" s="2">
        <v>927.22967341508797</v>
      </c>
      <c r="F280" s="2">
        <v>159.58752690624999</v>
      </c>
      <c r="H280" s="1">
        <v>37535</v>
      </c>
      <c r="I280" s="2">
        <v>735.24156590852897</v>
      </c>
      <c r="J280" s="2">
        <v>535.09032387755303</v>
      </c>
      <c r="K280" s="2">
        <v>75.577257000000102</v>
      </c>
      <c r="L280" s="2">
        <v>2952.68383958203</v>
      </c>
      <c r="M280" s="2">
        <v>934.48527174750097</v>
      </c>
      <c r="O280" s="1">
        <v>37535</v>
      </c>
      <c r="P280" s="2">
        <v>193.05510157076901</v>
      </c>
      <c r="Q280" s="2">
        <v>2378.4247921732599</v>
      </c>
      <c r="R280" s="2">
        <v>164.25926999999999</v>
      </c>
      <c r="S280" s="2">
        <v>554.89625758342402</v>
      </c>
      <c r="T280" s="2">
        <v>255.8570804</v>
      </c>
      <c r="V280" s="1">
        <v>37535</v>
      </c>
      <c r="W280" s="2">
        <v>10.091226333931701</v>
      </c>
      <c r="X280" s="2">
        <v>262.58934963345098</v>
      </c>
      <c r="Y280" s="2">
        <v>96.395124199400101</v>
      </c>
      <c r="Z280" s="2">
        <v>243.565476625</v>
      </c>
      <c r="AA280" s="2"/>
      <c r="AC280" s="1">
        <v>37535</v>
      </c>
      <c r="AD280" s="3">
        <f t="shared" si="20"/>
        <v>276.93505514733744</v>
      </c>
      <c r="AE280">
        <f t="shared" si="24"/>
        <v>1342.6103038693534</v>
      </c>
      <c r="AF280">
        <f t="shared" si="21"/>
        <v>983.64452200000119</v>
      </c>
      <c r="AG280">
        <f t="shared" si="22"/>
        <v>4531.2048947799422</v>
      </c>
      <c r="AH280">
        <f t="shared" si="23"/>
        <v>1593.4953556787509</v>
      </c>
    </row>
    <row r="281" spans="1:34">
      <c r="A281" s="1">
        <v>37536</v>
      </c>
      <c r="B281" s="2">
        <v>2794.1406973201701</v>
      </c>
      <c r="C281" s="2">
        <v>290.25238899892702</v>
      </c>
      <c r="D281" s="2">
        <v>956.32456500000103</v>
      </c>
      <c r="E281" s="2">
        <v>2127.5801373971699</v>
      </c>
      <c r="F281" s="2">
        <v>707.623409081251</v>
      </c>
      <c r="H281" s="1">
        <v>37536</v>
      </c>
      <c r="I281" s="2">
        <v>361.66747771792097</v>
      </c>
      <c r="J281" s="2">
        <v>4774.71904194544</v>
      </c>
      <c r="K281" s="2">
        <v>111.8234925</v>
      </c>
      <c r="L281" s="2">
        <v>3842.4136764310301</v>
      </c>
      <c r="M281" s="2">
        <v>1984.6988754575</v>
      </c>
      <c r="O281" s="1">
        <v>37536</v>
      </c>
      <c r="P281" s="2">
        <v>65.833916242106099</v>
      </c>
      <c r="Q281" s="2">
        <v>2387.9980052975102</v>
      </c>
      <c r="R281" s="2">
        <v>243.036675</v>
      </c>
      <c r="S281" s="2">
        <v>925.87332477529503</v>
      </c>
      <c r="T281" s="2">
        <v>870.64869150000095</v>
      </c>
      <c r="V281" s="1">
        <v>37536</v>
      </c>
      <c r="W281" s="2">
        <v>0</v>
      </c>
      <c r="X281" s="2">
        <v>429.76992542096099</v>
      </c>
      <c r="Y281" s="2">
        <v>498.17842573630003</v>
      </c>
      <c r="Z281" s="2">
        <v>342.07444592500002</v>
      </c>
      <c r="AA281" s="2"/>
      <c r="AC281" s="1">
        <v>37536</v>
      </c>
      <c r="AD281" s="3">
        <f t="shared" si="20"/>
        <v>159.50084065754535</v>
      </c>
      <c r="AE281">
        <f t="shared" si="24"/>
        <v>2596.65691749602</v>
      </c>
      <c r="AF281">
        <f t="shared" si="21"/>
        <v>1311.184732500001</v>
      </c>
      <c r="AG281">
        <f t="shared" si="22"/>
        <v>7394.0455643397945</v>
      </c>
      <c r="AH281">
        <f t="shared" si="23"/>
        <v>3905.0454219637518</v>
      </c>
    </row>
    <row r="282" spans="1:34">
      <c r="A282" s="1">
        <v>37537</v>
      </c>
      <c r="B282" s="2">
        <v>2791.2294780100501</v>
      </c>
      <c r="C282" s="2">
        <v>125.76732442696</v>
      </c>
      <c r="D282" s="2">
        <v>956.32456500000103</v>
      </c>
      <c r="E282" s="2">
        <v>2127.5801373971699</v>
      </c>
      <c r="F282" s="2">
        <v>707.623409081251</v>
      </c>
      <c r="H282" s="1">
        <v>37537</v>
      </c>
      <c r="I282" s="2">
        <v>193.67712144443399</v>
      </c>
      <c r="J282" s="2">
        <v>4771.7116871691796</v>
      </c>
      <c r="K282" s="2">
        <v>111.8234925</v>
      </c>
      <c r="L282" s="2">
        <v>3842.4136764310301</v>
      </c>
      <c r="M282" s="2">
        <v>1984.6988754575</v>
      </c>
      <c r="O282" s="1">
        <v>37537</v>
      </c>
      <c r="P282" s="2">
        <v>4.7171236950668201</v>
      </c>
      <c r="Q282" s="2">
        <v>2385.22259150223</v>
      </c>
      <c r="R282" s="2">
        <v>243.036675</v>
      </c>
      <c r="S282" s="2">
        <v>925.87332477529503</v>
      </c>
      <c r="T282" s="2">
        <v>870.64869150000095</v>
      </c>
      <c r="V282" s="1">
        <v>37537</v>
      </c>
      <c r="W282" s="2">
        <v>0</v>
      </c>
      <c r="X282" s="2">
        <v>429.76992542096099</v>
      </c>
      <c r="Y282" s="2">
        <v>498.17842573630003</v>
      </c>
      <c r="Z282" s="2">
        <v>342.07444592500002</v>
      </c>
      <c r="AA282" s="2"/>
      <c r="AC282" s="1">
        <v>37537</v>
      </c>
      <c r="AD282" s="3">
        <f t="shared" si="20"/>
        <v>72.035904348102406</v>
      </c>
      <c r="AE282">
        <f t="shared" si="24"/>
        <v>2594.4834205256052</v>
      </c>
      <c r="AF282">
        <f t="shared" si="21"/>
        <v>1311.184732500001</v>
      </c>
      <c r="AG282">
        <f t="shared" si="22"/>
        <v>7394.0455643397945</v>
      </c>
      <c r="AH282">
        <f t="shared" si="23"/>
        <v>3905.0454219637518</v>
      </c>
    </row>
    <row r="283" spans="1:34">
      <c r="A283" s="1">
        <v>37538</v>
      </c>
      <c r="B283" s="2">
        <v>2791.23513484358</v>
      </c>
      <c r="C283" s="2">
        <v>342.34485617855199</v>
      </c>
      <c r="D283" s="2">
        <v>956.32456500000103</v>
      </c>
      <c r="E283" s="2">
        <v>2127.5801373971699</v>
      </c>
      <c r="F283" s="2">
        <v>707.623409081251</v>
      </c>
      <c r="H283" s="1">
        <v>37538</v>
      </c>
      <c r="I283" s="2">
        <v>345.48265286977102</v>
      </c>
      <c r="J283" s="2">
        <v>4771.6450804894102</v>
      </c>
      <c r="K283" s="2">
        <v>111.8234925</v>
      </c>
      <c r="L283" s="2">
        <v>3842.4136764310301</v>
      </c>
      <c r="M283" s="2">
        <v>1984.6988754575</v>
      </c>
      <c r="O283" s="1">
        <v>37538</v>
      </c>
      <c r="P283" s="2">
        <v>31.378786686343499</v>
      </c>
      <c r="Q283" s="2">
        <v>2385.22259150223</v>
      </c>
      <c r="R283" s="2">
        <v>243.036675</v>
      </c>
      <c r="S283" s="2">
        <v>925.87332477529503</v>
      </c>
      <c r="T283" s="2">
        <v>870.64869150000095</v>
      </c>
      <c r="V283" s="1">
        <v>37538</v>
      </c>
      <c r="W283" s="2">
        <v>0</v>
      </c>
      <c r="X283" s="2">
        <v>429.76992542096099</v>
      </c>
      <c r="Y283" s="2">
        <v>498.17842573630003</v>
      </c>
      <c r="Z283" s="2">
        <v>342.07444592500002</v>
      </c>
      <c r="AA283" s="2"/>
      <c r="AC283" s="1">
        <v>37538</v>
      </c>
      <c r="AD283" s="3">
        <f t="shared" si="20"/>
        <v>159.82362127437034</v>
      </c>
      <c r="AE283">
        <f t="shared" si="24"/>
        <v>2594.4681830640452</v>
      </c>
      <c r="AF283">
        <f t="shared" si="21"/>
        <v>1311.184732500001</v>
      </c>
      <c r="AG283">
        <f t="shared" si="22"/>
        <v>7394.0455643397945</v>
      </c>
      <c r="AH283">
        <f t="shared" si="23"/>
        <v>3905.0454219637518</v>
      </c>
    </row>
    <row r="284" spans="1:34">
      <c r="A284" s="1">
        <v>37539</v>
      </c>
      <c r="B284" s="2">
        <v>2791.9423342247901</v>
      </c>
      <c r="C284" s="2">
        <v>47.936632007221903</v>
      </c>
      <c r="D284" s="2">
        <v>956.32456500000103</v>
      </c>
      <c r="E284" s="2">
        <v>2127.5801373971699</v>
      </c>
      <c r="F284" s="2">
        <v>707.623409081251</v>
      </c>
      <c r="H284" s="1">
        <v>37539</v>
      </c>
      <c r="I284" s="2">
        <v>147.917135540701</v>
      </c>
      <c r="J284" s="2">
        <v>4777.1102230392999</v>
      </c>
      <c r="K284" s="2">
        <v>111.8234925</v>
      </c>
      <c r="L284" s="2">
        <v>3842.4136764310301</v>
      </c>
      <c r="M284" s="2">
        <v>1984.6988754575</v>
      </c>
      <c r="O284" s="1">
        <v>37539</v>
      </c>
      <c r="P284" s="2">
        <v>1.78490998442639</v>
      </c>
      <c r="Q284" s="2">
        <v>2385.6264094696298</v>
      </c>
      <c r="R284" s="2">
        <v>243.036675</v>
      </c>
      <c r="S284" s="2">
        <v>925.87332477529503</v>
      </c>
      <c r="T284" s="2">
        <v>870.64869150000095</v>
      </c>
      <c r="V284" s="1">
        <v>37539</v>
      </c>
      <c r="W284" s="2">
        <v>0</v>
      </c>
      <c r="X284" s="2">
        <v>429.76992542096099</v>
      </c>
      <c r="Y284" s="2">
        <v>498.17842573630003</v>
      </c>
      <c r="Z284" s="2">
        <v>342.07444592500002</v>
      </c>
      <c r="AA284" s="2"/>
      <c r="AC284" s="1">
        <v>37539</v>
      </c>
      <c r="AD284" s="3">
        <f t="shared" si="20"/>
        <v>43.919706118299843</v>
      </c>
      <c r="AE284">
        <f t="shared" si="24"/>
        <v>2596.11222303867</v>
      </c>
      <c r="AF284">
        <f t="shared" si="21"/>
        <v>1311.184732500001</v>
      </c>
      <c r="AG284">
        <f t="shared" si="22"/>
        <v>7394.0455643397945</v>
      </c>
      <c r="AH284">
        <f t="shared" si="23"/>
        <v>3905.0454219637518</v>
      </c>
    </row>
    <row r="285" spans="1:34">
      <c r="A285" s="1">
        <v>37540</v>
      </c>
      <c r="B285" s="2">
        <v>2792.6182911997098</v>
      </c>
      <c r="C285" s="2">
        <v>92.925833094872104</v>
      </c>
      <c r="D285" s="2">
        <v>956.32456500000103</v>
      </c>
      <c r="E285" s="2">
        <v>2127.5801373971699</v>
      </c>
      <c r="F285" s="2">
        <v>707.623409081251</v>
      </c>
      <c r="H285" s="1">
        <v>37540</v>
      </c>
      <c r="I285" s="2">
        <v>142.16418142784201</v>
      </c>
      <c r="J285" s="2">
        <v>4777.6449711691603</v>
      </c>
      <c r="K285" s="2">
        <v>111.8234925</v>
      </c>
      <c r="L285" s="2">
        <v>3842.4136764310301</v>
      </c>
      <c r="M285" s="2">
        <v>1984.6988754575</v>
      </c>
      <c r="O285" s="1">
        <v>37540</v>
      </c>
      <c r="P285" s="2">
        <v>10.8702728858906</v>
      </c>
      <c r="Q285" s="2">
        <v>2386.1076592914001</v>
      </c>
      <c r="R285" s="2">
        <v>243.036675</v>
      </c>
      <c r="S285" s="2">
        <v>925.87332477529503</v>
      </c>
      <c r="T285" s="2">
        <v>870.64869150000095</v>
      </c>
      <c r="V285" s="1">
        <v>37540</v>
      </c>
      <c r="W285" s="2">
        <v>0</v>
      </c>
      <c r="X285" s="2">
        <v>429.76992542096099</v>
      </c>
      <c r="Y285" s="2">
        <v>498.17842573630003</v>
      </c>
      <c r="Z285" s="2">
        <v>342.07444592500002</v>
      </c>
      <c r="AA285" s="2"/>
      <c r="AC285" s="1">
        <v>37540</v>
      </c>
      <c r="AD285" s="3">
        <f t="shared" si="20"/>
        <v>54.657841646356601</v>
      </c>
      <c r="AE285">
        <f t="shared" si="24"/>
        <v>2596.5352117703073</v>
      </c>
      <c r="AF285">
        <f t="shared" si="21"/>
        <v>1311.184732500001</v>
      </c>
      <c r="AG285">
        <f t="shared" si="22"/>
        <v>7394.0455643397945</v>
      </c>
      <c r="AH285">
        <f t="shared" si="23"/>
        <v>3905.0454219637518</v>
      </c>
    </row>
    <row r="286" spans="1:34">
      <c r="A286" s="1">
        <v>37541</v>
      </c>
      <c r="B286" s="2">
        <v>2397.7253423536299</v>
      </c>
      <c r="C286" s="2">
        <v>181.213601808231</v>
      </c>
      <c r="D286" s="2">
        <v>743.80799500000103</v>
      </c>
      <c r="E286" s="2">
        <v>1464.41718784459</v>
      </c>
      <c r="F286" s="2">
        <v>449.96289903125</v>
      </c>
      <c r="H286" s="1">
        <v>37541</v>
      </c>
      <c r="I286" s="2">
        <v>675.27777915201102</v>
      </c>
      <c r="J286" s="2">
        <v>331.23107997665198</v>
      </c>
      <c r="K286" s="2">
        <v>75.577257000000102</v>
      </c>
      <c r="L286" s="2">
        <v>3065.02848901983</v>
      </c>
      <c r="M286" s="2">
        <v>1593.2062393925</v>
      </c>
      <c r="O286" s="1">
        <v>37541</v>
      </c>
      <c r="P286" s="2">
        <v>67.986140882477201</v>
      </c>
      <c r="Q286" s="2">
        <v>2402.26280151335</v>
      </c>
      <c r="R286" s="2">
        <v>164.25926999999999</v>
      </c>
      <c r="S286" s="2">
        <v>628.31014214937397</v>
      </c>
      <c r="T286" s="2">
        <v>449.13421940000001</v>
      </c>
      <c r="V286" s="1">
        <v>37541</v>
      </c>
      <c r="W286" s="2">
        <v>0</v>
      </c>
      <c r="X286" s="2">
        <v>394.77785308265197</v>
      </c>
      <c r="Y286" s="2">
        <v>424.04840982709999</v>
      </c>
      <c r="Z286" s="2">
        <v>287.42692282500002</v>
      </c>
      <c r="AA286" s="2"/>
      <c r="AC286" s="1">
        <v>37541</v>
      </c>
      <c r="AD286" s="3">
        <f t="shared" si="20"/>
        <v>205.43944929838207</v>
      </c>
      <c r="AE286">
        <f t="shared" si="24"/>
        <v>1381.4992692315709</v>
      </c>
      <c r="AF286">
        <f t="shared" si="21"/>
        <v>983.64452200000119</v>
      </c>
      <c r="AG286">
        <f t="shared" si="22"/>
        <v>5581.8042288408933</v>
      </c>
      <c r="AH286">
        <f t="shared" si="23"/>
        <v>2779.7302806487501</v>
      </c>
    </row>
    <row r="287" spans="1:34">
      <c r="A287" s="1">
        <v>37542</v>
      </c>
      <c r="B287" s="2">
        <v>2097.64683598887</v>
      </c>
      <c r="C287" s="2">
        <v>259.93713948596002</v>
      </c>
      <c r="D287" s="2">
        <v>743.80799500000103</v>
      </c>
      <c r="E287" s="2">
        <v>927.22967341508797</v>
      </c>
      <c r="F287" s="2">
        <v>159.58752690624999</v>
      </c>
      <c r="H287" s="1">
        <v>37542</v>
      </c>
      <c r="I287" s="2">
        <v>980.46383121991698</v>
      </c>
      <c r="J287" s="2">
        <v>267.75646528829299</v>
      </c>
      <c r="K287" s="2">
        <v>75.577257000000102</v>
      </c>
      <c r="L287" s="2">
        <v>2952.68383958203</v>
      </c>
      <c r="M287" s="2">
        <v>934.48527174750097</v>
      </c>
      <c r="O287" s="1">
        <v>37542</v>
      </c>
      <c r="P287" s="2">
        <v>111.413917139326</v>
      </c>
      <c r="Q287" s="2">
        <v>2301.6702430422802</v>
      </c>
      <c r="R287" s="2">
        <v>164.25926999999999</v>
      </c>
      <c r="S287" s="2">
        <v>554.89625758342402</v>
      </c>
      <c r="T287" s="2">
        <v>255.8570804</v>
      </c>
      <c r="V287" s="1">
        <v>37542</v>
      </c>
      <c r="W287" s="2">
        <v>0</v>
      </c>
      <c r="X287" s="2">
        <v>262.58934963345098</v>
      </c>
      <c r="Y287" s="2">
        <v>96.395124199400101</v>
      </c>
      <c r="Z287" s="2">
        <v>243.565476625</v>
      </c>
      <c r="AA287" s="2"/>
      <c r="AC287" s="1">
        <v>37542</v>
      </c>
      <c r="AD287" s="3">
        <f t="shared" si="20"/>
        <v>300.4033084100451</v>
      </c>
      <c r="AE287">
        <f t="shared" si="24"/>
        <v>1232.4157234882234</v>
      </c>
      <c r="AF287">
        <f t="shared" si="21"/>
        <v>983.64452200000119</v>
      </c>
      <c r="AG287">
        <f t="shared" si="22"/>
        <v>4531.2048947799422</v>
      </c>
      <c r="AH287">
        <f t="shared" si="23"/>
        <v>1593.4953556787509</v>
      </c>
    </row>
    <row r="288" spans="1:34">
      <c r="A288" s="1">
        <v>37543</v>
      </c>
      <c r="B288" s="2">
        <v>2791.2226998134502</v>
      </c>
      <c r="C288" s="2">
        <v>1707.66166821567</v>
      </c>
      <c r="D288" s="2">
        <v>956.32456500000103</v>
      </c>
      <c r="E288" s="2">
        <v>2127.5801373971699</v>
      </c>
      <c r="F288" s="2">
        <v>707.623409081251</v>
      </c>
      <c r="H288" s="1">
        <v>37543</v>
      </c>
      <c r="I288" s="2">
        <v>3981.8898671431598</v>
      </c>
      <c r="J288" s="2">
        <v>4771.6450804894102</v>
      </c>
      <c r="K288" s="2">
        <v>111.8234925</v>
      </c>
      <c r="L288" s="2">
        <v>3842.4136764310301</v>
      </c>
      <c r="M288" s="2">
        <v>1984.6988754575</v>
      </c>
      <c r="O288" s="1">
        <v>37543</v>
      </c>
      <c r="P288" s="2">
        <v>1362.16320813163</v>
      </c>
      <c r="Q288" s="2">
        <v>2385.22259150223</v>
      </c>
      <c r="R288" s="2">
        <v>243.036675</v>
      </c>
      <c r="S288" s="2">
        <v>925.87332477529503</v>
      </c>
      <c r="T288" s="2">
        <v>870.64869150000095</v>
      </c>
      <c r="V288" s="1">
        <v>37543</v>
      </c>
      <c r="W288" s="2">
        <v>21.396288556680702</v>
      </c>
      <c r="X288" s="2">
        <v>429.76992542096099</v>
      </c>
      <c r="Y288" s="2">
        <v>498.17842573630003</v>
      </c>
      <c r="Z288" s="2">
        <v>342.07444592500002</v>
      </c>
      <c r="AA288" s="2"/>
      <c r="AC288" s="1">
        <v>37543</v>
      </c>
      <c r="AD288" s="3">
        <f t="shared" si="20"/>
        <v>1571.8024515660313</v>
      </c>
      <c r="AE288">
        <f t="shared" si="24"/>
        <v>2594.4650743065126</v>
      </c>
      <c r="AF288">
        <f t="shared" si="21"/>
        <v>1311.184732500001</v>
      </c>
      <c r="AG288">
        <f t="shared" si="22"/>
        <v>7394.0455643397945</v>
      </c>
      <c r="AH288">
        <f t="shared" si="23"/>
        <v>3905.0454219637518</v>
      </c>
    </row>
    <row r="289" spans="1:34">
      <c r="A289" s="1">
        <v>37544</v>
      </c>
      <c r="B289" s="2">
        <v>2791.2226998134502</v>
      </c>
      <c r="C289" s="2">
        <v>4087.9441942052199</v>
      </c>
      <c r="D289" s="2">
        <v>956.32456500000103</v>
      </c>
      <c r="E289" s="2">
        <v>2127.5801373971699</v>
      </c>
      <c r="F289" s="2">
        <v>707.623409081251</v>
      </c>
      <c r="H289" s="1">
        <v>37544</v>
      </c>
      <c r="I289" s="2">
        <v>7214.4081464306</v>
      </c>
      <c r="J289" s="2">
        <v>4771.6450804894102</v>
      </c>
      <c r="K289" s="2">
        <v>111.8234925</v>
      </c>
      <c r="L289" s="2">
        <v>3842.4136764310301</v>
      </c>
      <c r="M289" s="2">
        <v>1984.6988754575</v>
      </c>
      <c r="O289" s="1">
        <v>37544</v>
      </c>
      <c r="P289" s="2">
        <v>2673.69585789441</v>
      </c>
      <c r="Q289" s="2">
        <v>2385.22259150223</v>
      </c>
      <c r="R289" s="2">
        <v>243.036675</v>
      </c>
      <c r="S289" s="2">
        <v>925.87332477529503</v>
      </c>
      <c r="T289" s="2">
        <v>870.64869150000095</v>
      </c>
      <c r="V289" s="1">
        <v>37544</v>
      </c>
      <c r="W289" s="2">
        <v>82.357160680903604</v>
      </c>
      <c r="X289" s="2">
        <v>429.76992542096099</v>
      </c>
      <c r="Y289" s="2">
        <v>498.17842573630003</v>
      </c>
      <c r="Z289" s="2">
        <v>342.07444592500002</v>
      </c>
      <c r="AA289" s="2"/>
      <c r="AC289" s="1">
        <v>37544</v>
      </c>
      <c r="AD289" s="3">
        <f t="shared" si="20"/>
        <v>3124.0900798246967</v>
      </c>
      <c r="AE289">
        <f t="shared" si="24"/>
        <v>2594.4650743065126</v>
      </c>
      <c r="AF289">
        <f t="shared" si="21"/>
        <v>1311.184732500001</v>
      </c>
      <c r="AG289">
        <f t="shared" si="22"/>
        <v>7394.0455643397945</v>
      </c>
      <c r="AH289">
        <f t="shared" si="23"/>
        <v>3905.0454219637518</v>
      </c>
    </row>
    <row r="290" spans="1:34">
      <c r="A290" s="1">
        <v>37545</v>
      </c>
      <c r="B290" s="2">
        <v>2791.2226998134502</v>
      </c>
      <c r="C290" s="2">
        <v>77.624505429221301</v>
      </c>
      <c r="D290" s="2">
        <v>956.32456500000103</v>
      </c>
      <c r="E290" s="2">
        <v>2127.5801373971699</v>
      </c>
      <c r="F290" s="2">
        <v>707.623409081251</v>
      </c>
      <c r="H290" s="1">
        <v>37545</v>
      </c>
      <c r="I290" s="2">
        <v>357.26598576153202</v>
      </c>
      <c r="J290" s="2">
        <v>4771.6450804894102</v>
      </c>
      <c r="K290" s="2">
        <v>111.8234925</v>
      </c>
      <c r="L290" s="2">
        <v>3842.4136764310301</v>
      </c>
      <c r="M290" s="2">
        <v>1984.6988754575</v>
      </c>
      <c r="O290" s="1">
        <v>37545</v>
      </c>
      <c r="P290" s="2">
        <v>11.8802263305409</v>
      </c>
      <c r="Q290" s="2">
        <v>2385.22259150223</v>
      </c>
      <c r="R290" s="2">
        <v>243.036675</v>
      </c>
      <c r="S290" s="2">
        <v>925.87332477529503</v>
      </c>
      <c r="T290" s="2">
        <v>870.64869150000095</v>
      </c>
      <c r="V290" s="1">
        <v>37545</v>
      </c>
      <c r="W290" s="2">
        <v>0</v>
      </c>
      <c r="X290" s="2">
        <v>429.76992542096099</v>
      </c>
      <c r="Y290" s="2">
        <v>498.17842573630003</v>
      </c>
      <c r="Z290" s="2">
        <v>342.07444592500002</v>
      </c>
      <c r="AA290" s="2"/>
      <c r="AC290" s="1">
        <v>37545</v>
      </c>
      <c r="AD290" s="3">
        <f t="shared" si="20"/>
        <v>99.28238167139871</v>
      </c>
      <c r="AE290">
        <f t="shared" si="24"/>
        <v>2594.4650743065126</v>
      </c>
      <c r="AF290">
        <f t="shared" si="21"/>
        <v>1311.184732500001</v>
      </c>
      <c r="AG290">
        <f t="shared" si="22"/>
        <v>7394.0455643397945</v>
      </c>
      <c r="AH290">
        <f t="shared" si="23"/>
        <v>3905.0454219637518</v>
      </c>
    </row>
    <row r="291" spans="1:34">
      <c r="A291" s="1">
        <v>37546</v>
      </c>
      <c r="B291" s="2">
        <v>2916.8968250626499</v>
      </c>
      <c r="C291" s="4">
        <v>4.1502856122925101E-15</v>
      </c>
      <c r="D291" s="2">
        <v>956.32456500000103</v>
      </c>
      <c r="E291" s="2">
        <v>2127.5801373971699</v>
      </c>
      <c r="F291" s="2">
        <v>707.623409081251</v>
      </c>
      <c r="H291" s="1">
        <v>37546</v>
      </c>
      <c r="I291" s="2">
        <v>44.980286770895198</v>
      </c>
      <c r="J291" s="2">
        <v>5884.3558658461197</v>
      </c>
      <c r="K291" s="2">
        <v>111.8234925</v>
      </c>
      <c r="L291" s="2">
        <v>3842.4136764310301</v>
      </c>
      <c r="M291" s="2">
        <v>1984.6988754575</v>
      </c>
      <c r="O291" s="1">
        <v>37546</v>
      </c>
      <c r="P291" s="2">
        <v>0.17578787525075201</v>
      </c>
      <c r="Q291" s="2">
        <v>2395.39319409273</v>
      </c>
      <c r="R291" s="2">
        <v>243.036675</v>
      </c>
      <c r="S291" s="2">
        <v>925.87332477529503</v>
      </c>
      <c r="T291" s="2">
        <v>870.64869150000095</v>
      </c>
      <c r="V291" s="1">
        <v>37546</v>
      </c>
      <c r="W291" s="2">
        <v>0</v>
      </c>
      <c r="X291" s="2">
        <v>429.76992542096099</v>
      </c>
      <c r="Y291" s="2">
        <v>498.17842573630003</v>
      </c>
      <c r="Z291" s="2">
        <v>342.07444592500002</v>
      </c>
      <c r="AA291" s="2"/>
      <c r="AC291" s="1">
        <v>37546</v>
      </c>
      <c r="AD291" s="3">
        <f t="shared" si="20"/>
        <v>10.034683254699102</v>
      </c>
      <c r="AE291">
        <f t="shared" si="24"/>
        <v>2906.6039526056152</v>
      </c>
      <c r="AF291">
        <f t="shared" si="21"/>
        <v>1311.184732500001</v>
      </c>
      <c r="AG291">
        <f t="shared" si="22"/>
        <v>7394.0455643397945</v>
      </c>
      <c r="AH291">
        <f t="shared" si="23"/>
        <v>3905.0454219637518</v>
      </c>
    </row>
    <row r="292" spans="1:34">
      <c r="A292" s="1">
        <v>37547</v>
      </c>
      <c r="B292" s="2">
        <v>2855.1292533373698</v>
      </c>
      <c r="C292" s="2">
        <v>4.6424785312313199</v>
      </c>
      <c r="D292" s="2">
        <v>956.32456500000103</v>
      </c>
      <c r="E292" s="2">
        <v>2127.5801373971699</v>
      </c>
      <c r="F292" s="2">
        <v>707.623409081251</v>
      </c>
      <c r="H292" s="1">
        <v>37547</v>
      </c>
      <c r="I292" s="2">
        <v>39.417414664844799</v>
      </c>
      <c r="J292" s="2">
        <v>5324.9817424653802</v>
      </c>
      <c r="K292" s="2">
        <v>111.8234925</v>
      </c>
      <c r="L292" s="2">
        <v>3842.4136764310301</v>
      </c>
      <c r="M292" s="2">
        <v>1984.6988754575</v>
      </c>
      <c r="O292" s="1">
        <v>37547</v>
      </c>
      <c r="P292" s="2">
        <v>0.32540927607664599</v>
      </c>
      <c r="Q292" s="2">
        <v>2421.7598952451999</v>
      </c>
      <c r="R292" s="2">
        <v>243.036675</v>
      </c>
      <c r="S292" s="2">
        <v>925.87332477529503</v>
      </c>
      <c r="T292" s="2">
        <v>870.64869150000095</v>
      </c>
      <c r="V292" s="1">
        <v>37547</v>
      </c>
      <c r="W292" s="2">
        <v>0</v>
      </c>
      <c r="X292" s="2">
        <v>429.76992542096099</v>
      </c>
      <c r="Y292" s="2">
        <v>498.17842573630003</v>
      </c>
      <c r="Z292" s="2">
        <v>342.07444592500002</v>
      </c>
      <c r="AA292" s="2"/>
      <c r="AC292" s="1">
        <v>37547</v>
      </c>
      <c r="AD292" s="3">
        <f t="shared" si="20"/>
        <v>9.8634005493672809</v>
      </c>
      <c r="AE292">
        <f t="shared" si="24"/>
        <v>2757.9102041172277</v>
      </c>
      <c r="AF292">
        <f t="shared" si="21"/>
        <v>1311.184732500001</v>
      </c>
      <c r="AG292">
        <f t="shared" si="22"/>
        <v>7394.0455643397945</v>
      </c>
      <c r="AH292">
        <f t="shared" si="23"/>
        <v>3905.0454219637518</v>
      </c>
    </row>
    <row r="293" spans="1:34">
      <c r="A293" s="1">
        <v>37548</v>
      </c>
      <c r="B293" s="2">
        <v>4194.6766686725796</v>
      </c>
      <c r="C293" s="4">
        <v>4.4950628292673001E-15</v>
      </c>
      <c r="D293" s="2">
        <v>743.80799500000103</v>
      </c>
      <c r="E293" s="2">
        <v>1464.41718784459</v>
      </c>
      <c r="F293" s="2">
        <v>449.96289903125</v>
      </c>
      <c r="H293" s="1">
        <v>37548</v>
      </c>
      <c r="I293" s="2">
        <v>0</v>
      </c>
      <c r="J293" s="2">
        <v>4346.4847974934401</v>
      </c>
      <c r="K293" s="2">
        <v>75.577257000000102</v>
      </c>
      <c r="L293" s="2">
        <v>3065.02848901983</v>
      </c>
      <c r="M293" s="2">
        <v>1593.2062393925</v>
      </c>
      <c r="O293" s="1">
        <v>37548</v>
      </c>
      <c r="P293" s="2">
        <v>0</v>
      </c>
      <c r="Q293" s="2">
        <v>2827.1273998095699</v>
      </c>
      <c r="R293" s="2">
        <v>164.25926999999999</v>
      </c>
      <c r="S293" s="2">
        <v>628.31014214937397</v>
      </c>
      <c r="T293" s="2">
        <v>449.13421940000001</v>
      </c>
      <c r="V293" s="1">
        <v>37548</v>
      </c>
      <c r="W293" s="2">
        <v>0</v>
      </c>
      <c r="X293" s="2">
        <v>552.92071129449801</v>
      </c>
      <c r="Y293" s="2">
        <v>424.04840982709999</v>
      </c>
      <c r="Z293" s="2">
        <v>287.42692282500002</v>
      </c>
      <c r="AA293" s="2"/>
      <c r="AC293" s="1">
        <v>37548</v>
      </c>
      <c r="AD293" s="3">
        <f t="shared" si="20"/>
        <v>9.9890285094828891E-16</v>
      </c>
      <c r="AE293">
        <f t="shared" si="24"/>
        <v>2980.3023943175222</v>
      </c>
      <c r="AF293">
        <f t="shared" si="21"/>
        <v>983.64452200000119</v>
      </c>
      <c r="AG293">
        <f t="shared" si="22"/>
        <v>5581.8042288408933</v>
      </c>
      <c r="AH293">
        <f t="shared" si="23"/>
        <v>2779.7302806487501</v>
      </c>
    </row>
    <row r="294" spans="1:34">
      <c r="A294" s="1">
        <v>37549</v>
      </c>
      <c r="B294" s="2">
        <v>3502.3497478685099</v>
      </c>
      <c r="C294" s="4">
        <v>2.9561301553582601E-5</v>
      </c>
      <c r="D294" s="2">
        <v>743.80799500000103</v>
      </c>
      <c r="E294" s="2">
        <v>927.22967341508797</v>
      </c>
      <c r="F294" s="2">
        <v>159.58752690624999</v>
      </c>
      <c r="H294" s="1">
        <v>37549</v>
      </c>
      <c r="I294" s="2">
        <v>0</v>
      </c>
      <c r="J294" s="2">
        <v>3920.7358183525298</v>
      </c>
      <c r="K294" s="2">
        <v>75.577257000000102</v>
      </c>
      <c r="L294" s="2">
        <v>2952.68383958203</v>
      </c>
      <c r="M294" s="2">
        <v>934.48527174750097</v>
      </c>
      <c r="O294" s="1">
        <v>37549</v>
      </c>
      <c r="P294" s="2">
        <v>0</v>
      </c>
      <c r="Q294" s="2">
        <v>3159.6455256306699</v>
      </c>
      <c r="R294" s="2">
        <v>164.25926999999999</v>
      </c>
      <c r="S294" s="2">
        <v>554.89625758342402</v>
      </c>
      <c r="T294" s="2">
        <v>255.8570804</v>
      </c>
      <c r="V294" s="1">
        <v>37549</v>
      </c>
      <c r="W294" s="2">
        <v>0</v>
      </c>
      <c r="X294" s="2">
        <v>262.58934963345098</v>
      </c>
      <c r="Y294" s="2">
        <v>96.395124199400101</v>
      </c>
      <c r="Z294" s="2">
        <v>243.565476625</v>
      </c>
      <c r="AA294" s="2"/>
      <c r="AC294" s="1">
        <v>37549</v>
      </c>
      <c r="AD294" s="3">
        <f t="shared" si="20"/>
        <v>6.5691781230183561E-6</v>
      </c>
      <c r="AE294">
        <f t="shared" si="24"/>
        <v>2711.3301103712902</v>
      </c>
      <c r="AF294">
        <f t="shared" si="21"/>
        <v>983.64452200000119</v>
      </c>
      <c r="AG294">
        <f t="shared" si="22"/>
        <v>4531.2048947799422</v>
      </c>
      <c r="AH294">
        <f t="shared" si="23"/>
        <v>1593.4953556787509</v>
      </c>
    </row>
    <row r="295" spans="1:34">
      <c r="A295" s="1">
        <v>37550</v>
      </c>
      <c r="B295" s="2">
        <v>5553.8477934617003</v>
      </c>
      <c r="C295" s="2">
        <v>1.2441266269729801E-4</v>
      </c>
      <c r="D295" s="2">
        <v>956.32456500000103</v>
      </c>
      <c r="E295" s="2">
        <v>2127.5801373971699</v>
      </c>
      <c r="F295" s="2">
        <v>707.623409081251</v>
      </c>
      <c r="H295" s="1">
        <v>37550</v>
      </c>
      <c r="I295" s="2">
        <v>14.1905539162127</v>
      </c>
      <c r="J295" s="2">
        <v>11906.624884278601</v>
      </c>
      <c r="K295" s="2">
        <v>111.8234925</v>
      </c>
      <c r="L295" s="2">
        <v>3842.4136764310301</v>
      </c>
      <c r="M295" s="2">
        <v>1984.6988754575</v>
      </c>
      <c r="O295" s="1">
        <v>37550</v>
      </c>
      <c r="P295" s="2">
        <v>0.14723704638700899</v>
      </c>
      <c r="Q295" s="2">
        <v>3508.35130739023</v>
      </c>
      <c r="R295" s="2">
        <v>243.036675</v>
      </c>
      <c r="S295" s="2">
        <v>925.87332477529503</v>
      </c>
      <c r="T295" s="2">
        <v>870.64869150000095</v>
      </c>
      <c r="V295" s="1">
        <v>37550</v>
      </c>
      <c r="W295" s="2">
        <v>0</v>
      </c>
      <c r="X295" s="2">
        <v>1278.9712679699601</v>
      </c>
      <c r="Y295" s="2">
        <v>498.17842573630003</v>
      </c>
      <c r="Z295" s="2">
        <v>342.07444592500002</v>
      </c>
      <c r="AA295" s="2"/>
      <c r="AC295" s="1">
        <v>37550</v>
      </c>
      <c r="AD295" s="3">
        <f>(C295+I295+P295+W295)/4.3</f>
        <v>3.334398924479629</v>
      </c>
      <c r="AE295">
        <f t="shared" si="24"/>
        <v>5561.9488132751221</v>
      </c>
      <c r="AF295">
        <f t="shared" si="21"/>
        <v>1311.184732500001</v>
      </c>
      <c r="AG295">
        <f t="shared" si="22"/>
        <v>7394.0455643397945</v>
      </c>
      <c r="AH295">
        <f t="shared" si="23"/>
        <v>3905.0454219637518</v>
      </c>
    </row>
    <row r="296" spans="1:34">
      <c r="A296" s="1">
        <v>37551</v>
      </c>
      <c r="B296" s="2">
        <v>4674.0543597870101</v>
      </c>
      <c r="C296" s="2">
        <v>1.3560963098871199E-4</v>
      </c>
      <c r="D296" s="2">
        <v>956.32456500000103</v>
      </c>
      <c r="E296" s="2">
        <v>2127.5801373971699</v>
      </c>
      <c r="F296" s="2">
        <v>707.623409081251</v>
      </c>
      <c r="H296" s="1">
        <v>37551</v>
      </c>
      <c r="I296" s="2">
        <v>21.4298638944665</v>
      </c>
      <c r="J296" s="2">
        <v>9600.18969710077</v>
      </c>
      <c r="K296" s="2">
        <v>111.8234925</v>
      </c>
      <c r="L296" s="2">
        <v>3842.4136764310301</v>
      </c>
      <c r="M296" s="2">
        <v>1984.6988754575</v>
      </c>
      <c r="O296" s="1">
        <v>37551</v>
      </c>
      <c r="P296" s="2">
        <v>4.7568239078558498E-2</v>
      </c>
      <c r="Q296" s="2">
        <v>3212.0158276580901</v>
      </c>
      <c r="R296" s="2">
        <v>243.036675</v>
      </c>
      <c r="S296" s="2">
        <v>925.87332477529503</v>
      </c>
      <c r="T296" s="2">
        <v>870.64869150000095</v>
      </c>
      <c r="V296" s="1">
        <v>37551</v>
      </c>
      <c r="W296" s="2">
        <v>0</v>
      </c>
      <c r="X296" s="2">
        <v>1020.75771176176</v>
      </c>
      <c r="Y296" s="2">
        <v>498.17842573630003</v>
      </c>
      <c r="Z296" s="2">
        <v>342.07444592500002</v>
      </c>
      <c r="AA296" s="2"/>
      <c r="AC296" s="1">
        <v>37551</v>
      </c>
      <c r="AD296" s="3">
        <f t="shared" ref="AD296:AD359" si="25">(C296+I296+P296+W296)/4.3</f>
        <v>4.9947831960874529</v>
      </c>
      <c r="AE296">
        <f t="shared" si="24"/>
        <v>4626.7543990769072</v>
      </c>
      <c r="AF296">
        <f t="shared" si="21"/>
        <v>1311.184732500001</v>
      </c>
      <c r="AG296">
        <f t="shared" si="22"/>
        <v>7394.0455643397945</v>
      </c>
      <c r="AH296">
        <f t="shared" si="23"/>
        <v>3905.0454219637518</v>
      </c>
    </row>
    <row r="297" spans="1:34">
      <c r="A297" s="1">
        <v>37552</v>
      </c>
      <c r="B297" s="2">
        <v>4224.9698763475299</v>
      </c>
      <c r="C297" s="2">
        <v>46.362794457552198</v>
      </c>
      <c r="D297" s="2">
        <v>956.32456500000103</v>
      </c>
      <c r="E297" s="2">
        <v>2127.5801373971699</v>
      </c>
      <c r="F297" s="2">
        <v>707.623409081251</v>
      </c>
      <c r="H297" s="1">
        <v>37552</v>
      </c>
      <c r="I297" s="2">
        <v>30.663490639908101</v>
      </c>
      <c r="J297" s="2">
        <v>8401.9316173233401</v>
      </c>
      <c r="K297" s="2">
        <v>111.8234925</v>
      </c>
      <c r="L297" s="2">
        <v>3842.4136764310301</v>
      </c>
      <c r="M297" s="2">
        <v>1984.6988754575</v>
      </c>
      <c r="O297" s="1">
        <v>37552</v>
      </c>
      <c r="P297" s="2">
        <v>0.83328919697411996</v>
      </c>
      <c r="Q297" s="2">
        <v>3111.4101190690799</v>
      </c>
      <c r="R297" s="2">
        <v>243.036675</v>
      </c>
      <c r="S297" s="2">
        <v>925.87332477529503</v>
      </c>
      <c r="T297" s="2">
        <v>870.64869150000095</v>
      </c>
      <c r="V297" s="1">
        <v>37552</v>
      </c>
      <c r="W297" s="2">
        <v>0</v>
      </c>
      <c r="X297" s="2">
        <v>924.69254686402701</v>
      </c>
      <c r="Y297" s="2">
        <v>498.17842573630003</v>
      </c>
      <c r="Z297" s="2">
        <v>342.07444592500002</v>
      </c>
      <c r="AA297" s="2"/>
      <c r="AC297" s="1">
        <v>37552</v>
      </c>
      <c r="AD297" s="3">
        <f t="shared" si="25"/>
        <v>18.106877742891726</v>
      </c>
      <c r="AE297">
        <f t="shared" si="24"/>
        <v>4165.7510399009943</v>
      </c>
      <c r="AF297">
        <f t="shared" si="21"/>
        <v>1311.184732500001</v>
      </c>
      <c r="AG297">
        <f t="shared" si="22"/>
        <v>7394.0455643397945</v>
      </c>
      <c r="AH297">
        <f t="shared" si="23"/>
        <v>3905.0454219637518</v>
      </c>
    </row>
    <row r="298" spans="1:34">
      <c r="A298" s="1">
        <v>37553</v>
      </c>
      <c r="B298" s="2">
        <v>3734.4096579971701</v>
      </c>
      <c r="C298" s="2">
        <v>5.9229581563579501</v>
      </c>
      <c r="D298" s="2">
        <v>956.32456500000103</v>
      </c>
      <c r="E298" s="2">
        <v>2127.5801373971699</v>
      </c>
      <c r="F298" s="2">
        <v>707.623409081251</v>
      </c>
      <c r="H298" s="1">
        <v>37553</v>
      </c>
      <c r="I298" s="2">
        <v>33.370739742244197</v>
      </c>
      <c r="J298" s="2">
        <v>7320.4804792999703</v>
      </c>
      <c r="K298" s="2">
        <v>111.8234925</v>
      </c>
      <c r="L298" s="2">
        <v>3842.4136764310301</v>
      </c>
      <c r="M298" s="2">
        <v>1984.6988754575</v>
      </c>
      <c r="O298" s="1">
        <v>37553</v>
      </c>
      <c r="P298" s="2">
        <v>0.25823320426621699</v>
      </c>
      <c r="Q298" s="2">
        <v>2740.1466051634502</v>
      </c>
      <c r="R298" s="2">
        <v>243.036675</v>
      </c>
      <c r="S298" s="2">
        <v>780.95777618129398</v>
      </c>
      <c r="T298" s="2">
        <v>637.37081590000003</v>
      </c>
      <c r="V298" s="1">
        <v>37553</v>
      </c>
      <c r="W298" s="2">
        <v>0</v>
      </c>
      <c r="X298" s="2">
        <v>723.05145711679802</v>
      </c>
      <c r="Y298" s="2">
        <v>498.17842573630003</v>
      </c>
      <c r="Z298" s="2">
        <v>342.07444592500002</v>
      </c>
      <c r="AA298" s="2"/>
      <c r="AC298" s="1">
        <v>37553</v>
      </c>
      <c r="AD298" s="3">
        <f t="shared" si="25"/>
        <v>9.1981235122949698</v>
      </c>
      <c r="AE298">
        <f t="shared" si="24"/>
        <v>3629.5220498943477</v>
      </c>
      <c r="AF298">
        <f t="shared" si="21"/>
        <v>1311.184732500001</v>
      </c>
      <c r="AG298">
        <f t="shared" si="22"/>
        <v>7249.1300157457936</v>
      </c>
      <c r="AH298">
        <f t="shared" si="23"/>
        <v>3671.7675463637506</v>
      </c>
    </row>
    <row r="299" spans="1:34">
      <c r="A299" s="1">
        <v>37554</v>
      </c>
      <c r="B299" s="2">
        <v>3517.6957724618901</v>
      </c>
      <c r="C299" s="2">
        <v>56.489739767715001</v>
      </c>
      <c r="D299" s="2">
        <v>956.32456500000103</v>
      </c>
      <c r="E299" s="2">
        <v>2127.5801373971699</v>
      </c>
      <c r="F299" s="2">
        <v>707.623409081251</v>
      </c>
      <c r="H299" s="1">
        <v>37554</v>
      </c>
      <c r="I299" s="2">
        <v>44.0064010878217</v>
      </c>
      <c r="J299" s="2">
        <v>6900.7081595558802</v>
      </c>
      <c r="K299" s="2">
        <v>111.8234925</v>
      </c>
      <c r="L299" s="2">
        <v>3842.4136764310301</v>
      </c>
      <c r="M299" s="2">
        <v>1984.6988754575</v>
      </c>
      <c r="O299" s="1">
        <v>37554</v>
      </c>
      <c r="P299" s="2">
        <v>1.88689475415926</v>
      </c>
      <c r="Q299" s="2">
        <v>2651.6908198849101</v>
      </c>
      <c r="R299" s="2">
        <v>243.036675</v>
      </c>
      <c r="S299" s="2">
        <v>780.95777618129398</v>
      </c>
      <c r="T299" s="2">
        <v>637.37081590000003</v>
      </c>
      <c r="V299" s="1">
        <v>37554</v>
      </c>
      <c r="W299" s="2">
        <v>0</v>
      </c>
      <c r="X299" s="2">
        <v>647.46919629841602</v>
      </c>
      <c r="Y299" s="2">
        <v>498.17842573630003</v>
      </c>
      <c r="Z299" s="2">
        <v>342.07444592500002</v>
      </c>
      <c r="AA299" s="2"/>
      <c r="AC299" s="1">
        <v>37554</v>
      </c>
      <c r="AD299" s="3">
        <f t="shared" si="25"/>
        <v>23.810008281324645</v>
      </c>
      <c r="AE299">
        <f t="shared" si="24"/>
        <v>3429.3909870502744</v>
      </c>
      <c r="AF299">
        <f t="shared" si="21"/>
        <v>1311.184732500001</v>
      </c>
      <c r="AG299">
        <f t="shared" si="22"/>
        <v>7249.1300157457936</v>
      </c>
      <c r="AH299">
        <f t="shared" si="23"/>
        <v>3671.7675463637506</v>
      </c>
    </row>
    <row r="300" spans="1:34">
      <c r="A300" s="1">
        <v>37555</v>
      </c>
      <c r="B300" s="2">
        <v>2693.7496208134698</v>
      </c>
      <c r="C300" s="4">
        <v>1.3292136551093901E-7</v>
      </c>
      <c r="D300" s="2">
        <v>743.80799500000103</v>
      </c>
      <c r="E300" s="2">
        <v>1464.41718784459</v>
      </c>
      <c r="F300" s="2">
        <v>449.96289903125</v>
      </c>
      <c r="H300" s="1">
        <v>37555</v>
      </c>
      <c r="I300" s="2">
        <v>3.4377671579161402</v>
      </c>
      <c r="J300" s="2">
        <v>929.314607687543</v>
      </c>
      <c r="K300" s="2">
        <v>75.577257000000102</v>
      </c>
      <c r="L300" s="2">
        <v>3065.02848901983</v>
      </c>
      <c r="M300" s="2">
        <v>1593.2062393925</v>
      </c>
      <c r="O300" s="1">
        <v>37555</v>
      </c>
      <c r="P300" s="4">
        <v>1.6796305439877899E-16</v>
      </c>
      <c r="Q300" s="2">
        <v>2540.2722858509801</v>
      </c>
      <c r="R300" s="2">
        <v>164.25926999999999</v>
      </c>
      <c r="S300" s="2">
        <v>628.31014214937397</v>
      </c>
      <c r="T300" s="2">
        <v>449.13421940000001</v>
      </c>
      <c r="V300" s="1">
        <v>37555</v>
      </c>
      <c r="W300" s="2">
        <v>0</v>
      </c>
      <c r="X300" s="2">
        <v>500.01539779322002</v>
      </c>
      <c r="Y300" s="2">
        <v>424.04840982709999</v>
      </c>
      <c r="Z300" s="2">
        <v>287.42692282500002</v>
      </c>
      <c r="AA300" s="2"/>
      <c r="AC300" s="1">
        <v>37555</v>
      </c>
      <c r="AD300" s="3">
        <f t="shared" si="25"/>
        <v>0.79948076531104784</v>
      </c>
      <c r="AE300">
        <f t="shared" si="24"/>
        <v>1665.8379780363034</v>
      </c>
      <c r="AF300">
        <f t="shared" si="21"/>
        <v>983.64452200000119</v>
      </c>
      <c r="AG300">
        <f t="shared" si="22"/>
        <v>5581.8042288408933</v>
      </c>
      <c r="AH300">
        <f t="shared" si="23"/>
        <v>2779.7302806487501</v>
      </c>
    </row>
    <row r="301" spans="1:34">
      <c r="A301" s="1">
        <v>37556</v>
      </c>
      <c r="B301" s="2">
        <v>2333.7942575399002</v>
      </c>
      <c r="C301" s="2">
        <v>0</v>
      </c>
      <c r="D301" s="2">
        <v>743.80799500000103</v>
      </c>
      <c r="E301" s="2">
        <v>927.22967341508797</v>
      </c>
      <c r="F301" s="2">
        <v>159.58752690624999</v>
      </c>
      <c r="H301" s="1">
        <v>37556</v>
      </c>
      <c r="I301" s="2">
        <v>1.2755191907254</v>
      </c>
      <c r="J301" s="2">
        <v>670.61351286075103</v>
      </c>
      <c r="K301" s="2">
        <v>75.577257000000102</v>
      </c>
      <c r="L301" s="2">
        <v>2952.68383958203</v>
      </c>
      <c r="M301" s="2">
        <v>934.48527174750097</v>
      </c>
      <c r="O301" s="1">
        <v>37556</v>
      </c>
      <c r="P301" s="2">
        <v>0</v>
      </c>
      <c r="Q301" s="2">
        <v>2450.1695336642201</v>
      </c>
      <c r="R301" s="2">
        <v>164.25926999999999</v>
      </c>
      <c r="S301" s="2">
        <v>554.89625758342402</v>
      </c>
      <c r="T301" s="2">
        <v>255.8570804</v>
      </c>
      <c r="V301" s="1">
        <v>37556</v>
      </c>
      <c r="W301" s="2">
        <v>0</v>
      </c>
      <c r="X301" s="2">
        <v>262.58934963345098</v>
      </c>
      <c r="Y301" s="2">
        <v>96.395124199400101</v>
      </c>
      <c r="Z301" s="2">
        <v>243.565476625</v>
      </c>
      <c r="AA301" s="2"/>
      <c r="AC301" s="1">
        <v>37556</v>
      </c>
      <c r="AD301" s="3">
        <f t="shared" si="25"/>
        <v>0.29663236993613956</v>
      </c>
      <c r="AE301">
        <f t="shared" si="24"/>
        <v>1429.2916634245805</v>
      </c>
      <c r="AF301">
        <f t="shared" si="21"/>
        <v>983.64452200000119</v>
      </c>
      <c r="AG301">
        <f t="shared" si="22"/>
        <v>4531.2048947799422</v>
      </c>
      <c r="AH301">
        <f t="shared" si="23"/>
        <v>1593.4953556787509</v>
      </c>
    </row>
    <row r="302" spans="1:34">
      <c r="A302" s="1">
        <v>37557</v>
      </c>
      <c r="B302" s="2">
        <v>3477.95302371567</v>
      </c>
      <c r="C302" s="2">
        <v>4.96032553594081</v>
      </c>
      <c r="D302" s="2">
        <v>956.32456500000103</v>
      </c>
      <c r="E302" s="2">
        <v>2127.5801373971699</v>
      </c>
      <c r="F302" s="2">
        <v>707.623409081251</v>
      </c>
      <c r="H302" s="1">
        <v>37557</v>
      </c>
      <c r="I302" s="2">
        <v>33.403617619783198</v>
      </c>
      <c r="J302" s="2">
        <v>6798.56417558669</v>
      </c>
      <c r="K302" s="2">
        <v>111.8234925</v>
      </c>
      <c r="L302" s="2">
        <v>3842.4136764310301</v>
      </c>
      <c r="M302" s="2">
        <v>1984.6988754575</v>
      </c>
      <c r="O302" s="1">
        <v>37557</v>
      </c>
      <c r="P302" s="2">
        <v>0.44076041367750701</v>
      </c>
      <c r="Q302" s="2">
        <v>2509.2094370323598</v>
      </c>
      <c r="R302" s="2">
        <v>243.036675</v>
      </c>
      <c r="S302" s="2">
        <v>780.95777618129398</v>
      </c>
      <c r="T302" s="2">
        <v>637.37081590000003</v>
      </c>
      <c r="V302" s="1">
        <v>37557</v>
      </c>
      <c r="W302" s="2">
        <v>0</v>
      </c>
      <c r="X302" s="2">
        <v>525.51627200717701</v>
      </c>
      <c r="Y302" s="2">
        <v>498.17842573630003</v>
      </c>
      <c r="Z302" s="2">
        <v>342.07444592500002</v>
      </c>
      <c r="AA302" s="2"/>
      <c r="AC302" s="1">
        <v>37557</v>
      </c>
      <c r="AD302" s="3">
        <f t="shared" si="25"/>
        <v>9.0243496673026797</v>
      </c>
      <c r="AE302">
        <f t="shared" si="24"/>
        <v>3327.8107270854739</v>
      </c>
      <c r="AF302">
        <f t="shared" si="21"/>
        <v>1311.184732500001</v>
      </c>
      <c r="AG302">
        <f t="shared" si="22"/>
        <v>7249.1300157457936</v>
      </c>
      <c r="AH302">
        <f t="shared" si="23"/>
        <v>3671.7675463637506</v>
      </c>
    </row>
    <row r="303" spans="1:34">
      <c r="A303" s="1">
        <v>37558</v>
      </c>
      <c r="B303" s="2">
        <v>3809.2068488005302</v>
      </c>
      <c r="C303" s="2">
        <v>1.04465878993434E-4</v>
      </c>
      <c r="D303" s="2">
        <v>956.32456500000103</v>
      </c>
      <c r="E303" s="2">
        <v>2127.5801373971699</v>
      </c>
      <c r="F303" s="2">
        <v>707.623409081251</v>
      </c>
      <c r="H303" s="1">
        <v>37558</v>
      </c>
      <c r="I303" s="2">
        <v>22.148849930534801</v>
      </c>
      <c r="J303" s="2">
        <v>8338.1656989673993</v>
      </c>
      <c r="K303" s="2">
        <v>111.8234925</v>
      </c>
      <c r="L303" s="2">
        <v>3842.4136764310301</v>
      </c>
      <c r="M303" s="2">
        <v>1984.6988754575</v>
      </c>
      <c r="O303" s="1">
        <v>37558</v>
      </c>
      <c r="P303" s="2">
        <v>5.7015226022640497E-4</v>
      </c>
      <c r="Q303" s="2">
        <v>2590.8120720092302</v>
      </c>
      <c r="R303" s="2">
        <v>243.036675</v>
      </c>
      <c r="S303" s="2">
        <v>780.95777618129398</v>
      </c>
      <c r="T303" s="2">
        <v>637.37081590000003</v>
      </c>
      <c r="V303" s="1">
        <v>37558</v>
      </c>
      <c r="W303" s="2">
        <v>0</v>
      </c>
      <c r="X303" s="2">
        <v>546.79261746447798</v>
      </c>
      <c r="Y303" s="2">
        <v>498.17842573630003</v>
      </c>
      <c r="Z303" s="2">
        <v>342.07444592500002</v>
      </c>
      <c r="AA303" s="2"/>
      <c r="AC303" s="1">
        <v>37558</v>
      </c>
      <c r="AD303" s="3">
        <f t="shared" si="25"/>
        <v>5.1510522206218656</v>
      </c>
      <c r="AE303">
        <f t="shared" si="24"/>
        <v>3821.2443093104093</v>
      </c>
      <c r="AF303">
        <f t="shared" si="21"/>
        <v>1311.184732500001</v>
      </c>
      <c r="AG303">
        <f t="shared" si="22"/>
        <v>7249.1300157457936</v>
      </c>
      <c r="AH303">
        <f t="shared" si="23"/>
        <v>3671.7675463637506</v>
      </c>
    </row>
    <row r="304" spans="1:34">
      <c r="A304" s="1">
        <v>37559</v>
      </c>
      <c r="B304" s="2">
        <v>4442.3670950476298</v>
      </c>
      <c r="C304" s="4">
        <v>1.8812867513812799E-5</v>
      </c>
      <c r="D304" s="2">
        <v>956.32456500000103</v>
      </c>
      <c r="E304" s="2">
        <v>2127.5801373971699</v>
      </c>
      <c r="F304" s="2">
        <v>707.623409081251</v>
      </c>
      <c r="H304" s="1">
        <v>37559</v>
      </c>
      <c r="I304" s="2">
        <v>20.018221662383699</v>
      </c>
      <c r="J304" s="2">
        <v>9485.2292194762795</v>
      </c>
      <c r="K304" s="2">
        <v>111.8234925</v>
      </c>
      <c r="L304" s="2">
        <v>3842.4136764310301</v>
      </c>
      <c r="M304" s="2">
        <v>1984.6988754575</v>
      </c>
      <c r="O304" s="1">
        <v>37559</v>
      </c>
      <c r="P304" s="2">
        <v>2.8419326875796899E-2</v>
      </c>
      <c r="Q304" s="2">
        <v>3025.7056567266</v>
      </c>
      <c r="R304" s="2">
        <v>243.036675</v>
      </c>
      <c r="S304" s="2">
        <v>780.95777618129398</v>
      </c>
      <c r="T304" s="2">
        <v>637.37081590000003</v>
      </c>
      <c r="V304" s="1">
        <v>37559</v>
      </c>
      <c r="W304" s="2">
        <v>0</v>
      </c>
      <c r="X304" s="2">
        <v>849.90166465996003</v>
      </c>
      <c r="Y304" s="2">
        <v>498.17842573630003</v>
      </c>
      <c r="Z304" s="2">
        <v>342.07444592500002</v>
      </c>
      <c r="AA304" s="2"/>
      <c r="AC304" s="1">
        <v>37559</v>
      </c>
      <c r="AD304" s="3">
        <f t="shared" si="25"/>
        <v>4.6620139074713967</v>
      </c>
      <c r="AE304">
        <f t="shared" si="24"/>
        <v>4450.8009089776169</v>
      </c>
      <c r="AF304">
        <f t="shared" si="21"/>
        <v>1311.184732500001</v>
      </c>
      <c r="AG304">
        <f t="shared" si="22"/>
        <v>7249.1300157457936</v>
      </c>
      <c r="AH304">
        <f t="shared" si="23"/>
        <v>3671.7675463637506</v>
      </c>
    </row>
    <row r="305" spans="1:34">
      <c r="A305" s="1">
        <v>37560</v>
      </c>
      <c r="B305" s="2">
        <v>4245.0779197930897</v>
      </c>
      <c r="C305" s="2">
        <v>18.779306395901099</v>
      </c>
      <c r="D305" s="2">
        <v>956.32456500000103</v>
      </c>
      <c r="E305" s="2">
        <v>2127.5801373971699</v>
      </c>
      <c r="F305" s="2">
        <v>707.623409081251</v>
      </c>
      <c r="H305" s="1">
        <v>37560</v>
      </c>
      <c r="I305" s="2">
        <v>26.4088483384127</v>
      </c>
      <c r="J305" s="2">
        <v>8792.7372115574908</v>
      </c>
      <c r="K305" s="2">
        <v>111.8234925</v>
      </c>
      <c r="L305" s="2">
        <v>3842.4136764310301</v>
      </c>
      <c r="M305" s="2">
        <v>1984.6988754575</v>
      </c>
      <c r="O305" s="1">
        <v>37560</v>
      </c>
      <c r="P305" s="2">
        <v>0.26349541921592601</v>
      </c>
      <c r="Q305" s="2">
        <v>3141.1758378446202</v>
      </c>
      <c r="R305" s="2">
        <v>243.036675</v>
      </c>
      <c r="S305" s="2">
        <v>925.87332477529503</v>
      </c>
      <c r="T305" s="2">
        <v>870.64869150000095</v>
      </c>
      <c r="V305" s="1">
        <v>37560</v>
      </c>
      <c r="W305" s="2">
        <v>0</v>
      </c>
      <c r="X305" s="2">
        <v>885.83457358920805</v>
      </c>
      <c r="Y305" s="2">
        <v>498.17842573630003</v>
      </c>
      <c r="Z305" s="2">
        <v>342.07444592500002</v>
      </c>
      <c r="AA305" s="2"/>
      <c r="AC305" s="1">
        <v>37560</v>
      </c>
      <c r="AD305" s="3">
        <f t="shared" si="25"/>
        <v>10.570151198495285</v>
      </c>
      <c r="AE305">
        <f t="shared" si="24"/>
        <v>4266.2063856961022</v>
      </c>
      <c r="AF305">
        <f t="shared" si="21"/>
        <v>1311.184732500001</v>
      </c>
      <c r="AG305">
        <f t="shared" si="22"/>
        <v>7394.0455643397945</v>
      </c>
      <c r="AH305">
        <f t="shared" si="23"/>
        <v>3905.0454219637518</v>
      </c>
    </row>
    <row r="306" spans="1:34">
      <c r="A306" s="1">
        <v>37561</v>
      </c>
      <c r="B306" s="2">
        <v>5439.6593299036203</v>
      </c>
      <c r="C306" s="2">
        <v>1.8180361779209799E-3</v>
      </c>
      <c r="D306" s="2">
        <v>956.32456500000103</v>
      </c>
      <c r="E306" s="2">
        <v>2127.5801373971699</v>
      </c>
      <c r="F306" s="2">
        <v>707.623409081251</v>
      </c>
      <c r="H306" s="1">
        <v>37561</v>
      </c>
      <c r="I306" s="2">
        <v>8.6012436418472191</v>
      </c>
      <c r="J306" s="2">
        <v>14515.976535314399</v>
      </c>
      <c r="K306" s="2">
        <v>111.8234925</v>
      </c>
      <c r="L306" s="2">
        <v>3842.4136764310301</v>
      </c>
      <c r="M306" s="2">
        <v>1984.6988754575</v>
      </c>
      <c r="O306" s="1">
        <v>37561</v>
      </c>
      <c r="P306" s="2">
        <v>1.3965597897481899E-3</v>
      </c>
      <c r="Q306" s="2">
        <v>3027.09259641264</v>
      </c>
      <c r="R306" s="2">
        <v>243.036675</v>
      </c>
      <c r="S306" s="2">
        <v>925.87332477529503</v>
      </c>
      <c r="T306" s="2">
        <v>870.64869150000095</v>
      </c>
      <c r="V306" s="1">
        <v>37561</v>
      </c>
      <c r="W306" s="2">
        <v>0</v>
      </c>
      <c r="X306" s="2">
        <v>875.415205808255</v>
      </c>
      <c r="Y306" s="2">
        <v>498.17842573630003</v>
      </c>
      <c r="Z306" s="2">
        <v>342.07444592500002</v>
      </c>
      <c r="AA306" s="2"/>
      <c r="AC306" s="1">
        <v>37561</v>
      </c>
      <c r="AD306" s="3">
        <f t="shared" si="25"/>
        <v>2.0010367994918346</v>
      </c>
      <c r="AE306">
        <f t="shared" si="24"/>
        <v>5964.5359168597288</v>
      </c>
      <c r="AF306">
        <f t="shared" si="21"/>
        <v>1311.184732500001</v>
      </c>
      <c r="AG306">
        <f t="shared" si="22"/>
        <v>7394.0455643397945</v>
      </c>
      <c r="AH306">
        <f t="shared" si="23"/>
        <v>3905.0454219637518</v>
      </c>
    </row>
    <row r="307" spans="1:34">
      <c r="A307" s="1">
        <v>37562</v>
      </c>
      <c r="B307" s="2">
        <v>4524.9332491598998</v>
      </c>
      <c r="C307" s="2">
        <v>2.27322508194441E-4</v>
      </c>
      <c r="D307" s="2">
        <v>743.80799500000103</v>
      </c>
      <c r="E307" s="2">
        <v>1464.41718784459</v>
      </c>
      <c r="F307" s="2">
        <v>449.96289903125</v>
      </c>
      <c r="H307" s="1">
        <v>37562</v>
      </c>
      <c r="I307" s="2">
        <v>0</v>
      </c>
      <c r="J307" s="2">
        <v>4233.91964665055</v>
      </c>
      <c r="K307" s="2">
        <v>75.577257000000102</v>
      </c>
      <c r="L307" s="2">
        <v>3065.02848901983</v>
      </c>
      <c r="M307" s="2">
        <v>1593.2062393925</v>
      </c>
      <c r="O307" s="1">
        <v>37562</v>
      </c>
      <c r="P307" s="4">
        <v>5.6068974846344395E-17</v>
      </c>
      <c r="Q307" s="2">
        <v>3117.2795187279498</v>
      </c>
      <c r="R307" s="2">
        <v>164.25926999999999</v>
      </c>
      <c r="S307" s="2">
        <v>628.31014214937397</v>
      </c>
      <c r="T307" s="2">
        <v>449.13421940000001</v>
      </c>
      <c r="V307" s="1">
        <v>37562</v>
      </c>
      <c r="W307" s="2">
        <v>0</v>
      </c>
      <c r="X307" s="2">
        <v>1008.80990485835</v>
      </c>
      <c r="Y307" s="2">
        <v>424.04840982709999</v>
      </c>
      <c r="Z307" s="2">
        <v>287.42692282500002</v>
      </c>
      <c r="AA307" s="2"/>
      <c r="AC307" s="1">
        <v>37562</v>
      </c>
      <c r="AD307" s="3">
        <f t="shared" si="25"/>
        <v>5.2865699580115601E-5</v>
      </c>
      <c r="AE307">
        <f t="shared" si="24"/>
        <v>3221.2355798491876</v>
      </c>
      <c r="AF307">
        <f t="shared" si="21"/>
        <v>983.64452200000119</v>
      </c>
      <c r="AG307">
        <f t="shared" si="22"/>
        <v>5581.8042288408933</v>
      </c>
      <c r="AH307">
        <f t="shared" si="23"/>
        <v>2779.7302806487501</v>
      </c>
    </row>
    <row r="308" spans="1:34">
      <c r="A308" s="1">
        <v>37563</v>
      </c>
      <c r="B308" s="2">
        <v>3277.7696580028201</v>
      </c>
      <c r="C308" s="2">
        <v>1.5579685219025799E-4</v>
      </c>
      <c r="D308" s="2">
        <v>743.80799500000103</v>
      </c>
      <c r="E308" s="2">
        <v>927.22967341508797</v>
      </c>
      <c r="F308" s="2">
        <v>159.58752690624999</v>
      </c>
      <c r="H308" s="1">
        <v>37563</v>
      </c>
      <c r="I308" s="2">
        <v>0</v>
      </c>
      <c r="J308" s="2">
        <v>2467.2515710052398</v>
      </c>
      <c r="K308" s="2">
        <v>75.577257000000102</v>
      </c>
      <c r="L308" s="2">
        <v>2952.68383958203</v>
      </c>
      <c r="M308" s="2">
        <v>934.48527174750097</v>
      </c>
      <c r="O308" s="1">
        <v>37563</v>
      </c>
      <c r="P308" s="4">
        <v>2.9988859230177498E-17</v>
      </c>
      <c r="Q308" s="2">
        <v>2988.1334763248501</v>
      </c>
      <c r="R308" s="2">
        <v>164.25926999999999</v>
      </c>
      <c r="S308" s="2">
        <v>554.89625758342402</v>
      </c>
      <c r="T308" s="2">
        <v>255.8570804</v>
      </c>
      <c r="V308" s="1">
        <v>37563</v>
      </c>
      <c r="W308" s="2">
        <v>0</v>
      </c>
      <c r="X308" s="2">
        <v>266.29291956986299</v>
      </c>
      <c r="Y308" s="2">
        <v>96.395124199400101</v>
      </c>
      <c r="Z308" s="2">
        <v>243.565476625</v>
      </c>
      <c r="AA308" s="2"/>
      <c r="AC308" s="1">
        <v>37563</v>
      </c>
      <c r="AD308" s="3">
        <f t="shared" si="25"/>
        <v>3.6231826090764648E-5</v>
      </c>
      <c r="AE308">
        <f t="shared" si="24"/>
        <v>2249.8619062256935</v>
      </c>
      <c r="AF308">
        <f t="shared" si="21"/>
        <v>983.64452200000119</v>
      </c>
      <c r="AG308">
        <f t="shared" si="22"/>
        <v>4531.2048947799422</v>
      </c>
      <c r="AH308">
        <f t="shared" si="23"/>
        <v>1593.4953556787509</v>
      </c>
    </row>
    <row r="309" spans="1:34">
      <c r="A309" s="1">
        <v>37564</v>
      </c>
      <c r="B309" s="2">
        <v>5072.6796197500298</v>
      </c>
      <c r="C309" s="2">
        <v>1.4898646061671899E-4</v>
      </c>
      <c r="D309" s="2">
        <v>956.32456500000103</v>
      </c>
      <c r="E309" s="2">
        <v>2127.5801373971699</v>
      </c>
      <c r="F309" s="2">
        <v>707.623409081251</v>
      </c>
      <c r="H309" s="1">
        <v>37564</v>
      </c>
      <c r="I309" s="2">
        <v>16.017330839281101</v>
      </c>
      <c r="J309" s="2">
        <v>11076.1915010211</v>
      </c>
      <c r="K309" s="2">
        <v>111.8234925</v>
      </c>
      <c r="L309" s="2">
        <v>3842.4136764310301</v>
      </c>
      <c r="M309" s="2">
        <v>1984.6988754575</v>
      </c>
      <c r="O309" s="1">
        <v>37564</v>
      </c>
      <c r="P309" s="2">
        <v>9.5569055426291197E-4</v>
      </c>
      <c r="Q309" s="2">
        <v>3184.4756124401301</v>
      </c>
      <c r="R309" s="2">
        <v>243.036675</v>
      </c>
      <c r="S309" s="2">
        <v>925.87332477529503</v>
      </c>
      <c r="T309" s="2">
        <v>870.64869150000095</v>
      </c>
      <c r="V309" s="1">
        <v>37564</v>
      </c>
      <c r="W309" s="2">
        <v>0</v>
      </c>
      <c r="X309" s="2">
        <v>1052.84919871989</v>
      </c>
      <c r="Y309" s="2">
        <v>498.17842573630003</v>
      </c>
      <c r="Z309" s="2">
        <v>342.07444592500002</v>
      </c>
      <c r="AA309" s="2"/>
      <c r="AC309" s="1">
        <v>37564</v>
      </c>
      <c r="AD309" s="3">
        <f t="shared" si="25"/>
        <v>3.725217561929298</v>
      </c>
      <c r="AE309">
        <f t="shared" si="24"/>
        <v>5096.5489829827875</v>
      </c>
      <c r="AF309">
        <f t="shared" si="21"/>
        <v>1311.184732500001</v>
      </c>
      <c r="AG309">
        <f t="shared" si="22"/>
        <v>7394.0455643397945</v>
      </c>
      <c r="AH309">
        <f t="shared" si="23"/>
        <v>3905.0454219637518</v>
      </c>
    </row>
    <row r="310" spans="1:34">
      <c r="A310" s="1">
        <v>37565</v>
      </c>
      <c r="B310" s="2">
        <v>3627.1314118605001</v>
      </c>
      <c r="C310" s="4">
        <v>7.0446920326011901E-15</v>
      </c>
      <c r="D310" s="2">
        <v>956.32456500000103</v>
      </c>
      <c r="E310" s="2">
        <v>2127.5801373971699</v>
      </c>
      <c r="F310" s="2">
        <v>707.623409081251</v>
      </c>
      <c r="H310" s="1">
        <v>37565</v>
      </c>
      <c r="I310" s="2">
        <v>27.308548724157401</v>
      </c>
      <c r="J310" s="2">
        <v>7341.5057288387698</v>
      </c>
      <c r="K310" s="2">
        <v>111.8234925</v>
      </c>
      <c r="L310" s="2">
        <v>3842.4136764310301</v>
      </c>
      <c r="M310" s="2">
        <v>1984.6988754575</v>
      </c>
      <c r="O310" s="1">
        <v>37565</v>
      </c>
      <c r="P310" s="4">
        <v>4.3929796940992296E-15</v>
      </c>
      <c r="Q310" s="2">
        <v>2682.7193195599598</v>
      </c>
      <c r="R310" s="2">
        <v>243.036675</v>
      </c>
      <c r="S310" s="2">
        <v>925.87332477529503</v>
      </c>
      <c r="T310" s="2">
        <v>870.64869150000095</v>
      </c>
      <c r="V310" s="1">
        <v>37565</v>
      </c>
      <c r="W310" s="2">
        <v>0</v>
      </c>
      <c r="X310" s="2">
        <v>625.87913968763996</v>
      </c>
      <c r="Y310" s="2">
        <v>498.17842573630003</v>
      </c>
      <c r="Z310" s="2">
        <v>342.07444592500002</v>
      </c>
      <c r="AA310" s="2"/>
      <c r="AC310" s="1">
        <v>37565</v>
      </c>
      <c r="AD310" s="3">
        <f t="shared" si="25"/>
        <v>6.3508252846877706</v>
      </c>
      <c r="AE310">
        <f t="shared" si="24"/>
        <v>3569.3088999867173</v>
      </c>
      <c r="AF310">
        <f t="shared" si="21"/>
        <v>1311.184732500001</v>
      </c>
      <c r="AG310">
        <f t="shared" si="22"/>
        <v>7394.0455643397945</v>
      </c>
      <c r="AH310">
        <f t="shared" si="23"/>
        <v>3905.0454219637518</v>
      </c>
    </row>
    <row r="311" spans="1:34">
      <c r="A311" s="1">
        <v>37566</v>
      </c>
      <c r="B311" s="2">
        <v>3250.10779253999</v>
      </c>
      <c r="C311" s="2">
        <v>2.7513132813993701</v>
      </c>
      <c r="D311" s="2">
        <v>956.32456500000103</v>
      </c>
      <c r="E311" s="2">
        <v>2127.5801373971699</v>
      </c>
      <c r="F311" s="2">
        <v>707.623409081251</v>
      </c>
      <c r="H311" s="1">
        <v>37566</v>
      </c>
      <c r="I311" s="2">
        <v>40.058214615782703</v>
      </c>
      <c r="J311" s="2">
        <v>6308.8136955742602</v>
      </c>
      <c r="K311" s="2">
        <v>111.8234925</v>
      </c>
      <c r="L311" s="2">
        <v>3842.4136764310301</v>
      </c>
      <c r="M311" s="2">
        <v>1984.6988754575</v>
      </c>
      <c r="O311" s="1">
        <v>37566</v>
      </c>
      <c r="P311" s="2">
        <v>0.41141443870969402</v>
      </c>
      <c r="Q311" s="2">
        <v>2568.4248816013101</v>
      </c>
      <c r="R311" s="2">
        <v>243.036675</v>
      </c>
      <c r="S311" s="2">
        <v>925.87332477529503</v>
      </c>
      <c r="T311" s="2">
        <v>870.64869150000095</v>
      </c>
      <c r="V311" s="1">
        <v>37566</v>
      </c>
      <c r="W311" s="2">
        <v>0</v>
      </c>
      <c r="X311" s="2">
        <v>524.28603381078301</v>
      </c>
      <c r="Y311" s="2">
        <v>498.17842573630003</v>
      </c>
      <c r="Z311" s="2">
        <v>342.07444592500002</v>
      </c>
      <c r="AA311" s="2"/>
      <c r="AC311" s="1">
        <v>37566</v>
      </c>
      <c r="AD311" s="3">
        <f t="shared" si="25"/>
        <v>10.05138193857948</v>
      </c>
      <c r="AE311">
        <f t="shared" si="24"/>
        <v>3162.9081008815856</v>
      </c>
      <c r="AF311">
        <f t="shared" si="21"/>
        <v>1311.184732500001</v>
      </c>
      <c r="AG311">
        <f t="shared" si="22"/>
        <v>7394.0455643397945</v>
      </c>
      <c r="AH311">
        <f t="shared" si="23"/>
        <v>3905.0454219637518</v>
      </c>
    </row>
    <row r="312" spans="1:34">
      <c r="A312" s="1">
        <v>37567</v>
      </c>
      <c r="B312" s="2">
        <v>2932.34793235182</v>
      </c>
      <c r="C312" s="2">
        <v>36.753084684246303</v>
      </c>
      <c r="D312" s="2">
        <v>956.32456500000103</v>
      </c>
      <c r="E312" s="2">
        <v>2127.5801373971699</v>
      </c>
      <c r="F312" s="2">
        <v>707.623409081251</v>
      </c>
      <c r="H312" s="1">
        <v>37567</v>
      </c>
      <c r="I312" s="2">
        <v>52.673837087743699</v>
      </c>
      <c r="J312" s="2">
        <v>5406.28844882473</v>
      </c>
      <c r="K312" s="2">
        <v>111.8234925</v>
      </c>
      <c r="L312" s="2">
        <v>3842.4136764310301</v>
      </c>
      <c r="M312" s="2">
        <v>1984.6988754575</v>
      </c>
      <c r="O312" s="1">
        <v>37567</v>
      </c>
      <c r="P312" s="2">
        <v>0.489104286434276</v>
      </c>
      <c r="Q312" s="2">
        <v>2456.1360103287798</v>
      </c>
      <c r="R312" s="2">
        <v>243.036675</v>
      </c>
      <c r="S312" s="2">
        <v>925.87332477529503</v>
      </c>
      <c r="T312" s="2">
        <v>870.64869150000095</v>
      </c>
      <c r="V312" s="1">
        <v>37567</v>
      </c>
      <c r="W312" s="2">
        <v>0</v>
      </c>
      <c r="X312" s="2">
        <v>457.81849406835897</v>
      </c>
      <c r="Y312" s="2">
        <v>498.17842573630003</v>
      </c>
      <c r="Z312" s="2">
        <v>342.07444592500002</v>
      </c>
      <c r="AA312" s="2"/>
      <c r="AC312" s="1">
        <v>37567</v>
      </c>
      <c r="AD312" s="3">
        <f t="shared" si="25"/>
        <v>20.910703734517273</v>
      </c>
      <c r="AE312">
        <f t="shared" si="24"/>
        <v>2813.1477213934218</v>
      </c>
      <c r="AF312">
        <f t="shared" si="21"/>
        <v>1311.184732500001</v>
      </c>
      <c r="AG312">
        <f t="shared" si="22"/>
        <v>7394.0455643397945</v>
      </c>
      <c r="AH312">
        <f t="shared" si="23"/>
        <v>3905.0454219637518</v>
      </c>
    </row>
    <row r="313" spans="1:34">
      <c r="A313" s="1">
        <v>37568</v>
      </c>
      <c r="B313" s="2">
        <v>3506.5971470047498</v>
      </c>
      <c r="C313" s="4">
        <v>7.2729339048737504E-15</v>
      </c>
      <c r="D313" s="2">
        <v>956.32456500000103</v>
      </c>
      <c r="E313" s="2">
        <v>2127.5801373971699</v>
      </c>
      <c r="F313" s="2">
        <v>707.623409081251</v>
      </c>
      <c r="H313" s="1">
        <v>37568</v>
      </c>
      <c r="I313" s="2">
        <v>26.440641278320498</v>
      </c>
      <c r="J313" s="2">
        <v>8089.3849215003902</v>
      </c>
      <c r="K313" s="2">
        <v>111.8234925</v>
      </c>
      <c r="L313" s="2">
        <v>3842.4136764310301</v>
      </c>
      <c r="M313" s="2">
        <v>1984.6988754575</v>
      </c>
      <c r="O313" s="1">
        <v>37568</v>
      </c>
      <c r="P313" s="4">
        <v>2.6285933237334899E-15</v>
      </c>
      <c r="Q313" s="2">
        <v>2466.9521685074801</v>
      </c>
      <c r="R313" s="2">
        <v>243.036675</v>
      </c>
      <c r="S313" s="2">
        <v>925.87332477529503</v>
      </c>
      <c r="T313" s="2">
        <v>870.64869150000095</v>
      </c>
      <c r="V313" s="1">
        <v>37568</v>
      </c>
      <c r="W313" s="2">
        <v>0</v>
      </c>
      <c r="X313" s="2">
        <v>462.91760401913803</v>
      </c>
      <c r="Y313" s="2">
        <v>498.17842573630003</v>
      </c>
      <c r="Z313" s="2">
        <v>342.07444592500002</v>
      </c>
      <c r="AA313" s="2"/>
      <c r="AC313" s="1">
        <v>37568</v>
      </c>
      <c r="AD313" s="3">
        <f t="shared" si="25"/>
        <v>6.1489863437954675</v>
      </c>
      <c r="AE313">
        <f t="shared" si="24"/>
        <v>3631.4629602579394</v>
      </c>
      <c r="AF313">
        <f t="shared" si="21"/>
        <v>1311.184732500001</v>
      </c>
      <c r="AG313">
        <f t="shared" si="22"/>
        <v>7394.0455643397945</v>
      </c>
      <c r="AH313">
        <f t="shared" si="23"/>
        <v>3905.0454219637518</v>
      </c>
    </row>
    <row r="314" spans="1:34">
      <c r="A314" s="1">
        <v>37569</v>
      </c>
      <c r="B314" s="2">
        <v>3459.65303273469</v>
      </c>
      <c r="C314" s="4">
        <v>8.5008454207456406E-5</v>
      </c>
      <c r="D314" s="2">
        <v>743.80799500000103</v>
      </c>
      <c r="E314" s="2">
        <v>1464.41718784459</v>
      </c>
      <c r="F314" s="2">
        <v>449.96289903125</v>
      </c>
      <c r="H314" s="1">
        <v>37569</v>
      </c>
      <c r="I314" s="2">
        <v>0.23057011449515299</v>
      </c>
      <c r="J314" s="2">
        <v>2245.4265088563998</v>
      </c>
      <c r="K314" s="2">
        <v>75.577257000000102</v>
      </c>
      <c r="L314" s="2">
        <v>3065.02848901983</v>
      </c>
      <c r="M314" s="2">
        <v>1593.2062393925</v>
      </c>
      <c r="O314" s="1">
        <v>37569</v>
      </c>
      <c r="P314" s="4">
        <v>7.7763094624222696E-17</v>
      </c>
      <c r="Q314" s="2">
        <v>2641.6786472001299</v>
      </c>
      <c r="R314" s="2">
        <v>164.25926999999999</v>
      </c>
      <c r="S314" s="2">
        <v>628.31014214937397</v>
      </c>
      <c r="T314" s="2">
        <v>449.13421940000001</v>
      </c>
      <c r="V314" s="1">
        <v>37569</v>
      </c>
      <c r="W314" s="2">
        <v>0</v>
      </c>
      <c r="X314" s="2">
        <v>555.17279337314096</v>
      </c>
      <c r="Y314" s="2">
        <v>424.04840982709999</v>
      </c>
      <c r="Z314" s="2">
        <v>287.42692282500002</v>
      </c>
      <c r="AA314" s="2"/>
      <c r="AC314" s="1">
        <v>37569</v>
      </c>
      <c r="AD314" s="3">
        <f t="shared" si="25"/>
        <v>5.3640726267293146E-2</v>
      </c>
      <c r="AE314">
        <f t="shared" si="24"/>
        <v>2225.4827455410905</v>
      </c>
      <c r="AF314">
        <f t="shared" si="21"/>
        <v>983.64452200000119</v>
      </c>
      <c r="AG314">
        <f t="shared" si="22"/>
        <v>5581.8042288408933</v>
      </c>
      <c r="AH314">
        <f t="shared" si="23"/>
        <v>2779.7302806487501</v>
      </c>
    </row>
    <row r="315" spans="1:34">
      <c r="A315" s="1">
        <v>37570</v>
      </c>
      <c r="B315" s="2">
        <v>2732.81026482672</v>
      </c>
      <c r="C315" s="4">
        <v>5.4676674399132299E-5</v>
      </c>
      <c r="D315" s="2">
        <v>743.80799500000103</v>
      </c>
      <c r="E315" s="2">
        <v>927.22967341508797</v>
      </c>
      <c r="F315" s="2">
        <v>159.58752690624999</v>
      </c>
      <c r="H315" s="1">
        <v>37570</v>
      </c>
      <c r="I315" s="2">
        <v>0</v>
      </c>
      <c r="J315" s="2">
        <v>1493.85798174704</v>
      </c>
      <c r="K315" s="2">
        <v>75.577257000000102</v>
      </c>
      <c r="L315" s="2">
        <v>2952.68383958203</v>
      </c>
      <c r="M315" s="2">
        <v>934.48527174750097</v>
      </c>
      <c r="O315" s="1">
        <v>37570</v>
      </c>
      <c r="P315" s="4">
        <v>2.5001196564604899E-17</v>
      </c>
      <c r="Q315" s="2">
        <v>2653.4985057112299</v>
      </c>
      <c r="R315" s="2">
        <v>164.25926999999999</v>
      </c>
      <c r="S315" s="2">
        <v>554.89625758342402</v>
      </c>
      <c r="T315" s="2">
        <v>255.8570804</v>
      </c>
      <c r="V315" s="1">
        <v>37570</v>
      </c>
      <c r="W315" s="2">
        <v>0</v>
      </c>
      <c r="X315" s="2">
        <v>262.58934963345098</v>
      </c>
      <c r="Y315" s="2">
        <v>96.395124199400101</v>
      </c>
      <c r="Z315" s="2">
        <v>243.565476625</v>
      </c>
      <c r="AA315" s="2"/>
      <c r="AC315" s="1">
        <v>37570</v>
      </c>
      <c r="AD315" s="3">
        <f t="shared" si="25"/>
        <v>1.271550567422263E-5</v>
      </c>
      <c r="AE315">
        <f t="shared" si="24"/>
        <v>1785.6890254796101</v>
      </c>
      <c r="AF315">
        <f t="shared" si="21"/>
        <v>983.64452200000119</v>
      </c>
      <c r="AG315">
        <f t="shared" si="22"/>
        <v>4531.2048947799422</v>
      </c>
      <c r="AH315">
        <f t="shared" si="23"/>
        <v>1593.4953556787509</v>
      </c>
    </row>
    <row r="316" spans="1:34">
      <c r="A316" s="1">
        <v>37571</v>
      </c>
      <c r="B316" s="2">
        <v>4297.3367866543504</v>
      </c>
      <c r="C316" s="4">
        <v>3.5760731550113903E-15</v>
      </c>
      <c r="D316" s="2">
        <v>956.32456500000103</v>
      </c>
      <c r="E316" s="2">
        <v>2127.5801373971699</v>
      </c>
      <c r="F316" s="2">
        <v>707.623409081251</v>
      </c>
      <c r="H316" s="1">
        <v>37571</v>
      </c>
      <c r="I316" s="2">
        <v>24.3832775835516</v>
      </c>
      <c r="J316" s="2">
        <v>10117.282829743501</v>
      </c>
      <c r="K316" s="2">
        <v>111.8234925</v>
      </c>
      <c r="L316" s="2">
        <v>3842.4136764310301</v>
      </c>
      <c r="M316" s="2">
        <v>1984.6988754575</v>
      </c>
      <c r="O316" s="1">
        <v>37571</v>
      </c>
      <c r="P316" s="4">
        <v>1.2020723787713801E-15</v>
      </c>
      <c r="Q316" s="2">
        <v>2684.2100630637501</v>
      </c>
      <c r="R316" s="2">
        <v>243.036675</v>
      </c>
      <c r="S316" s="2">
        <v>925.87332477529503</v>
      </c>
      <c r="T316" s="2">
        <v>870.64869150000095</v>
      </c>
      <c r="V316" s="1">
        <v>37571</v>
      </c>
      <c r="W316" s="2">
        <v>0</v>
      </c>
      <c r="X316" s="2">
        <v>583.22224871797903</v>
      </c>
      <c r="Y316" s="2">
        <v>498.17842573630003</v>
      </c>
      <c r="Z316" s="2">
        <v>342.07444592500002</v>
      </c>
      <c r="AA316" s="2"/>
      <c r="AC316" s="1">
        <v>37571</v>
      </c>
      <c r="AD316" s="3">
        <f t="shared" si="25"/>
        <v>5.6705296705933961</v>
      </c>
      <c r="AE316">
        <f t="shared" si="24"/>
        <v>4420.5129820448947</v>
      </c>
      <c r="AF316">
        <f t="shared" si="21"/>
        <v>1311.184732500001</v>
      </c>
      <c r="AG316">
        <f t="shared" si="22"/>
        <v>7394.0455643397945</v>
      </c>
      <c r="AH316">
        <f t="shared" si="23"/>
        <v>3905.0454219637518</v>
      </c>
    </row>
    <row r="317" spans="1:34">
      <c r="A317" s="1">
        <v>37572</v>
      </c>
      <c r="B317" s="2">
        <v>4400.6727755311704</v>
      </c>
      <c r="C317" s="2">
        <v>1.8207458342489E-4</v>
      </c>
      <c r="D317" s="2">
        <v>956.32456500000103</v>
      </c>
      <c r="E317" s="2">
        <v>2127.5801373971699</v>
      </c>
      <c r="F317" s="2">
        <v>707.623409081251</v>
      </c>
      <c r="H317" s="1">
        <v>37572</v>
      </c>
      <c r="I317" s="2">
        <v>17.7448301244298</v>
      </c>
      <c r="J317" s="2">
        <v>9720.6773307025396</v>
      </c>
      <c r="K317" s="2">
        <v>111.8234925</v>
      </c>
      <c r="L317" s="2">
        <v>3842.4136764310301</v>
      </c>
      <c r="M317" s="2">
        <v>1984.6988754575</v>
      </c>
      <c r="O317" s="1">
        <v>37572</v>
      </c>
      <c r="P317" s="2">
        <v>8.1740951457128896E-4</v>
      </c>
      <c r="Q317" s="2">
        <v>2894.7912835595798</v>
      </c>
      <c r="R317" s="2">
        <v>243.036675</v>
      </c>
      <c r="S317" s="2">
        <v>925.87332477529503</v>
      </c>
      <c r="T317" s="2">
        <v>870.64869150000095</v>
      </c>
      <c r="V317" s="1">
        <v>37572</v>
      </c>
      <c r="W317" s="2">
        <v>0</v>
      </c>
      <c r="X317" s="2">
        <v>797.21753124047905</v>
      </c>
      <c r="Y317" s="2">
        <v>498.17842573630003</v>
      </c>
      <c r="Z317" s="2">
        <v>342.07444592500002</v>
      </c>
      <c r="AA317" s="2"/>
      <c r="AC317" s="1">
        <v>37572</v>
      </c>
      <c r="AD317" s="3">
        <f t="shared" si="25"/>
        <v>4.126937118262278</v>
      </c>
      <c r="AE317">
        <f t="shared" si="24"/>
        <v>4453.3397302584417</v>
      </c>
      <c r="AF317">
        <f t="shared" si="21"/>
        <v>1311.184732500001</v>
      </c>
      <c r="AG317">
        <f t="shared" si="22"/>
        <v>7394.0455643397945</v>
      </c>
      <c r="AH317">
        <f t="shared" si="23"/>
        <v>3905.0454219637518</v>
      </c>
    </row>
    <row r="318" spans="1:34">
      <c r="A318" s="1">
        <v>37573</v>
      </c>
      <c r="B318" s="2">
        <v>4028.8157082299399</v>
      </c>
      <c r="C318" s="4">
        <v>8.88200979327547E-5</v>
      </c>
      <c r="D318" s="2">
        <v>956.32456500000103</v>
      </c>
      <c r="E318" s="2">
        <v>2127.5801373971699</v>
      </c>
      <c r="F318" s="2">
        <v>707.623409081251</v>
      </c>
      <c r="H318" s="1">
        <v>37573</v>
      </c>
      <c r="I318" s="2">
        <v>22.0031725998792</v>
      </c>
      <c r="J318" s="2">
        <v>8509.8855372854596</v>
      </c>
      <c r="K318" s="2">
        <v>111.8234925</v>
      </c>
      <c r="L318" s="2">
        <v>3842.4136764310301</v>
      </c>
      <c r="M318" s="2">
        <v>1984.6988754575</v>
      </c>
      <c r="O318" s="1">
        <v>37573</v>
      </c>
      <c r="P318" s="2">
        <v>8.1083797011642005E-4</v>
      </c>
      <c r="Q318" s="2">
        <v>2883.7311743130499</v>
      </c>
      <c r="R318" s="2">
        <v>243.036675</v>
      </c>
      <c r="S318" s="2">
        <v>925.87332477529503</v>
      </c>
      <c r="T318" s="2">
        <v>870.64869150000095</v>
      </c>
      <c r="V318" s="1">
        <v>37573</v>
      </c>
      <c r="W318" s="2">
        <v>0</v>
      </c>
      <c r="X318" s="2">
        <v>750.050717445224</v>
      </c>
      <c r="Y318" s="2">
        <v>498.17842573630003</v>
      </c>
      <c r="Z318" s="2">
        <v>342.07444592500002</v>
      </c>
      <c r="AA318" s="2"/>
      <c r="AC318" s="1">
        <v>37573</v>
      </c>
      <c r="AD318" s="3">
        <f t="shared" si="25"/>
        <v>5.1172261064993609</v>
      </c>
      <c r="AE318">
        <f t="shared" si="24"/>
        <v>4043.1207843184184</v>
      </c>
      <c r="AF318">
        <f t="shared" si="21"/>
        <v>1311.184732500001</v>
      </c>
      <c r="AG318">
        <f t="shared" si="22"/>
        <v>7394.0455643397945</v>
      </c>
      <c r="AH318">
        <f t="shared" si="23"/>
        <v>3905.0454219637518</v>
      </c>
    </row>
    <row r="319" spans="1:34">
      <c r="A319" s="1">
        <v>37574</v>
      </c>
      <c r="B319" s="2">
        <v>3708.4925097588198</v>
      </c>
      <c r="C319" s="4">
        <v>5.7511521881036703E-5</v>
      </c>
      <c r="D319" s="2">
        <v>956.32456500000103</v>
      </c>
      <c r="E319" s="2">
        <v>2127.5801373971699</v>
      </c>
      <c r="F319" s="2">
        <v>707.623409081251</v>
      </c>
      <c r="H319" s="1">
        <v>37574</v>
      </c>
      <c r="I319" s="2">
        <v>27.713463069706901</v>
      </c>
      <c r="J319" s="2">
        <v>7699.7115194243497</v>
      </c>
      <c r="K319" s="2">
        <v>111.8234925</v>
      </c>
      <c r="L319" s="2">
        <v>3842.4136764310301</v>
      </c>
      <c r="M319" s="2">
        <v>1984.6988754575</v>
      </c>
      <c r="O319" s="1">
        <v>37574</v>
      </c>
      <c r="P319" s="2">
        <v>0.14173295674533501</v>
      </c>
      <c r="Q319" s="2">
        <v>2739.2855646662501</v>
      </c>
      <c r="R319" s="2">
        <v>243.036675</v>
      </c>
      <c r="S319" s="2">
        <v>925.87332477529503</v>
      </c>
      <c r="T319" s="2">
        <v>870.64869150000095</v>
      </c>
      <c r="V319" s="1">
        <v>37574</v>
      </c>
      <c r="W319" s="2">
        <v>0</v>
      </c>
      <c r="X319" s="2">
        <v>689.51215256010198</v>
      </c>
      <c r="Y319" s="2">
        <v>498.17842573630003</v>
      </c>
      <c r="Z319" s="2">
        <v>342.07444592500002</v>
      </c>
      <c r="AA319" s="2"/>
      <c r="AC319" s="1">
        <v>37574</v>
      </c>
      <c r="AD319" s="3">
        <f t="shared" si="25"/>
        <v>6.4779659390637487</v>
      </c>
      <c r="AE319">
        <f t="shared" si="24"/>
        <v>3709.2504366023804</v>
      </c>
      <c r="AF319">
        <f t="shared" si="21"/>
        <v>1311.184732500001</v>
      </c>
      <c r="AG319">
        <f t="shared" si="22"/>
        <v>7394.0455643397945</v>
      </c>
      <c r="AH319">
        <f t="shared" si="23"/>
        <v>3905.0454219637518</v>
      </c>
    </row>
    <row r="320" spans="1:34">
      <c r="A320" s="1">
        <v>37575</v>
      </c>
      <c r="B320" s="2">
        <v>5931.1201116350603</v>
      </c>
      <c r="C320" s="2">
        <v>1.28795489783713E-2</v>
      </c>
      <c r="D320" s="2">
        <v>956.32456500000103</v>
      </c>
      <c r="E320" s="2">
        <v>2127.5801373971699</v>
      </c>
      <c r="F320" s="2">
        <v>707.623409081251</v>
      </c>
      <c r="H320" s="1">
        <v>37575</v>
      </c>
      <c r="I320" s="2">
        <v>6.5041369800367796</v>
      </c>
      <c r="J320" s="2">
        <v>16791.425209147201</v>
      </c>
      <c r="K320" s="2">
        <v>111.8234925</v>
      </c>
      <c r="L320" s="2">
        <v>3842.4136764310301</v>
      </c>
      <c r="M320" s="2">
        <v>1984.6988754575</v>
      </c>
      <c r="O320" s="1">
        <v>37575</v>
      </c>
      <c r="P320" s="2">
        <v>3.3931434948976801E-3</v>
      </c>
      <c r="Q320" s="2">
        <v>3037.37034792024</v>
      </c>
      <c r="R320" s="2">
        <v>243.036675</v>
      </c>
      <c r="S320" s="2">
        <v>925.87332477529503</v>
      </c>
      <c r="T320" s="2">
        <v>870.64869150000095</v>
      </c>
      <c r="V320" s="1">
        <v>37575</v>
      </c>
      <c r="W320" s="2">
        <v>0</v>
      </c>
      <c r="X320" s="2">
        <v>1059.0854257457299</v>
      </c>
      <c r="Y320" s="2">
        <v>498.17842573630003</v>
      </c>
      <c r="Z320" s="2">
        <v>342.07444592500002</v>
      </c>
      <c r="AA320" s="2"/>
      <c r="AC320" s="1">
        <v>37575</v>
      </c>
      <c r="AD320" s="3">
        <f t="shared" si="25"/>
        <v>1.5163743424441973</v>
      </c>
      <c r="AE320">
        <f t="shared" si="24"/>
        <v>6704.7502736120578</v>
      </c>
      <c r="AF320">
        <f t="shared" si="21"/>
        <v>1311.184732500001</v>
      </c>
      <c r="AG320">
        <f t="shared" si="22"/>
        <v>7394.0455643397945</v>
      </c>
      <c r="AH320">
        <f t="shared" si="23"/>
        <v>3905.0454219637518</v>
      </c>
    </row>
    <row r="321" spans="1:34">
      <c r="A321" s="1">
        <v>37576</v>
      </c>
      <c r="B321" s="2">
        <v>7126.5900398521098</v>
      </c>
      <c r="C321" s="2">
        <v>1.9213181153852299E-4</v>
      </c>
      <c r="D321" s="2">
        <v>743.80799500000103</v>
      </c>
      <c r="E321" s="2">
        <v>1464.41718784459</v>
      </c>
      <c r="F321" s="2">
        <v>449.96289903125</v>
      </c>
      <c r="H321" s="1">
        <v>37576</v>
      </c>
      <c r="I321" s="2">
        <v>0</v>
      </c>
      <c r="J321" s="2">
        <v>10673.726078482099</v>
      </c>
      <c r="K321" s="2">
        <v>75.577257000000102</v>
      </c>
      <c r="L321" s="2">
        <v>3065.02848901983</v>
      </c>
      <c r="M321" s="2">
        <v>1593.2062393925</v>
      </c>
      <c r="O321" s="1">
        <v>37576</v>
      </c>
      <c r="P321" s="4">
        <v>6.7297704350115995E-5</v>
      </c>
      <c r="Q321" s="2">
        <v>3951.15121459593</v>
      </c>
      <c r="R321" s="2">
        <v>164.25926999999999</v>
      </c>
      <c r="S321" s="2">
        <v>628.31014214937397</v>
      </c>
      <c r="T321" s="2">
        <v>449.13421940000001</v>
      </c>
      <c r="V321" s="1">
        <v>37576</v>
      </c>
      <c r="W321" s="2">
        <v>0</v>
      </c>
      <c r="X321" s="2">
        <v>1959.0461141925</v>
      </c>
      <c r="Y321" s="2">
        <v>424.04840982709999</v>
      </c>
      <c r="Z321" s="2">
        <v>287.42692282500002</v>
      </c>
      <c r="AA321" s="2"/>
      <c r="AC321" s="1">
        <v>37576</v>
      </c>
      <c r="AD321" s="3">
        <f t="shared" si="25"/>
        <v>6.0332445555497436E-5</v>
      </c>
      <c r="AE321">
        <f t="shared" si="24"/>
        <v>5927.6283617806603</v>
      </c>
      <c r="AF321">
        <f t="shared" si="21"/>
        <v>983.64452200000119</v>
      </c>
      <c r="AG321">
        <f t="shared" si="22"/>
        <v>5581.8042288408933</v>
      </c>
      <c r="AH321">
        <f t="shared" si="23"/>
        <v>2779.7302806487501</v>
      </c>
    </row>
    <row r="322" spans="1:34">
      <c r="A322" s="1">
        <v>37577</v>
      </c>
      <c r="B322" s="2">
        <v>5020.0038715986002</v>
      </c>
      <c r="C322" s="4">
        <v>5.6834993645633498E-5</v>
      </c>
      <c r="D322" s="2">
        <v>743.80799500000103</v>
      </c>
      <c r="E322" s="2">
        <v>927.22967341508797</v>
      </c>
      <c r="F322" s="2">
        <v>159.58752690624999</v>
      </c>
      <c r="H322" s="1">
        <v>37577</v>
      </c>
      <c r="I322" s="2">
        <v>0</v>
      </c>
      <c r="J322" s="2">
        <v>8706.7519558071999</v>
      </c>
      <c r="K322" s="2">
        <v>75.577257000000102</v>
      </c>
      <c r="L322" s="2">
        <v>2952.68383958203</v>
      </c>
      <c r="M322" s="2">
        <v>934.48527174750097</v>
      </c>
      <c r="O322" s="1">
        <v>37577</v>
      </c>
      <c r="P322" s="2">
        <v>0</v>
      </c>
      <c r="Q322" s="2">
        <v>4348.7700928354698</v>
      </c>
      <c r="R322" s="2">
        <v>164.25926999999999</v>
      </c>
      <c r="S322" s="2">
        <v>554.89625758342402</v>
      </c>
      <c r="T322" s="2">
        <v>255.8570804</v>
      </c>
      <c r="V322" s="1">
        <v>37577</v>
      </c>
      <c r="W322" s="2">
        <v>0</v>
      </c>
      <c r="X322" s="2">
        <v>364.30843736630601</v>
      </c>
      <c r="Y322" s="2">
        <v>96.395124199400101</v>
      </c>
      <c r="Z322" s="2">
        <v>243.565476625</v>
      </c>
      <c r="AA322" s="2"/>
      <c r="AC322" s="1">
        <v>37577</v>
      </c>
      <c r="AD322" s="3">
        <f t="shared" si="25"/>
        <v>1.3217440382705465E-5</v>
      </c>
      <c r="AE322">
        <f t="shared" si="24"/>
        <v>4609.9585894018946</v>
      </c>
      <c r="AF322">
        <f t="shared" si="21"/>
        <v>983.64452200000119</v>
      </c>
      <c r="AG322">
        <f t="shared" si="22"/>
        <v>4531.2048947799422</v>
      </c>
      <c r="AH322">
        <f t="shared" si="23"/>
        <v>1593.4953556787509</v>
      </c>
    </row>
    <row r="323" spans="1:34">
      <c r="A323" s="1">
        <v>37578</v>
      </c>
      <c r="B323" s="2">
        <v>7970.01961198549</v>
      </c>
      <c r="C323" s="2">
        <v>3.23416965804168E-3</v>
      </c>
      <c r="D323" s="2">
        <v>956.32456500000103</v>
      </c>
      <c r="E323" s="2">
        <v>2127.5801373971699</v>
      </c>
      <c r="F323" s="2">
        <v>707.623409081251</v>
      </c>
      <c r="H323" s="1">
        <v>37578</v>
      </c>
      <c r="I323" s="2">
        <v>0.776606064957721</v>
      </c>
      <c r="J323" s="2">
        <v>18548.3912087973</v>
      </c>
      <c r="K323" s="2">
        <v>111.8234925</v>
      </c>
      <c r="L323" s="2">
        <v>3842.4136764310301</v>
      </c>
      <c r="M323" s="2">
        <v>1984.6988754575</v>
      </c>
      <c r="O323" s="1">
        <v>37578</v>
      </c>
      <c r="P323" s="2">
        <v>1.0746004249757601E-3</v>
      </c>
      <c r="Q323" s="2">
        <v>4502.4311668245</v>
      </c>
      <c r="R323" s="2">
        <v>243.036675</v>
      </c>
      <c r="S323" s="2">
        <v>925.87332477529503</v>
      </c>
      <c r="T323" s="2">
        <v>870.64869150000095</v>
      </c>
      <c r="V323" s="1">
        <v>37578</v>
      </c>
      <c r="W323" s="2">
        <v>0</v>
      </c>
      <c r="X323" s="2">
        <v>2703.5223061688398</v>
      </c>
      <c r="Y323" s="2">
        <v>498.17842573630003</v>
      </c>
      <c r="Z323" s="2">
        <v>342.07444592500002</v>
      </c>
      <c r="AA323" s="2"/>
      <c r="AC323" s="1">
        <v>37578</v>
      </c>
      <c r="AD323" s="3">
        <f t="shared" si="25"/>
        <v>0.18160810117226475</v>
      </c>
      <c r="AE323">
        <f t="shared" si="24"/>
        <v>8431.0910734440313</v>
      </c>
      <c r="AF323">
        <f t="shared" ref="AF323:AF366" si="26">D323+K323+R323</f>
        <v>1311.184732500001</v>
      </c>
      <c r="AG323">
        <f t="shared" ref="AG323:AG366" si="27">E323+L323+S323+Y323</f>
        <v>7394.0455643397945</v>
      </c>
      <c r="AH323">
        <f t="shared" ref="AH323:AH366" si="28">F323+M323+T323+Z323</f>
        <v>3905.0454219637518</v>
      </c>
    </row>
    <row r="324" spans="1:34">
      <c r="A324" s="1">
        <v>37579</v>
      </c>
      <c r="B324" s="2">
        <v>6417.1280342910704</v>
      </c>
      <c r="C324" s="2">
        <v>1.1287926909201501E-3</v>
      </c>
      <c r="D324" s="2">
        <v>956.32456500000103</v>
      </c>
      <c r="E324" s="2">
        <v>2127.5801373971699</v>
      </c>
      <c r="F324" s="2">
        <v>707.623409081251</v>
      </c>
      <c r="H324" s="1">
        <v>37579</v>
      </c>
      <c r="I324" s="2">
        <v>6.67378710846892</v>
      </c>
      <c r="J324" s="2">
        <v>15213.485864815601</v>
      </c>
      <c r="K324" s="2">
        <v>111.8234925</v>
      </c>
      <c r="L324" s="2">
        <v>3842.4136764310301</v>
      </c>
      <c r="M324" s="2">
        <v>1984.6988754575</v>
      </c>
      <c r="O324" s="1">
        <v>37579</v>
      </c>
      <c r="P324" s="2">
        <v>5.3858203799829105E-4</v>
      </c>
      <c r="Q324" s="2">
        <v>3822.86214642299</v>
      </c>
      <c r="R324" s="2">
        <v>243.036675</v>
      </c>
      <c r="S324" s="2">
        <v>925.87332477529503</v>
      </c>
      <c r="T324" s="2">
        <v>870.64869150000095</v>
      </c>
      <c r="V324" s="1">
        <v>37579</v>
      </c>
      <c r="W324" s="2">
        <v>0</v>
      </c>
      <c r="X324" s="2">
        <v>1642.8622065565701</v>
      </c>
      <c r="Y324" s="2">
        <v>498.17842573630003</v>
      </c>
      <c r="Z324" s="2">
        <v>342.07444592500002</v>
      </c>
      <c r="AA324" s="2"/>
      <c r="AC324" s="1">
        <v>37579</v>
      </c>
      <c r="AD324" s="3">
        <f t="shared" si="25"/>
        <v>1.552431275162288</v>
      </c>
      <c r="AE324">
        <f t="shared" ref="AE324:AE366" si="29">(B324+J324+Q324+X324)/4</f>
        <v>6774.0845630215572</v>
      </c>
      <c r="AF324">
        <f t="shared" si="26"/>
        <v>1311.184732500001</v>
      </c>
      <c r="AG324">
        <f t="shared" si="27"/>
        <v>7394.0455643397945</v>
      </c>
      <c r="AH324">
        <f t="shared" si="28"/>
        <v>3905.0454219637518</v>
      </c>
    </row>
    <row r="325" spans="1:34">
      <c r="A325" s="1">
        <v>37580</v>
      </c>
      <c r="B325" s="2">
        <v>5910.2451550734304</v>
      </c>
      <c r="C325" s="2">
        <v>1.55088906423412E-4</v>
      </c>
      <c r="D325" s="2">
        <v>956.32456500000103</v>
      </c>
      <c r="E325" s="2">
        <v>2127.5801373971699</v>
      </c>
      <c r="F325" s="2">
        <v>707.623409081251</v>
      </c>
      <c r="H325" s="1">
        <v>37580</v>
      </c>
      <c r="I325" s="2">
        <v>8.1151811695911196</v>
      </c>
      <c r="J325" s="2">
        <v>13587.018109558399</v>
      </c>
      <c r="K325" s="2">
        <v>111.8234925</v>
      </c>
      <c r="L325" s="2">
        <v>3842.4136764310301</v>
      </c>
      <c r="M325" s="2">
        <v>1984.6988754575</v>
      </c>
      <c r="O325" s="1">
        <v>37580</v>
      </c>
      <c r="P325" s="2">
        <v>2.9329628455941202E-4</v>
      </c>
      <c r="Q325" s="2">
        <v>3679.84492102169</v>
      </c>
      <c r="R325" s="2">
        <v>243.036675</v>
      </c>
      <c r="S325" s="2">
        <v>925.87332477529503</v>
      </c>
      <c r="T325" s="2">
        <v>870.64869150000095</v>
      </c>
      <c r="V325" s="1">
        <v>37580</v>
      </c>
      <c r="W325" s="2">
        <v>0</v>
      </c>
      <c r="X325" s="2">
        <v>1465.1039895275001</v>
      </c>
      <c r="Y325" s="2">
        <v>498.17842573630003</v>
      </c>
      <c r="Z325" s="2">
        <v>342.07444592500002</v>
      </c>
      <c r="AA325" s="2"/>
      <c r="AC325" s="1">
        <v>37580</v>
      </c>
      <c r="AD325" s="3">
        <f t="shared" si="25"/>
        <v>1.8873557104144423</v>
      </c>
      <c r="AE325">
        <f t="shared" si="29"/>
        <v>6160.5530437952548</v>
      </c>
      <c r="AF325">
        <f t="shared" si="26"/>
        <v>1311.184732500001</v>
      </c>
      <c r="AG325">
        <f t="shared" si="27"/>
        <v>7394.0455643397945</v>
      </c>
      <c r="AH325">
        <f t="shared" si="28"/>
        <v>3905.0454219637518</v>
      </c>
    </row>
    <row r="326" spans="1:34">
      <c r="A326" s="1">
        <v>37581</v>
      </c>
      <c r="B326" s="2">
        <v>5106.2005885806002</v>
      </c>
      <c r="C326" s="2">
        <v>0.419101961630025</v>
      </c>
      <c r="D326" s="2">
        <v>956.32456500000103</v>
      </c>
      <c r="E326" s="2">
        <v>2127.5801373971699</v>
      </c>
      <c r="F326" s="2">
        <v>707.623409081251</v>
      </c>
      <c r="H326" s="1">
        <v>37581</v>
      </c>
      <c r="I326" s="2">
        <v>16.717725806193201</v>
      </c>
      <c r="J326" s="2">
        <v>10838.6519504223</v>
      </c>
      <c r="K326" s="2">
        <v>111.8234925</v>
      </c>
      <c r="L326" s="2">
        <v>3842.4136764310301</v>
      </c>
      <c r="M326" s="2">
        <v>1984.6988754575</v>
      </c>
      <c r="O326" s="1">
        <v>37581</v>
      </c>
      <c r="P326" s="4">
        <v>1.33835378562119E-6</v>
      </c>
      <c r="Q326" s="2">
        <v>3489.74245299725</v>
      </c>
      <c r="R326" s="2">
        <v>243.036675</v>
      </c>
      <c r="S326" s="2">
        <v>925.87332477529503</v>
      </c>
      <c r="T326" s="2">
        <v>870.64869150000095</v>
      </c>
      <c r="V326" s="1">
        <v>37581</v>
      </c>
      <c r="W326" s="2">
        <v>0</v>
      </c>
      <c r="X326" s="2">
        <v>1269.2126716928401</v>
      </c>
      <c r="Y326" s="2">
        <v>498.17842573630003</v>
      </c>
      <c r="Z326" s="2">
        <v>342.07444592500002</v>
      </c>
      <c r="AA326" s="2"/>
      <c r="AC326" s="1">
        <v>37581</v>
      </c>
      <c r="AD326" s="3">
        <f t="shared" si="25"/>
        <v>3.9853090944597711</v>
      </c>
      <c r="AE326">
        <f t="shared" si="29"/>
        <v>5175.9519159232468</v>
      </c>
      <c r="AF326">
        <f t="shared" si="26"/>
        <v>1311.184732500001</v>
      </c>
      <c r="AG326">
        <f t="shared" si="27"/>
        <v>7394.0455643397945</v>
      </c>
      <c r="AH326">
        <f t="shared" si="28"/>
        <v>3905.0454219637518</v>
      </c>
    </row>
    <row r="327" spans="1:34">
      <c r="A327" s="1">
        <v>37582</v>
      </c>
      <c r="B327" s="2">
        <v>5468.3441368738204</v>
      </c>
      <c r="C327" s="2">
        <v>2.2581064592175801E-4</v>
      </c>
      <c r="D327" s="2">
        <v>956.32456500000103</v>
      </c>
      <c r="E327" s="2">
        <v>2127.5801373971699</v>
      </c>
      <c r="F327" s="2">
        <v>707.623409081251</v>
      </c>
      <c r="H327" s="1">
        <v>37582</v>
      </c>
      <c r="I327" s="2">
        <v>11.011897409113599</v>
      </c>
      <c r="J327" s="2">
        <v>14163.314064287701</v>
      </c>
      <c r="K327" s="2">
        <v>111.8234925</v>
      </c>
      <c r="L327" s="2">
        <v>3842.4136764310301</v>
      </c>
      <c r="M327" s="2">
        <v>1984.6988754575</v>
      </c>
      <c r="O327" s="1">
        <v>37582</v>
      </c>
      <c r="P327" s="2">
        <v>8.8941646202186496E-4</v>
      </c>
      <c r="Q327" s="2">
        <v>3220.9424958946602</v>
      </c>
      <c r="R327" s="2">
        <v>243.036675</v>
      </c>
      <c r="S327" s="2">
        <v>925.87332477529503</v>
      </c>
      <c r="T327" s="2">
        <v>870.64869150000095</v>
      </c>
      <c r="V327" s="1">
        <v>37582</v>
      </c>
      <c r="W327" s="2">
        <v>0</v>
      </c>
      <c r="X327" s="2">
        <v>1181.8960215623899</v>
      </c>
      <c r="Y327" s="2">
        <v>498.17842573630003</v>
      </c>
      <c r="Z327" s="2">
        <v>342.07444592500002</v>
      </c>
      <c r="AA327" s="2"/>
      <c r="AC327" s="1">
        <v>37582</v>
      </c>
      <c r="AD327" s="3">
        <f t="shared" si="25"/>
        <v>2.5611657293538475</v>
      </c>
      <c r="AE327">
        <f t="shared" si="29"/>
        <v>6008.6241796546419</v>
      </c>
      <c r="AF327">
        <f t="shared" si="26"/>
        <v>1311.184732500001</v>
      </c>
      <c r="AG327">
        <f t="shared" si="27"/>
        <v>7394.0455643397945</v>
      </c>
      <c r="AH327">
        <f t="shared" si="28"/>
        <v>3905.0454219637518</v>
      </c>
    </row>
    <row r="328" spans="1:34">
      <c r="A328" s="1">
        <v>37583</v>
      </c>
      <c r="B328" s="2">
        <v>3992.8149142468101</v>
      </c>
      <c r="C328" s="2">
        <v>3.0284399763446702E-4</v>
      </c>
      <c r="D328" s="2">
        <v>743.80799500000103</v>
      </c>
      <c r="E328" s="2">
        <v>1464.41718784459</v>
      </c>
      <c r="F328" s="2">
        <v>449.96289903125</v>
      </c>
      <c r="H328" s="1">
        <v>37583</v>
      </c>
      <c r="I328" s="2">
        <v>0</v>
      </c>
      <c r="J328" s="2">
        <v>3200.4854558537099</v>
      </c>
      <c r="K328" s="2">
        <v>75.577257000000102</v>
      </c>
      <c r="L328" s="2">
        <v>3065.02848901983</v>
      </c>
      <c r="M328" s="2">
        <v>1593.2062393925</v>
      </c>
      <c r="O328" s="1">
        <v>37583</v>
      </c>
      <c r="P328" s="2">
        <v>0</v>
      </c>
      <c r="Q328" s="2">
        <v>2979.1310604105001</v>
      </c>
      <c r="R328" s="2">
        <v>164.25926999999999</v>
      </c>
      <c r="S328" s="2">
        <v>628.31014214937397</v>
      </c>
      <c r="T328" s="2">
        <v>449.13421940000001</v>
      </c>
      <c r="V328" s="1">
        <v>37583</v>
      </c>
      <c r="W328" s="2">
        <v>0</v>
      </c>
      <c r="X328" s="2">
        <v>944.58760878498799</v>
      </c>
      <c r="Y328" s="2">
        <v>424.04840982709999</v>
      </c>
      <c r="Z328" s="2">
        <v>287.42692282500002</v>
      </c>
      <c r="AA328" s="2"/>
      <c r="AC328" s="1">
        <v>37583</v>
      </c>
      <c r="AD328" s="3">
        <f t="shared" si="25"/>
        <v>7.0428836659178377E-5</v>
      </c>
      <c r="AE328">
        <f t="shared" si="29"/>
        <v>2779.2547598240021</v>
      </c>
      <c r="AF328">
        <f t="shared" si="26"/>
        <v>983.64452200000119</v>
      </c>
      <c r="AG328">
        <f t="shared" si="27"/>
        <v>5581.8042288408933</v>
      </c>
      <c r="AH328">
        <f t="shared" si="28"/>
        <v>2779.7302806487501</v>
      </c>
    </row>
    <row r="329" spans="1:34">
      <c r="A329" s="1">
        <v>37584</v>
      </c>
      <c r="B329" s="2">
        <v>2596.9386572295698</v>
      </c>
      <c r="C329" s="4">
        <v>2.1667942312895299E-15</v>
      </c>
      <c r="D329" s="2">
        <v>743.80799500000103</v>
      </c>
      <c r="E329" s="2">
        <v>927.22967341508797</v>
      </c>
      <c r="F329" s="2">
        <v>159.58752690624999</v>
      </c>
      <c r="H329" s="1">
        <v>37584</v>
      </c>
      <c r="I329" s="2">
        <v>0</v>
      </c>
      <c r="J329" s="2">
        <v>1360.4909495930999</v>
      </c>
      <c r="K329" s="2">
        <v>75.577257000000102</v>
      </c>
      <c r="L329" s="2">
        <v>2952.68383958203</v>
      </c>
      <c r="M329" s="2">
        <v>934.48527174750097</v>
      </c>
      <c r="O329" s="1">
        <v>37584</v>
      </c>
      <c r="P329" s="2">
        <v>0</v>
      </c>
      <c r="Q329" s="2">
        <v>2588.5637675518201</v>
      </c>
      <c r="R329" s="2">
        <v>164.25926999999999</v>
      </c>
      <c r="S329" s="2">
        <v>554.89625758342402</v>
      </c>
      <c r="T329" s="2">
        <v>255.8570804</v>
      </c>
      <c r="V329" s="1">
        <v>37584</v>
      </c>
      <c r="W329" s="2">
        <v>0</v>
      </c>
      <c r="X329" s="2">
        <v>262.58934963345098</v>
      </c>
      <c r="Y329" s="2">
        <v>96.395124199400101</v>
      </c>
      <c r="Z329" s="2">
        <v>243.565476625</v>
      </c>
      <c r="AA329" s="2"/>
      <c r="AC329" s="1">
        <v>37584</v>
      </c>
      <c r="AD329" s="3">
        <f t="shared" si="25"/>
        <v>5.0390563518361165E-16</v>
      </c>
      <c r="AE329">
        <f t="shared" si="29"/>
        <v>1702.1456810019852</v>
      </c>
      <c r="AF329">
        <f t="shared" si="26"/>
        <v>983.64452200000119</v>
      </c>
      <c r="AG329">
        <f t="shared" si="27"/>
        <v>4531.2048947799422</v>
      </c>
      <c r="AH329">
        <f t="shared" si="28"/>
        <v>1593.4953556787509</v>
      </c>
    </row>
    <row r="330" spans="1:34">
      <c r="A330" s="1">
        <v>37585</v>
      </c>
      <c r="B330" s="2">
        <v>6346.2302243456297</v>
      </c>
      <c r="C330" s="2">
        <v>3.9967539923108997E-3</v>
      </c>
      <c r="D330" s="2">
        <v>956.32456500000103</v>
      </c>
      <c r="E330" s="2">
        <v>2127.5801373971699</v>
      </c>
      <c r="F330" s="2">
        <v>707.623409081251</v>
      </c>
      <c r="H330" s="1">
        <v>37585</v>
      </c>
      <c r="I330" s="2">
        <v>3.35575229653019</v>
      </c>
      <c r="J330" s="2">
        <v>16695.3176018427</v>
      </c>
      <c r="K330" s="2">
        <v>111.8234925</v>
      </c>
      <c r="L330" s="2">
        <v>3842.4136764310301</v>
      </c>
      <c r="M330" s="2">
        <v>1984.6988754575</v>
      </c>
      <c r="O330" s="1">
        <v>37585</v>
      </c>
      <c r="P330" s="2">
        <v>3.2616873073207401E-3</v>
      </c>
      <c r="Q330" s="2">
        <v>3361.74550661073</v>
      </c>
      <c r="R330" s="2">
        <v>243.036675</v>
      </c>
      <c r="S330" s="2">
        <v>925.87332477529503</v>
      </c>
      <c r="T330" s="2">
        <v>870.64869150000095</v>
      </c>
      <c r="V330" s="1">
        <v>37585</v>
      </c>
      <c r="W330" s="2">
        <v>0</v>
      </c>
      <c r="X330" s="2">
        <v>1229.7439159138601</v>
      </c>
      <c r="Y330" s="2">
        <v>498.17842573630003</v>
      </c>
      <c r="Z330" s="2">
        <v>342.07444592500002</v>
      </c>
      <c r="AA330" s="2"/>
      <c r="AC330" s="1">
        <v>37585</v>
      </c>
      <c r="AD330" s="3">
        <f t="shared" si="25"/>
        <v>0.78209552042553987</v>
      </c>
      <c r="AE330">
        <f t="shared" si="29"/>
        <v>6908.2593121782293</v>
      </c>
      <c r="AF330">
        <f t="shared" si="26"/>
        <v>1311.184732500001</v>
      </c>
      <c r="AG330">
        <f t="shared" si="27"/>
        <v>7394.0455643397945</v>
      </c>
      <c r="AH330">
        <f t="shared" si="28"/>
        <v>3905.0454219637518</v>
      </c>
    </row>
    <row r="331" spans="1:34">
      <c r="A331" s="1">
        <v>37586</v>
      </c>
      <c r="B331" s="2">
        <v>9559.8488399728794</v>
      </c>
      <c r="C331" s="2">
        <v>3.6224792160194398E-3</v>
      </c>
      <c r="D331" s="2">
        <v>956.32456500000103</v>
      </c>
      <c r="E331" s="2">
        <v>2127.5801373971699</v>
      </c>
      <c r="F331" s="2">
        <v>707.623409081251</v>
      </c>
      <c r="H331" s="1">
        <v>37586</v>
      </c>
      <c r="I331" s="2">
        <v>0</v>
      </c>
      <c r="J331" s="2">
        <v>24307.612188734602</v>
      </c>
      <c r="K331" s="2">
        <v>111.8234925</v>
      </c>
      <c r="L331" s="2">
        <v>3842.4136764310301</v>
      </c>
      <c r="M331" s="2">
        <v>1984.6988754575</v>
      </c>
      <c r="O331" s="1">
        <v>37586</v>
      </c>
      <c r="P331" s="2">
        <v>1.28298779820514E-3</v>
      </c>
      <c r="Q331" s="2">
        <v>4948.3072553378897</v>
      </c>
      <c r="R331" s="2">
        <v>243.036675</v>
      </c>
      <c r="S331" s="2">
        <v>925.87332477529503</v>
      </c>
      <c r="T331" s="2">
        <v>870.64869150000095</v>
      </c>
      <c r="V331" s="1">
        <v>37586</v>
      </c>
      <c r="W331" s="2">
        <v>0</v>
      </c>
      <c r="X331" s="2">
        <v>2854.0890269209799</v>
      </c>
      <c r="Y331" s="2">
        <v>498.17842573630003</v>
      </c>
      <c r="Z331" s="2">
        <v>342.07444592500002</v>
      </c>
      <c r="AA331" s="2"/>
      <c r="AC331" s="1">
        <v>37586</v>
      </c>
      <c r="AD331" s="3">
        <f t="shared" si="25"/>
        <v>1.1408062823778094E-3</v>
      </c>
      <c r="AE331">
        <f t="shared" si="29"/>
        <v>10417.464327741587</v>
      </c>
      <c r="AF331">
        <f t="shared" si="26"/>
        <v>1311.184732500001</v>
      </c>
      <c r="AG331">
        <f t="shared" si="27"/>
        <v>7394.0455643397945</v>
      </c>
      <c r="AH331">
        <f t="shared" si="28"/>
        <v>3905.0454219637518</v>
      </c>
    </row>
    <row r="332" spans="1:34">
      <c r="A332" s="1">
        <v>37587</v>
      </c>
      <c r="B332" s="2">
        <v>12464.314939248199</v>
      </c>
      <c r="C332" s="2">
        <v>1.48155878320869E-3</v>
      </c>
      <c r="D332" s="2">
        <v>956.32456500000103</v>
      </c>
      <c r="E332" s="2">
        <v>2127.5801373971699</v>
      </c>
      <c r="F332" s="2">
        <v>707.623409081251</v>
      </c>
      <c r="H332" s="1">
        <v>37587</v>
      </c>
      <c r="I332" s="2">
        <v>0</v>
      </c>
      <c r="J332" s="2">
        <v>28600.162969410201</v>
      </c>
      <c r="K332" s="2">
        <v>111.8234925</v>
      </c>
      <c r="L332" s="2">
        <v>3842.4136764310301</v>
      </c>
      <c r="M332" s="2">
        <v>1984.6988754575</v>
      </c>
      <c r="O332" s="1">
        <v>37587</v>
      </c>
      <c r="P332" s="4">
        <v>9.4964616360942802E-5</v>
      </c>
      <c r="Q332" s="2">
        <v>6891.0188691784597</v>
      </c>
      <c r="R332" s="2">
        <v>243.036675</v>
      </c>
      <c r="S332" s="2">
        <v>925.87332477529503</v>
      </c>
      <c r="T332" s="2">
        <v>870.64869150000095</v>
      </c>
      <c r="V332" s="1">
        <v>37587</v>
      </c>
      <c r="W332" s="2">
        <v>0</v>
      </c>
      <c r="X332" s="2">
        <v>4622.3126823071198</v>
      </c>
      <c r="Y332" s="2">
        <v>498.17842573630003</v>
      </c>
      <c r="Z332" s="2">
        <v>342.07444592500002</v>
      </c>
      <c r="AA332" s="2"/>
      <c r="AC332" s="1">
        <v>37587</v>
      </c>
      <c r="AD332" s="3">
        <f t="shared" si="25"/>
        <v>3.6663334873712392E-4</v>
      </c>
      <c r="AE332">
        <f t="shared" si="29"/>
        <v>13144.452365035995</v>
      </c>
      <c r="AF332">
        <f t="shared" si="26"/>
        <v>1311.184732500001</v>
      </c>
      <c r="AG332">
        <f t="shared" si="27"/>
        <v>7394.0455643397945</v>
      </c>
      <c r="AH332">
        <f t="shared" si="28"/>
        <v>3905.0454219637518</v>
      </c>
    </row>
    <row r="333" spans="1:34">
      <c r="A333" s="1">
        <v>37588</v>
      </c>
      <c r="B333" s="2">
        <v>10725.7487115151</v>
      </c>
      <c r="C333" s="2">
        <v>3.9341709349608898E-3</v>
      </c>
      <c r="D333" s="2">
        <v>956.32456500000103</v>
      </c>
      <c r="E333" s="2">
        <v>2127.5801373971699</v>
      </c>
      <c r="F333" s="2">
        <v>707.623409081251</v>
      </c>
      <c r="H333" s="1">
        <v>37588</v>
      </c>
      <c r="I333" s="2">
        <v>0</v>
      </c>
      <c r="J333" s="2">
        <v>26386.870412444001</v>
      </c>
      <c r="K333" s="2">
        <v>111.8234925</v>
      </c>
      <c r="L333" s="2">
        <v>3842.4136764310301</v>
      </c>
      <c r="M333" s="2">
        <v>1984.6988754575</v>
      </c>
      <c r="O333" s="1">
        <v>37588</v>
      </c>
      <c r="P333" s="4">
        <v>9.8913967387025202E-5</v>
      </c>
      <c r="Q333" s="2">
        <v>5751.2600548519704</v>
      </c>
      <c r="R333" s="2">
        <v>243.036675</v>
      </c>
      <c r="S333" s="2">
        <v>925.87332477529503</v>
      </c>
      <c r="T333" s="2">
        <v>870.64869150000095</v>
      </c>
      <c r="V333" s="1">
        <v>37588</v>
      </c>
      <c r="W333" s="2">
        <v>0</v>
      </c>
      <c r="X333" s="2">
        <v>3475.4694044569901</v>
      </c>
      <c r="Y333" s="2">
        <v>498.17842573630003</v>
      </c>
      <c r="Z333" s="2">
        <v>342.07444592500002</v>
      </c>
      <c r="AA333" s="2"/>
      <c r="AC333" s="1">
        <v>37588</v>
      </c>
      <c r="AD333" s="3">
        <f t="shared" si="25"/>
        <v>9.3792672147625944E-4</v>
      </c>
      <c r="AE333">
        <f t="shared" si="29"/>
        <v>11584.837145817015</v>
      </c>
      <c r="AF333">
        <f t="shared" si="26"/>
        <v>1311.184732500001</v>
      </c>
      <c r="AG333">
        <f t="shared" si="27"/>
        <v>7394.0455643397945</v>
      </c>
      <c r="AH333">
        <f t="shared" si="28"/>
        <v>3905.0454219637518</v>
      </c>
    </row>
    <row r="334" spans="1:34">
      <c r="A334" s="1">
        <v>37589</v>
      </c>
      <c r="B334" s="2">
        <v>9737.2869266062698</v>
      </c>
      <c r="C334" s="2">
        <v>7.0975536498920503E-3</v>
      </c>
      <c r="D334" s="2">
        <v>956.32456500000103</v>
      </c>
      <c r="E334" s="2">
        <v>2127.5801373971699</v>
      </c>
      <c r="F334" s="2">
        <v>707.623409081251</v>
      </c>
      <c r="H334" s="1">
        <v>37589</v>
      </c>
      <c r="I334" s="2">
        <v>0</v>
      </c>
      <c r="J334" s="2">
        <v>23969.491564384</v>
      </c>
      <c r="K334" s="2">
        <v>111.8234925</v>
      </c>
      <c r="L334" s="2">
        <v>3842.4136764310301</v>
      </c>
      <c r="M334" s="2">
        <v>1984.6988754575</v>
      </c>
      <c r="O334" s="1">
        <v>37589</v>
      </c>
      <c r="P334" s="2">
        <v>1.2886144029031999E-3</v>
      </c>
      <c r="Q334" s="2">
        <v>5331.0281783119999</v>
      </c>
      <c r="R334" s="2">
        <v>243.036675</v>
      </c>
      <c r="S334" s="2">
        <v>925.87332477529503</v>
      </c>
      <c r="T334" s="2">
        <v>870.64869150000095</v>
      </c>
      <c r="V334" s="1">
        <v>37589</v>
      </c>
      <c r="W334" s="2">
        <v>0</v>
      </c>
      <c r="X334" s="2">
        <v>3065.8276945218599</v>
      </c>
      <c r="Y334" s="2">
        <v>498.17842573630003</v>
      </c>
      <c r="Z334" s="2">
        <v>342.07444592500002</v>
      </c>
      <c r="AA334" s="2"/>
      <c r="AC334" s="1">
        <v>37589</v>
      </c>
      <c r="AD334" s="3">
        <f t="shared" si="25"/>
        <v>1.9502716401849419E-3</v>
      </c>
      <c r="AE334">
        <f t="shared" si="29"/>
        <v>10525.908590956033</v>
      </c>
      <c r="AF334">
        <f t="shared" si="26"/>
        <v>1311.184732500001</v>
      </c>
      <c r="AG334">
        <f t="shared" si="27"/>
        <v>7394.0455643397945</v>
      </c>
      <c r="AH334">
        <f t="shared" si="28"/>
        <v>3905.0454219637518</v>
      </c>
    </row>
    <row r="335" spans="1:34">
      <c r="A335" s="1">
        <v>37590</v>
      </c>
      <c r="B335" s="2">
        <v>7612.7312584126903</v>
      </c>
      <c r="C335" s="2">
        <v>3.4262796828702199E-4</v>
      </c>
      <c r="D335" s="2">
        <v>743.80799500000103</v>
      </c>
      <c r="E335" s="2">
        <v>1464.41718784459</v>
      </c>
      <c r="F335" s="2">
        <v>449.96289903125</v>
      </c>
      <c r="H335" s="1">
        <v>37590</v>
      </c>
      <c r="I335" s="2">
        <v>0</v>
      </c>
      <c r="J335" s="2">
        <v>11598.0645330731</v>
      </c>
      <c r="K335" s="2">
        <v>75.577257000000102</v>
      </c>
      <c r="L335" s="2">
        <v>3065.02848901983</v>
      </c>
      <c r="M335" s="2">
        <v>1593.2062393925</v>
      </c>
      <c r="O335" s="1">
        <v>37590</v>
      </c>
      <c r="P335" s="4">
        <v>3.5869480209784899E-5</v>
      </c>
      <c r="Q335" s="2">
        <v>4495.8929365514196</v>
      </c>
      <c r="R335" s="2">
        <v>164.25926999999999</v>
      </c>
      <c r="S335" s="2">
        <v>628.31014214937397</v>
      </c>
      <c r="T335" s="2">
        <v>449.13421940000001</v>
      </c>
      <c r="V335" s="1">
        <v>37590</v>
      </c>
      <c r="W335" s="2">
        <v>0</v>
      </c>
      <c r="X335" s="2">
        <v>2582.0809802706899</v>
      </c>
      <c r="Y335" s="2">
        <v>424.04840982709999</v>
      </c>
      <c r="Z335" s="2">
        <v>287.42692282500002</v>
      </c>
      <c r="AA335" s="2"/>
      <c r="AC335" s="1">
        <v>37590</v>
      </c>
      <c r="AD335" s="3">
        <f t="shared" si="25"/>
        <v>8.8022662441117889E-5</v>
      </c>
      <c r="AE335">
        <f t="shared" si="29"/>
        <v>6572.192427076975</v>
      </c>
      <c r="AF335">
        <f t="shared" si="26"/>
        <v>983.64452200000119</v>
      </c>
      <c r="AG335">
        <f t="shared" si="27"/>
        <v>5581.8042288408933</v>
      </c>
      <c r="AH335">
        <f t="shared" si="28"/>
        <v>2779.7302806487501</v>
      </c>
    </row>
    <row r="336" spans="1:34">
      <c r="A336" s="1">
        <v>37591</v>
      </c>
      <c r="B336" s="2">
        <v>4853.4113596266297</v>
      </c>
      <c r="C336" s="4">
        <v>6.2468741724708995E-5</v>
      </c>
      <c r="D336" s="2">
        <v>743.80799500000103</v>
      </c>
      <c r="E336" s="2">
        <v>927.22967341508797</v>
      </c>
      <c r="F336" s="2">
        <v>159.58752690624999</v>
      </c>
      <c r="H336" s="1">
        <v>37591</v>
      </c>
      <c r="I336" s="2">
        <v>0</v>
      </c>
      <c r="J336" s="2">
        <v>7535.77645654156</v>
      </c>
      <c r="K336" s="2">
        <v>75.577257000000102</v>
      </c>
      <c r="L336" s="2">
        <v>2952.68383958203</v>
      </c>
      <c r="M336" s="2">
        <v>934.48527174750097</v>
      </c>
      <c r="O336" s="1">
        <v>37591</v>
      </c>
      <c r="P336" s="4">
        <v>4.2194359640861003E-6</v>
      </c>
      <c r="Q336" s="2">
        <v>4059.0483963266402</v>
      </c>
      <c r="R336" s="2">
        <v>164.25926999999999</v>
      </c>
      <c r="S336" s="2">
        <v>554.89625758342402</v>
      </c>
      <c r="T336" s="2">
        <v>255.8570804</v>
      </c>
      <c r="V336" s="1">
        <v>37591</v>
      </c>
      <c r="W336" s="2">
        <v>0</v>
      </c>
      <c r="X336" s="2">
        <v>377.13775188125197</v>
      </c>
      <c r="Y336" s="2">
        <v>96.395124199400101</v>
      </c>
      <c r="Z336" s="2">
        <v>243.565476625</v>
      </c>
      <c r="AA336" s="2"/>
      <c r="AC336" s="1">
        <v>37591</v>
      </c>
      <c r="AD336" s="3">
        <f t="shared" si="25"/>
        <v>1.550887853227793E-5</v>
      </c>
      <c r="AE336">
        <f t="shared" si="29"/>
        <v>4206.3434910940205</v>
      </c>
      <c r="AF336">
        <f t="shared" si="26"/>
        <v>983.64452200000119</v>
      </c>
      <c r="AG336">
        <f t="shared" si="27"/>
        <v>4531.2048947799422</v>
      </c>
      <c r="AH336">
        <f t="shared" si="28"/>
        <v>1593.4953556787509</v>
      </c>
    </row>
    <row r="337" spans="1:34">
      <c r="A337" s="1">
        <v>37592</v>
      </c>
      <c r="B337" s="2">
        <v>8544.4347011722693</v>
      </c>
      <c r="C337" s="2">
        <v>2.4237947751373401E-3</v>
      </c>
      <c r="D337" s="2">
        <v>956.32456500000103</v>
      </c>
      <c r="E337" s="2">
        <v>2127.5801373971699</v>
      </c>
      <c r="F337" s="2">
        <v>707.623409081251</v>
      </c>
      <c r="H337" s="1">
        <v>37592</v>
      </c>
      <c r="I337" s="2">
        <v>2.0869826871274801</v>
      </c>
      <c r="J337" s="2">
        <v>20092.205741665501</v>
      </c>
      <c r="K337" s="2">
        <v>111.8234925</v>
      </c>
      <c r="L337" s="2">
        <v>3842.4136764310301</v>
      </c>
      <c r="M337" s="2">
        <v>1984.6988754575</v>
      </c>
      <c r="O337" s="1">
        <v>37592</v>
      </c>
      <c r="P337" s="2">
        <v>5.99944229793228E-4</v>
      </c>
      <c r="Q337" s="2">
        <v>4685.2786589594698</v>
      </c>
      <c r="R337" s="2">
        <v>243.036675</v>
      </c>
      <c r="S337" s="2">
        <v>925.87332477529503</v>
      </c>
      <c r="T337" s="2">
        <v>870.64869150000095</v>
      </c>
      <c r="V337" s="1">
        <v>37592</v>
      </c>
      <c r="W337" s="2">
        <v>0</v>
      </c>
      <c r="X337" s="2">
        <v>2790.0463927742699</v>
      </c>
      <c r="Y337" s="2">
        <v>498.17842573630003</v>
      </c>
      <c r="Z337" s="2">
        <v>342.07444592500002</v>
      </c>
      <c r="AA337" s="2"/>
      <c r="AC337" s="1">
        <v>37592</v>
      </c>
      <c r="AD337" s="3">
        <f t="shared" si="25"/>
        <v>0.48604800607730492</v>
      </c>
      <c r="AE337">
        <f t="shared" si="29"/>
        <v>9027.9913736428771</v>
      </c>
      <c r="AF337">
        <f t="shared" si="26"/>
        <v>1311.184732500001</v>
      </c>
      <c r="AG337">
        <f t="shared" si="27"/>
        <v>7394.0455643397945</v>
      </c>
      <c r="AH337">
        <f t="shared" si="28"/>
        <v>3905.0454219637518</v>
      </c>
    </row>
    <row r="338" spans="1:34">
      <c r="A338" s="1">
        <v>37593</v>
      </c>
      <c r="B338" s="2">
        <v>6832.0998571428299</v>
      </c>
      <c r="C338" s="2">
        <v>1.80912941223023E-3</v>
      </c>
      <c r="D338" s="2">
        <v>956.32456500000103</v>
      </c>
      <c r="E338" s="2">
        <v>2127.5801373971699</v>
      </c>
      <c r="F338" s="2">
        <v>707.623409081251</v>
      </c>
      <c r="H338" s="1">
        <v>37593</v>
      </c>
      <c r="I338" s="2">
        <v>3.8201613752810499</v>
      </c>
      <c r="J338" s="2">
        <v>16960.265727557002</v>
      </c>
      <c r="K338" s="2">
        <v>111.8234925</v>
      </c>
      <c r="L338" s="2">
        <v>3842.4136764310301</v>
      </c>
      <c r="M338" s="2">
        <v>1984.6988754575</v>
      </c>
      <c r="O338" s="1">
        <v>37593</v>
      </c>
      <c r="P338" s="2">
        <v>7.4063733600938898E-4</v>
      </c>
      <c r="Q338" s="2">
        <v>3906.9951156028801</v>
      </c>
      <c r="R338" s="2">
        <v>243.036675</v>
      </c>
      <c r="S338" s="2">
        <v>925.87332477529503</v>
      </c>
      <c r="T338" s="2">
        <v>870.64869150000095</v>
      </c>
      <c r="V338" s="1">
        <v>37593</v>
      </c>
      <c r="W338" s="2">
        <v>0</v>
      </c>
      <c r="X338" s="2">
        <v>1773.1552775201401</v>
      </c>
      <c r="Y338" s="2">
        <v>498.17842573630003</v>
      </c>
      <c r="Z338" s="2">
        <v>342.07444592500002</v>
      </c>
      <c r="AA338" s="2"/>
      <c r="AC338" s="1">
        <v>37593</v>
      </c>
      <c r="AD338" s="3">
        <f t="shared" si="25"/>
        <v>0.88900259116960223</v>
      </c>
      <c r="AE338">
        <f t="shared" si="29"/>
        <v>7368.1289944557129</v>
      </c>
      <c r="AF338">
        <f t="shared" si="26"/>
        <v>1311.184732500001</v>
      </c>
      <c r="AG338">
        <f t="shared" si="27"/>
        <v>7394.0455643397945</v>
      </c>
      <c r="AH338">
        <f t="shared" si="28"/>
        <v>3905.0454219637518</v>
      </c>
    </row>
    <row r="339" spans="1:34">
      <c r="A339" s="1">
        <v>37594</v>
      </c>
      <c r="B339" s="2">
        <v>5474.8935966396302</v>
      </c>
      <c r="C339" s="2">
        <v>4.1654874927559202E-4</v>
      </c>
      <c r="D339" s="2">
        <v>956.32456500000103</v>
      </c>
      <c r="E339" s="2">
        <v>2127.5801373971699</v>
      </c>
      <c r="F339" s="2">
        <v>707.623409081251</v>
      </c>
      <c r="H339" s="1">
        <v>37594</v>
      </c>
      <c r="I339" s="2">
        <v>11.321229372478999</v>
      </c>
      <c r="J339" s="2">
        <v>13186.1528327379</v>
      </c>
      <c r="K339" s="2">
        <v>111.8234925</v>
      </c>
      <c r="L339" s="2">
        <v>3842.4136764310301</v>
      </c>
      <c r="M339" s="2">
        <v>1984.6988754575</v>
      </c>
      <c r="O339" s="1">
        <v>37594</v>
      </c>
      <c r="P339" s="2">
        <v>7.5780033164831405E-4</v>
      </c>
      <c r="Q339" s="2">
        <v>3380.0908815909202</v>
      </c>
      <c r="R339" s="2">
        <v>243.036675</v>
      </c>
      <c r="S339" s="2">
        <v>925.87332477529503</v>
      </c>
      <c r="T339" s="2">
        <v>870.64869150000095</v>
      </c>
      <c r="V339" s="1">
        <v>37594</v>
      </c>
      <c r="W339" s="2">
        <v>0</v>
      </c>
      <c r="X339" s="2">
        <v>1224.4708751938699</v>
      </c>
      <c r="Y339" s="2">
        <v>498.17842573630003</v>
      </c>
      <c r="Z339" s="2">
        <v>342.07444592500002</v>
      </c>
      <c r="AA339" s="2"/>
      <c r="AC339" s="1">
        <v>37594</v>
      </c>
      <c r="AD339" s="3">
        <f t="shared" si="25"/>
        <v>2.6331171445488195</v>
      </c>
      <c r="AE339">
        <f t="shared" si="29"/>
        <v>5816.4020465405802</v>
      </c>
      <c r="AF339">
        <f t="shared" si="26"/>
        <v>1311.184732500001</v>
      </c>
      <c r="AG339">
        <f t="shared" si="27"/>
        <v>7394.0455643397945</v>
      </c>
      <c r="AH339">
        <f t="shared" si="28"/>
        <v>3905.0454219637518</v>
      </c>
    </row>
    <row r="340" spans="1:34">
      <c r="A340" s="1">
        <v>37595</v>
      </c>
      <c r="B340" s="2">
        <v>6804.1237400961099</v>
      </c>
      <c r="C340" s="2">
        <v>5.6604956088199499E-3</v>
      </c>
      <c r="D340" s="2">
        <v>956.32456500000103</v>
      </c>
      <c r="E340" s="2">
        <v>2127.5801373971699</v>
      </c>
      <c r="F340" s="2">
        <v>707.623409081251</v>
      </c>
      <c r="H340" s="1">
        <v>37595</v>
      </c>
      <c r="I340" s="2">
        <v>2.77328949086125</v>
      </c>
      <c r="J340" s="2">
        <v>17816.8573751775</v>
      </c>
      <c r="K340" s="2">
        <v>111.8234925</v>
      </c>
      <c r="L340" s="2">
        <v>3842.4136764310301</v>
      </c>
      <c r="M340" s="2">
        <v>1984.6988754575</v>
      </c>
      <c r="O340" s="1">
        <v>37595</v>
      </c>
      <c r="P340" s="2">
        <v>2.6323346476863998E-3</v>
      </c>
      <c r="Q340" s="2">
        <v>3667.7777354997602</v>
      </c>
      <c r="R340" s="2">
        <v>243.036675</v>
      </c>
      <c r="S340" s="2">
        <v>925.87332477529503</v>
      </c>
      <c r="T340" s="2">
        <v>870.64869150000095</v>
      </c>
      <c r="V340" s="1">
        <v>37595</v>
      </c>
      <c r="W340" s="2">
        <v>0</v>
      </c>
      <c r="X340" s="2">
        <v>1716.14085728959</v>
      </c>
      <c r="Y340" s="2">
        <v>498.17842573630003</v>
      </c>
      <c r="Z340" s="2">
        <v>342.07444592500002</v>
      </c>
      <c r="AA340" s="2"/>
      <c r="AC340" s="1">
        <v>37595</v>
      </c>
      <c r="AD340" s="3">
        <f t="shared" si="25"/>
        <v>0.64687960956226886</v>
      </c>
      <c r="AE340">
        <f t="shared" si="29"/>
        <v>7501.2249270157399</v>
      </c>
      <c r="AF340">
        <f t="shared" si="26"/>
        <v>1311.184732500001</v>
      </c>
      <c r="AG340">
        <f t="shared" si="27"/>
        <v>7394.0455643397945</v>
      </c>
      <c r="AH340">
        <f t="shared" si="28"/>
        <v>3905.0454219637518</v>
      </c>
    </row>
    <row r="341" spans="1:34">
      <c r="A341" s="1">
        <v>37596</v>
      </c>
      <c r="B341" s="2">
        <v>8580.1308064272198</v>
      </c>
      <c r="C341" s="2">
        <v>8.1967628835999898E-3</v>
      </c>
      <c r="D341" s="2">
        <v>956.32456500000103</v>
      </c>
      <c r="E341" s="2">
        <v>2127.5801373971699</v>
      </c>
      <c r="F341" s="2">
        <v>707.623409081251</v>
      </c>
      <c r="H341" s="1">
        <v>37596</v>
      </c>
      <c r="I341" s="2">
        <v>0</v>
      </c>
      <c r="J341" s="2">
        <v>21431.163836435499</v>
      </c>
      <c r="K341" s="2">
        <v>111.8234925</v>
      </c>
      <c r="L341" s="2">
        <v>3842.4136764310301</v>
      </c>
      <c r="M341" s="2">
        <v>1984.6988754575</v>
      </c>
      <c r="O341" s="1">
        <v>37596</v>
      </c>
      <c r="P341" s="2">
        <v>2.75830192804197E-3</v>
      </c>
      <c r="Q341" s="2">
        <v>4680.03550286472</v>
      </c>
      <c r="R341" s="2">
        <v>243.036675</v>
      </c>
      <c r="S341" s="2">
        <v>925.87332477529503</v>
      </c>
      <c r="T341" s="2">
        <v>870.64869150000095</v>
      </c>
      <c r="V341" s="1">
        <v>37596</v>
      </c>
      <c r="W341" s="2">
        <v>0</v>
      </c>
      <c r="X341" s="2">
        <v>2604.2184267283401</v>
      </c>
      <c r="Y341" s="2">
        <v>498.17842573630003</v>
      </c>
      <c r="Z341" s="2">
        <v>342.07444592500002</v>
      </c>
      <c r="AA341" s="2"/>
      <c r="AC341" s="1">
        <v>37596</v>
      </c>
      <c r="AD341" s="3">
        <f t="shared" si="25"/>
        <v>2.5476894910795253E-3</v>
      </c>
      <c r="AE341">
        <f t="shared" si="29"/>
        <v>9323.8871431139432</v>
      </c>
      <c r="AF341">
        <f t="shared" si="26"/>
        <v>1311.184732500001</v>
      </c>
      <c r="AG341">
        <f t="shared" si="27"/>
        <v>7394.0455643397945</v>
      </c>
      <c r="AH341">
        <f t="shared" si="28"/>
        <v>3905.0454219637518</v>
      </c>
    </row>
    <row r="342" spans="1:34">
      <c r="A342" s="1">
        <v>37597</v>
      </c>
      <c r="B342" s="2">
        <v>8944.57414946264</v>
      </c>
      <c r="C342" s="2">
        <v>5.3081351432751503E-4</v>
      </c>
      <c r="D342" s="2">
        <v>743.80799500000103</v>
      </c>
      <c r="E342" s="2">
        <v>1464.41718784459</v>
      </c>
      <c r="F342" s="2">
        <v>449.96289903125</v>
      </c>
      <c r="H342" s="1">
        <v>37597</v>
      </c>
      <c r="I342" s="2">
        <v>0</v>
      </c>
      <c r="J342" s="2">
        <v>14675.595082820801</v>
      </c>
      <c r="K342" s="2">
        <v>75.577257000000102</v>
      </c>
      <c r="L342" s="2">
        <v>3065.02848901983</v>
      </c>
      <c r="M342" s="2">
        <v>1593.2062393925</v>
      </c>
      <c r="O342" s="1">
        <v>37597</v>
      </c>
      <c r="P342" s="4">
        <v>3.9449107475639697E-5</v>
      </c>
      <c r="Q342" s="2">
        <v>4888.2082756548398</v>
      </c>
      <c r="R342" s="2">
        <v>164.25926999999999</v>
      </c>
      <c r="S342" s="2">
        <v>628.31014214937397</v>
      </c>
      <c r="T342" s="2">
        <v>449.13421940000001</v>
      </c>
      <c r="V342" s="1">
        <v>37597</v>
      </c>
      <c r="W342" s="2">
        <v>0</v>
      </c>
      <c r="X342" s="2">
        <v>3161.3863133816199</v>
      </c>
      <c r="Y342" s="2">
        <v>424.04840982709999</v>
      </c>
      <c r="Z342" s="2">
        <v>287.42692282500002</v>
      </c>
      <c r="AA342" s="2"/>
      <c r="AC342" s="1">
        <v>37597</v>
      </c>
      <c r="AD342" s="3">
        <f t="shared" si="25"/>
        <v>1.326192143728267E-4</v>
      </c>
      <c r="AE342">
        <f t="shared" si="29"/>
        <v>7917.4409553299756</v>
      </c>
      <c r="AF342">
        <f t="shared" si="26"/>
        <v>983.64452200000119</v>
      </c>
      <c r="AG342">
        <f t="shared" si="27"/>
        <v>5581.8042288408933</v>
      </c>
      <c r="AH342">
        <f t="shared" si="28"/>
        <v>2779.7302806487501</v>
      </c>
    </row>
    <row r="343" spans="1:34">
      <c r="A343" s="1">
        <v>37598</v>
      </c>
      <c r="B343" s="2">
        <v>5899.04628964939</v>
      </c>
      <c r="C343" s="2">
        <v>1.7814052519559101E-4</v>
      </c>
      <c r="D343" s="2">
        <v>743.80799500000103</v>
      </c>
      <c r="E343" s="2">
        <v>927.22967341508797</v>
      </c>
      <c r="F343" s="2">
        <v>159.58752690624999</v>
      </c>
      <c r="H343" s="1">
        <v>37598</v>
      </c>
      <c r="I343" s="2">
        <v>0</v>
      </c>
      <c r="J343" s="2">
        <v>10616.3991426916</v>
      </c>
      <c r="K343" s="2">
        <v>75.577257000000102</v>
      </c>
      <c r="L343" s="2">
        <v>2952.68383958203</v>
      </c>
      <c r="M343" s="2">
        <v>934.48527174750097</v>
      </c>
      <c r="O343" s="1">
        <v>37598</v>
      </c>
      <c r="P343" s="2">
        <v>0</v>
      </c>
      <c r="Q343" s="2">
        <v>4914.6631803607697</v>
      </c>
      <c r="R343" s="2">
        <v>164.25926999999999</v>
      </c>
      <c r="S343" s="2">
        <v>554.89625758342402</v>
      </c>
      <c r="T343" s="2">
        <v>255.8570804</v>
      </c>
      <c r="V343" s="1">
        <v>37598</v>
      </c>
      <c r="W343" s="2">
        <v>0</v>
      </c>
      <c r="X343" s="2">
        <v>465.21892298341498</v>
      </c>
      <c r="Y343" s="2">
        <v>96.395124199400101</v>
      </c>
      <c r="Z343" s="2">
        <v>243.565476625</v>
      </c>
      <c r="AA343" s="2"/>
      <c r="AC343" s="1">
        <v>37598</v>
      </c>
      <c r="AD343" s="3">
        <f t="shared" si="25"/>
        <v>4.1428029115253723E-5</v>
      </c>
      <c r="AE343">
        <f t="shared" si="29"/>
        <v>5473.8318839212934</v>
      </c>
      <c r="AF343">
        <f t="shared" si="26"/>
        <v>983.64452200000119</v>
      </c>
      <c r="AG343">
        <f t="shared" si="27"/>
        <v>4531.2048947799422</v>
      </c>
      <c r="AH343">
        <f t="shared" si="28"/>
        <v>1593.4953556787509</v>
      </c>
    </row>
    <row r="344" spans="1:34">
      <c r="A344" s="1">
        <v>37599</v>
      </c>
      <c r="B344" s="2">
        <v>12642.052061869501</v>
      </c>
      <c r="C344" s="2">
        <v>5.7478675278137704E-4</v>
      </c>
      <c r="D344" s="2">
        <v>956.32456500000103</v>
      </c>
      <c r="E344" s="2">
        <v>2127.5801373971699</v>
      </c>
      <c r="F344" s="2">
        <v>707.623409081251</v>
      </c>
      <c r="H344" s="1">
        <v>37599</v>
      </c>
      <c r="I344" s="2">
        <v>0</v>
      </c>
      <c r="J344" s="2">
        <v>28336.075644392298</v>
      </c>
      <c r="K344" s="2">
        <v>111.8234925</v>
      </c>
      <c r="L344" s="2">
        <v>3842.4136764310301</v>
      </c>
      <c r="M344" s="2">
        <v>1984.6988754575</v>
      </c>
      <c r="O344" s="1">
        <v>37599</v>
      </c>
      <c r="P344" s="2">
        <v>0</v>
      </c>
      <c r="Q344" s="2">
        <v>7030.4314161475504</v>
      </c>
      <c r="R344" s="2">
        <v>243.036675</v>
      </c>
      <c r="S344" s="2">
        <v>925.87332477529503</v>
      </c>
      <c r="T344" s="2">
        <v>870.64869150000095</v>
      </c>
      <c r="V344" s="1">
        <v>37599</v>
      </c>
      <c r="W344" s="2">
        <v>0</v>
      </c>
      <c r="X344" s="2">
        <v>5251.6137807064997</v>
      </c>
      <c r="Y344" s="2">
        <v>498.17842573630003</v>
      </c>
      <c r="Z344" s="2">
        <v>342.07444592500002</v>
      </c>
      <c r="AA344" s="2"/>
      <c r="AC344" s="1">
        <v>37599</v>
      </c>
      <c r="AD344" s="3">
        <f t="shared" si="25"/>
        <v>1.3367133785613421E-4</v>
      </c>
      <c r="AE344">
        <f t="shared" si="29"/>
        <v>13315.043225778963</v>
      </c>
      <c r="AF344">
        <f t="shared" si="26"/>
        <v>1311.184732500001</v>
      </c>
      <c r="AG344">
        <f t="shared" si="27"/>
        <v>7394.0455643397945</v>
      </c>
      <c r="AH344">
        <f t="shared" si="28"/>
        <v>3905.0454219637518</v>
      </c>
    </row>
    <row r="345" spans="1:34">
      <c r="A345" s="1">
        <v>37600</v>
      </c>
      <c r="B345" s="2">
        <v>10356.854639765699</v>
      </c>
      <c r="C345" s="2">
        <v>1.95597228703507E-3</v>
      </c>
      <c r="D345" s="2">
        <v>956.32456500000103</v>
      </c>
      <c r="E345" s="2">
        <v>2127.5801373971699</v>
      </c>
      <c r="F345" s="2">
        <v>707.623409081251</v>
      </c>
      <c r="H345" s="1">
        <v>37600</v>
      </c>
      <c r="I345" s="2">
        <v>0</v>
      </c>
      <c r="J345" s="2">
        <v>25295.2628648912</v>
      </c>
      <c r="K345" s="2">
        <v>111.8234925</v>
      </c>
      <c r="L345" s="2">
        <v>3842.4136764310301</v>
      </c>
      <c r="M345" s="2">
        <v>1984.6988754575</v>
      </c>
      <c r="O345" s="1">
        <v>37600</v>
      </c>
      <c r="P345" s="4">
        <v>3.6406003887572003E-5</v>
      </c>
      <c r="Q345" s="2">
        <v>5826.8472463220996</v>
      </c>
      <c r="R345" s="2">
        <v>243.036675</v>
      </c>
      <c r="S345" s="2">
        <v>925.87332477529503</v>
      </c>
      <c r="T345" s="2">
        <v>870.64869150000095</v>
      </c>
      <c r="V345" s="1">
        <v>37600</v>
      </c>
      <c r="W345" s="2">
        <v>0</v>
      </c>
      <c r="X345" s="2">
        <v>3692.6119964934501</v>
      </c>
      <c r="Y345" s="2">
        <v>498.17842573630003</v>
      </c>
      <c r="Z345" s="2">
        <v>342.07444592500002</v>
      </c>
      <c r="AA345" s="2"/>
      <c r="AC345" s="1">
        <v>37600</v>
      </c>
      <c r="AD345" s="3">
        <f t="shared" si="25"/>
        <v>4.6334378858666088E-4</v>
      </c>
      <c r="AE345">
        <f t="shared" si="29"/>
        <v>11292.89418686811</v>
      </c>
      <c r="AF345">
        <f t="shared" si="26"/>
        <v>1311.184732500001</v>
      </c>
      <c r="AG345">
        <f t="shared" si="27"/>
        <v>7394.0455643397945</v>
      </c>
      <c r="AH345">
        <f t="shared" si="28"/>
        <v>3905.0454219637518</v>
      </c>
    </row>
    <row r="346" spans="1:34">
      <c r="A346" s="1">
        <v>37601</v>
      </c>
      <c r="B346" s="2">
        <v>10147.689749253799</v>
      </c>
      <c r="C346" s="2">
        <v>5.1868976425988103E-3</v>
      </c>
      <c r="D346" s="2">
        <v>956.32456500000103</v>
      </c>
      <c r="E346" s="2">
        <v>2127.5801373971699</v>
      </c>
      <c r="F346" s="2">
        <v>707.623409081251</v>
      </c>
      <c r="H346" s="1">
        <v>37601</v>
      </c>
      <c r="I346" s="2">
        <v>0</v>
      </c>
      <c r="J346" s="2">
        <v>24904.828970552899</v>
      </c>
      <c r="K346" s="2">
        <v>111.8234925</v>
      </c>
      <c r="L346" s="2">
        <v>3842.4136764310301</v>
      </c>
      <c r="M346" s="2">
        <v>1984.6988754575</v>
      </c>
      <c r="O346" s="1">
        <v>37601</v>
      </c>
      <c r="P346" s="2">
        <v>1.0607774949318399E-4</v>
      </c>
      <c r="Q346" s="2">
        <v>5682.6310039813497</v>
      </c>
      <c r="R346" s="2">
        <v>243.036675</v>
      </c>
      <c r="S346" s="2">
        <v>925.87332477529503</v>
      </c>
      <c r="T346" s="2">
        <v>870.64869150000095</v>
      </c>
      <c r="V346" s="1">
        <v>37601</v>
      </c>
      <c r="W346" s="2">
        <v>0</v>
      </c>
      <c r="X346" s="2">
        <v>3452.4871283300299</v>
      </c>
      <c r="Y346" s="2">
        <v>498.17842573630003</v>
      </c>
      <c r="Z346" s="2">
        <v>342.07444592500002</v>
      </c>
      <c r="AA346" s="2"/>
      <c r="AC346" s="1">
        <v>37601</v>
      </c>
      <c r="AD346" s="3">
        <f t="shared" si="25"/>
        <v>1.2309245097888359E-3</v>
      </c>
      <c r="AE346">
        <f t="shared" si="29"/>
        <v>11046.909213029519</v>
      </c>
      <c r="AF346">
        <f t="shared" si="26"/>
        <v>1311.184732500001</v>
      </c>
      <c r="AG346">
        <f t="shared" si="27"/>
        <v>7394.0455643397945</v>
      </c>
      <c r="AH346">
        <f t="shared" si="28"/>
        <v>3905.0454219637518</v>
      </c>
    </row>
    <row r="347" spans="1:34">
      <c r="A347" s="1">
        <v>37602</v>
      </c>
      <c r="B347" s="2">
        <v>10689.7959695639</v>
      </c>
      <c r="C347" s="2">
        <v>4.1235579125298797E-3</v>
      </c>
      <c r="D347" s="2">
        <v>956.32456500000103</v>
      </c>
      <c r="E347" s="2">
        <v>2127.5801373971699</v>
      </c>
      <c r="F347" s="2">
        <v>707.623409081251</v>
      </c>
      <c r="H347" s="1">
        <v>37602</v>
      </c>
      <c r="I347" s="2">
        <v>0</v>
      </c>
      <c r="J347" s="2">
        <v>26402.870370999201</v>
      </c>
      <c r="K347" s="2">
        <v>111.8234925</v>
      </c>
      <c r="L347" s="2">
        <v>3842.4136764310301</v>
      </c>
      <c r="M347" s="2">
        <v>1984.6988754575</v>
      </c>
      <c r="O347" s="1">
        <v>37602</v>
      </c>
      <c r="P347" s="4">
        <v>9.7534828853451305E-5</v>
      </c>
      <c r="Q347" s="2">
        <v>5591.2956511482698</v>
      </c>
      <c r="R347" s="2">
        <v>243.036675</v>
      </c>
      <c r="S347" s="2">
        <v>925.87332477529503</v>
      </c>
      <c r="T347" s="2">
        <v>870.64869150000095</v>
      </c>
      <c r="V347" s="1">
        <v>37602</v>
      </c>
      <c r="W347" s="2">
        <v>0</v>
      </c>
      <c r="X347" s="2">
        <v>3381.3834538370702</v>
      </c>
      <c r="Y347" s="2">
        <v>498.17842573630003</v>
      </c>
      <c r="Z347" s="2">
        <v>342.07444592500002</v>
      </c>
      <c r="AA347" s="2"/>
      <c r="AC347" s="1">
        <v>37602</v>
      </c>
      <c r="AD347" s="3">
        <f t="shared" si="25"/>
        <v>9.8164947474030958E-4</v>
      </c>
      <c r="AE347">
        <f t="shared" si="29"/>
        <v>11516.33636138711</v>
      </c>
      <c r="AF347">
        <f t="shared" si="26"/>
        <v>1311.184732500001</v>
      </c>
      <c r="AG347">
        <f t="shared" si="27"/>
        <v>7394.0455643397945</v>
      </c>
      <c r="AH347">
        <f t="shared" si="28"/>
        <v>3905.0454219637518</v>
      </c>
    </row>
    <row r="348" spans="1:34">
      <c r="A348" s="1">
        <v>37603</v>
      </c>
      <c r="B348" s="2">
        <v>10756.988287222401</v>
      </c>
      <c r="C348" s="2">
        <v>3.66536608131982E-3</v>
      </c>
      <c r="D348" s="2">
        <v>956.32456500000103</v>
      </c>
      <c r="E348" s="2">
        <v>2127.5801373971699</v>
      </c>
      <c r="F348" s="2">
        <v>707.623409081251</v>
      </c>
      <c r="H348" s="1">
        <v>37603</v>
      </c>
      <c r="I348" s="2">
        <v>0</v>
      </c>
      <c r="J348" s="2">
        <v>26314.9092376013</v>
      </c>
      <c r="K348" s="2">
        <v>111.8234925</v>
      </c>
      <c r="L348" s="2">
        <v>3842.4136764310301</v>
      </c>
      <c r="M348" s="2">
        <v>1984.6988754575</v>
      </c>
      <c r="O348" s="1">
        <v>37603</v>
      </c>
      <c r="P348" s="4">
        <v>8.1130210868079404E-5</v>
      </c>
      <c r="Q348" s="2">
        <v>5758.7850067484396</v>
      </c>
      <c r="R348" s="2">
        <v>243.036675</v>
      </c>
      <c r="S348" s="2">
        <v>925.87332477529503</v>
      </c>
      <c r="T348" s="2">
        <v>870.64869150000095</v>
      </c>
      <c r="V348" s="1">
        <v>37603</v>
      </c>
      <c r="W348" s="2">
        <v>0</v>
      </c>
      <c r="X348" s="2">
        <v>3520.7085575471301</v>
      </c>
      <c r="Y348" s="2">
        <v>498.17842573630003</v>
      </c>
      <c r="Z348" s="2">
        <v>342.07444592500002</v>
      </c>
      <c r="AA348" s="2"/>
      <c r="AC348" s="1">
        <v>37603</v>
      </c>
      <c r="AD348" s="3">
        <f t="shared" si="25"/>
        <v>8.712782074855581E-4</v>
      </c>
      <c r="AE348">
        <f t="shared" si="29"/>
        <v>11587.847772279816</v>
      </c>
      <c r="AF348">
        <f t="shared" si="26"/>
        <v>1311.184732500001</v>
      </c>
      <c r="AG348">
        <f t="shared" si="27"/>
        <v>7394.0455643397945</v>
      </c>
      <c r="AH348">
        <f t="shared" si="28"/>
        <v>3905.0454219637518</v>
      </c>
    </row>
    <row r="349" spans="1:34">
      <c r="A349" s="1">
        <v>37604</v>
      </c>
      <c r="B349" s="2">
        <v>9003.3343341986601</v>
      </c>
      <c r="C349" s="2">
        <v>1.0233980359189E-3</v>
      </c>
      <c r="D349" s="2">
        <v>743.80799500000103</v>
      </c>
      <c r="E349" s="2">
        <v>1464.41718784459</v>
      </c>
      <c r="F349" s="2">
        <v>449.96289903125</v>
      </c>
      <c r="H349" s="1">
        <v>37604</v>
      </c>
      <c r="I349" s="2">
        <v>0</v>
      </c>
      <c r="J349" s="2">
        <v>14701.646626620201</v>
      </c>
      <c r="K349" s="2">
        <v>75.577257000000102</v>
      </c>
      <c r="L349" s="2">
        <v>3065.02848901983</v>
      </c>
      <c r="M349" s="2">
        <v>1593.2062393925</v>
      </c>
      <c r="O349" s="1">
        <v>37604</v>
      </c>
      <c r="P349" s="2">
        <v>2.3189156235158299E-4</v>
      </c>
      <c r="Q349" s="2">
        <v>5221.3534382162597</v>
      </c>
      <c r="R349" s="2">
        <v>164.25926999999999</v>
      </c>
      <c r="S349" s="2">
        <v>628.31014214937397</v>
      </c>
      <c r="T349" s="2">
        <v>449.13421940000001</v>
      </c>
      <c r="V349" s="1">
        <v>37604</v>
      </c>
      <c r="W349" s="2">
        <v>0</v>
      </c>
      <c r="X349" s="2">
        <v>3364.7522763496499</v>
      </c>
      <c r="Y349" s="2">
        <v>424.04840982709999</v>
      </c>
      <c r="Z349" s="2">
        <v>287.42692282500002</v>
      </c>
      <c r="AA349" s="2"/>
      <c r="AC349" s="1">
        <v>37604</v>
      </c>
      <c r="AD349" s="3">
        <f t="shared" si="25"/>
        <v>2.9192781355127511E-4</v>
      </c>
      <c r="AE349">
        <f t="shared" si="29"/>
        <v>8072.7716688461924</v>
      </c>
      <c r="AF349">
        <f t="shared" si="26"/>
        <v>983.64452200000119</v>
      </c>
      <c r="AG349">
        <f t="shared" si="27"/>
        <v>5581.8042288408933</v>
      </c>
      <c r="AH349">
        <f t="shared" si="28"/>
        <v>2779.7302806487501</v>
      </c>
    </row>
    <row r="350" spans="1:34">
      <c r="A350" s="1">
        <v>37605</v>
      </c>
      <c r="B350" s="2">
        <v>6641.0486771798296</v>
      </c>
      <c r="C350" s="2">
        <v>2.2933959357581901E-4</v>
      </c>
      <c r="D350" s="2">
        <v>743.80799500000103</v>
      </c>
      <c r="E350" s="2">
        <v>927.22967341508797</v>
      </c>
      <c r="F350" s="2">
        <v>159.58752690624999</v>
      </c>
      <c r="H350" s="1">
        <v>37605</v>
      </c>
      <c r="I350" s="2">
        <v>0</v>
      </c>
      <c r="J350" s="2">
        <v>12275.2951620724</v>
      </c>
      <c r="K350" s="2">
        <v>75.577257000000102</v>
      </c>
      <c r="L350" s="2">
        <v>2952.68383958203</v>
      </c>
      <c r="M350" s="2">
        <v>934.48527174750097</v>
      </c>
      <c r="O350" s="1">
        <v>37605</v>
      </c>
      <c r="P350" s="2">
        <v>0</v>
      </c>
      <c r="Q350" s="2">
        <v>5285.1703459321998</v>
      </c>
      <c r="R350" s="2">
        <v>164.25926999999999</v>
      </c>
      <c r="S350" s="2">
        <v>554.89625758342402</v>
      </c>
      <c r="T350" s="2">
        <v>255.8570804</v>
      </c>
      <c r="V350" s="1">
        <v>37605</v>
      </c>
      <c r="W350" s="2">
        <v>0</v>
      </c>
      <c r="X350" s="2">
        <v>559.33555538166399</v>
      </c>
      <c r="Y350" s="2">
        <v>96.395124199400101</v>
      </c>
      <c r="Z350" s="2">
        <v>243.565476625</v>
      </c>
      <c r="AA350" s="2"/>
      <c r="AC350" s="1">
        <v>37605</v>
      </c>
      <c r="AD350" s="3">
        <f t="shared" si="25"/>
        <v>5.3334789203678843E-5</v>
      </c>
      <c r="AE350">
        <f t="shared" si="29"/>
        <v>6190.2124351415241</v>
      </c>
      <c r="AF350">
        <f t="shared" si="26"/>
        <v>983.64452200000119</v>
      </c>
      <c r="AG350">
        <f t="shared" si="27"/>
        <v>4531.2048947799422</v>
      </c>
      <c r="AH350">
        <f t="shared" si="28"/>
        <v>1593.4953556787509</v>
      </c>
    </row>
    <row r="351" spans="1:34">
      <c r="A351" s="1">
        <v>37606</v>
      </c>
      <c r="B351" s="2">
        <v>12887.7025490626</v>
      </c>
      <c r="C351" s="2">
        <v>1.30646105161128E-3</v>
      </c>
      <c r="D351" s="2">
        <v>956.32456500000103</v>
      </c>
      <c r="E351" s="2">
        <v>2127.5801373971699</v>
      </c>
      <c r="F351" s="2">
        <v>707.623409081251</v>
      </c>
      <c r="H351" s="1">
        <v>37606</v>
      </c>
      <c r="I351" s="2">
        <v>0</v>
      </c>
      <c r="J351" s="2">
        <v>28853.272026926799</v>
      </c>
      <c r="K351" s="2">
        <v>111.8234925</v>
      </c>
      <c r="L351" s="2">
        <v>3842.4136764310301</v>
      </c>
      <c r="M351" s="2">
        <v>1984.6988754575</v>
      </c>
      <c r="O351" s="1">
        <v>37606</v>
      </c>
      <c r="P351" s="4">
        <v>6.4776060102864503E-5</v>
      </c>
      <c r="Q351" s="2">
        <v>7155.67847424913</v>
      </c>
      <c r="R351" s="2">
        <v>243.036675</v>
      </c>
      <c r="S351" s="2">
        <v>925.87332477529503</v>
      </c>
      <c r="T351" s="2">
        <v>870.64869150000095</v>
      </c>
      <c r="V351" s="1">
        <v>37606</v>
      </c>
      <c r="W351" s="2">
        <v>0</v>
      </c>
      <c r="X351" s="2">
        <v>5428.5472284409298</v>
      </c>
      <c r="Y351" s="2">
        <v>498.17842573630003</v>
      </c>
      <c r="Z351" s="2">
        <v>342.07444592500002</v>
      </c>
      <c r="AA351" s="2"/>
      <c r="AC351" s="1">
        <v>37606</v>
      </c>
      <c r="AD351" s="3">
        <f t="shared" si="25"/>
        <v>3.1889235156142893E-4</v>
      </c>
      <c r="AE351">
        <f t="shared" si="29"/>
        <v>13581.300069669865</v>
      </c>
      <c r="AF351">
        <f t="shared" si="26"/>
        <v>1311.184732500001</v>
      </c>
      <c r="AG351">
        <f t="shared" si="27"/>
        <v>7394.0455643397945</v>
      </c>
      <c r="AH351">
        <f t="shared" si="28"/>
        <v>3905.0454219637518</v>
      </c>
    </row>
    <row r="352" spans="1:34">
      <c r="A352" s="1">
        <v>37607</v>
      </c>
      <c r="B352" s="2">
        <v>10344.022316213301</v>
      </c>
      <c r="C352" s="2">
        <v>2.9517183614044501E-3</v>
      </c>
      <c r="D352" s="2">
        <v>956.32456500000103</v>
      </c>
      <c r="E352" s="2">
        <v>2127.5801373971699</v>
      </c>
      <c r="F352" s="2">
        <v>707.623409081251</v>
      </c>
      <c r="H352" s="1">
        <v>37607</v>
      </c>
      <c r="I352" s="2">
        <v>0</v>
      </c>
      <c r="J352" s="2">
        <v>25578.656828005001</v>
      </c>
      <c r="K352" s="2">
        <v>111.8234925</v>
      </c>
      <c r="L352" s="2">
        <v>3842.4136764310301</v>
      </c>
      <c r="M352" s="2">
        <v>1984.6988754575</v>
      </c>
      <c r="O352" s="1">
        <v>37607</v>
      </c>
      <c r="P352" s="2">
        <v>9.5547612142794802E-4</v>
      </c>
      <c r="Q352" s="2">
        <v>5490.3844122472901</v>
      </c>
      <c r="R352" s="2">
        <v>243.036675</v>
      </c>
      <c r="S352" s="2">
        <v>925.87332477529503</v>
      </c>
      <c r="T352" s="2">
        <v>870.64869150000095</v>
      </c>
      <c r="V352" s="1">
        <v>37607</v>
      </c>
      <c r="W352" s="2">
        <v>0</v>
      </c>
      <c r="X352" s="2">
        <v>3334.4888858530398</v>
      </c>
      <c r="Y352" s="2">
        <v>498.17842573630003</v>
      </c>
      <c r="Z352" s="2">
        <v>342.07444592500002</v>
      </c>
      <c r="AA352" s="2"/>
      <c r="AC352" s="1">
        <v>37607</v>
      </c>
      <c r="AD352" s="3">
        <f t="shared" si="25"/>
        <v>9.0864987972846475E-4</v>
      </c>
      <c r="AE352">
        <f t="shared" si="29"/>
        <v>11186.888110579657</v>
      </c>
      <c r="AF352">
        <f t="shared" si="26"/>
        <v>1311.184732500001</v>
      </c>
      <c r="AG352">
        <f t="shared" si="27"/>
        <v>7394.0455643397945</v>
      </c>
      <c r="AH352">
        <f t="shared" si="28"/>
        <v>3905.0454219637518</v>
      </c>
    </row>
    <row r="353" spans="1:34">
      <c r="A353" s="1">
        <v>37608</v>
      </c>
      <c r="B353" s="2">
        <v>10849.3387096068</v>
      </c>
      <c r="C353" s="2">
        <v>1.72324559153533E-3</v>
      </c>
      <c r="D353" s="2">
        <v>956.32456500000103</v>
      </c>
      <c r="E353" s="2">
        <v>2127.5801373971699</v>
      </c>
      <c r="F353" s="2">
        <v>707.623409081251</v>
      </c>
      <c r="H353" s="1">
        <v>37608</v>
      </c>
      <c r="I353" s="2">
        <v>0</v>
      </c>
      <c r="J353" s="2">
        <v>26464.9044754612</v>
      </c>
      <c r="K353" s="2">
        <v>111.8234925</v>
      </c>
      <c r="L353" s="2">
        <v>3842.4136764310301</v>
      </c>
      <c r="M353" s="2">
        <v>1984.6988754575</v>
      </c>
      <c r="O353" s="1">
        <v>37608</v>
      </c>
      <c r="P353" s="4">
        <v>9.2860107239354998E-5</v>
      </c>
      <c r="Q353" s="2">
        <v>5963.6477984392604</v>
      </c>
      <c r="R353" s="2">
        <v>243.036675</v>
      </c>
      <c r="S353" s="2">
        <v>925.87332477529503</v>
      </c>
      <c r="T353" s="2">
        <v>870.64869150000095</v>
      </c>
      <c r="V353" s="1">
        <v>37608</v>
      </c>
      <c r="W353" s="2">
        <v>0</v>
      </c>
      <c r="X353" s="2">
        <v>3728.86784494318</v>
      </c>
      <c r="Y353" s="2">
        <v>498.17842573630003</v>
      </c>
      <c r="Z353" s="2">
        <v>342.07444592500002</v>
      </c>
      <c r="AA353" s="2"/>
      <c r="AC353" s="1">
        <v>37608</v>
      </c>
      <c r="AD353" s="3">
        <f t="shared" si="25"/>
        <v>4.2235016250574068E-4</v>
      </c>
      <c r="AE353">
        <f t="shared" si="29"/>
        <v>11751.689707112611</v>
      </c>
      <c r="AF353">
        <f t="shared" si="26"/>
        <v>1311.184732500001</v>
      </c>
      <c r="AG353">
        <f t="shared" si="27"/>
        <v>7394.0455643397945</v>
      </c>
      <c r="AH353">
        <f t="shared" si="28"/>
        <v>3905.0454219637518</v>
      </c>
    </row>
    <row r="354" spans="1:34">
      <c r="A354" s="1">
        <v>37609</v>
      </c>
      <c r="B354" s="2">
        <v>11549.006107421599</v>
      </c>
      <c r="C354" s="2">
        <v>2.2899477604761899E-3</v>
      </c>
      <c r="D354" s="2">
        <v>956.32456500000103</v>
      </c>
      <c r="E354" s="2">
        <v>2127.5801373971699</v>
      </c>
      <c r="F354" s="2">
        <v>707.623409081251</v>
      </c>
      <c r="H354" s="1">
        <v>37609</v>
      </c>
      <c r="I354" s="2">
        <v>0</v>
      </c>
      <c r="J354" s="2">
        <v>28022.874278603002</v>
      </c>
      <c r="K354" s="2">
        <v>111.8234925</v>
      </c>
      <c r="L354" s="2">
        <v>3842.4136764310301</v>
      </c>
      <c r="M354" s="2">
        <v>1984.6988754575</v>
      </c>
      <c r="O354" s="1">
        <v>37609</v>
      </c>
      <c r="P354" s="2">
        <v>0</v>
      </c>
      <c r="Q354" s="2">
        <v>6025.0127893844401</v>
      </c>
      <c r="R354" s="2">
        <v>243.036675</v>
      </c>
      <c r="S354" s="2">
        <v>925.87332477529503</v>
      </c>
      <c r="T354" s="2">
        <v>870.64869150000095</v>
      </c>
      <c r="V354" s="1">
        <v>37609</v>
      </c>
      <c r="W354" s="2">
        <v>0</v>
      </c>
      <c r="X354" s="2">
        <v>3828.2346320890301</v>
      </c>
      <c r="Y354" s="2">
        <v>498.17842573630003</v>
      </c>
      <c r="Z354" s="2">
        <v>342.07444592500002</v>
      </c>
      <c r="AA354" s="2"/>
      <c r="AC354" s="1">
        <v>37609</v>
      </c>
      <c r="AD354" s="3">
        <f t="shared" si="25"/>
        <v>5.3254599080841626E-4</v>
      </c>
      <c r="AE354">
        <f t="shared" si="29"/>
        <v>12356.281951874516</v>
      </c>
      <c r="AF354">
        <f t="shared" si="26"/>
        <v>1311.184732500001</v>
      </c>
      <c r="AG354">
        <f t="shared" si="27"/>
        <v>7394.0455643397945</v>
      </c>
      <c r="AH354">
        <f t="shared" si="28"/>
        <v>3905.0454219637518</v>
      </c>
    </row>
    <row r="355" spans="1:34">
      <c r="A355" s="1">
        <v>37610</v>
      </c>
      <c r="B355" s="2">
        <v>11166.944220122499</v>
      </c>
      <c r="C355" s="2">
        <v>3.0291108420113502E-3</v>
      </c>
      <c r="D355" s="2">
        <v>956.32456500000103</v>
      </c>
      <c r="E355" s="2">
        <v>2127.5801373971699</v>
      </c>
      <c r="F355" s="2">
        <v>707.623409081251</v>
      </c>
      <c r="H355" s="1">
        <v>37610</v>
      </c>
      <c r="I355" s="2">
        <v>0</v>
      </c>
      <c r="J355" s="2">
        <v>27155.722891110599</v>
      </c>
      <c r="K355" s="2">
        <v>111.8234925</v>
      </c>
      <c r="L355" s="2">
        <v>3842.4136764310301</v>
      </c>
      <c r="M355" s="2">
        <v>1984.6988754575</v>
      </c>
      <c r="O355" s="1">
        <v>37610</v>
      </c>
      <c r="P355" s="4">
        <v>7.0530964153823895E-5</v>
      </c>
      <c r="Q355" s="2">
        <v>5994.9186840940602</v>
      </c>
      <c r="R355" s="2">
        <v>243.036675</v>
      </c>
      <c r="S355" s="2">
        <v>925.87332477529503</v>
      </c>
      <c r="T355" s="2">
        <v>870.64869150000095</v>
      </c>
      <c r="V355" s="1">
        <v>37610</v>
      </c>
      <c r="W355" s="2">
        <v>0</v>
      </c>
      <c r="X355" s="2">
        <v>3705.7833899012899</v>
      </c>
      <c r="Y355" s="2">
        <v>498.17842573630003</v>
      </c>
      <c r="Z355" s="2">
        <v>342.07444592500002</v>
      </c>
      <c r="AA355" s="2"/>
      <c r="AC355" s="1">
        <v>37610</v>
      </c>
      <c r="AD355" s="3">
        <f t="shared" si="25"/>
        <v>7.2084693166631953E-4</v>
      </c>
      <c r="AE355">
        <f t="shared" si="29"/>
        <v>12005.842296307112</v>
      </c>
      <c r="AF355">
        <f t="shared" si="26"/>
        <v>1311.184732500001</v>
      </c>
      <c r="AG355">
        <f t="shared" si="27"/>
        <v>7394.0455643397945</v>
      </c>
      <c r="AH355">
        <f t="shared" si="28"/>
        <v>3905.0454219637518</v>
      </c>
    </row>
    <row r="356" spans="1:34">
      <c r="A356" s="1">
        <v>37611</v>
      </c>
      <c r="B356" s="2">
        <v>9140.4768449101593</v>
      </c>
      <c r="C356" s="2">
        <v>4.4441536732481399E-4</v>
      </c>
      <c r="D356" s="2">
        <v>743.80799500000103</v>
      </c>
      <c r="E356" s="2">
        <v>1464.41718784459</v>
      </c>
      <c r="F356" s="2">
        <v>449.96289903125</v>
      </c>
      <c r="H356" s="1">
        <v>37611</v>
      </c>
      <c r="I356" s="2">
        <v>0</v>
      </c>
      <c r="J356" s="2">
        <v>15010.2725164885</v>
      </c>
      <c r="K356" s="2">
        <v>75.577257000000102</v>
      </c>
      <c r="L356" s="2">
        <v>3065.02848901983</v>
      </c>
      <c r="M356" s="2">
        <v>1593.2062393925</v>
      </c>
      <c r="O356" s="1">
        <v>37611</v>
      </c>
      <c r="P356" s="4">
        <v>5.5952707042352599E-5</v>
      </c>
      <c r="Q356" s="2">
        <v>5327.1840175018397</v>
      </c>
      <c r="R356" s="2">
        <v>164.25926999999999</v>
      </c>
      <c r="S356" s="2">
        <v>628.31014214937397</v>
      </c>
      <c r="T356" s="2">
        <v>449.13421940000001</v>
      </c>
      <c r="V356" s="1">
        <v>37611</v>
      </c>
      <c r="W356" s="2">
        <v>0</v>
      </c>
      <c r="X356" s="2">
        <v>3467.9749623811699</v>
      </c>
      <c r="Y356" s="2">
        <v>424.04840982709999</v>
      </c>
      <c r="Z356" s="2">
        <v>287.42692282500002</v>
      </c>
      <c r="AA356" s="2"/>
      <c r="AC356" s="1">
        <v>37611</v>
      </c>
      <c r="AD356" s="3">
        <f t="shared" si="25"/>
        <v>1.163646684574806E-4</v>
      </c>
      <c r="AE356">
        <f t="shared" si="29"/>
        <v>8236.4770853204172</v>
      </c>
      <c r="AF356">
        <f t="shared" si="26"/>
        <v>983.64452200000119</v>
      </c>
      <c r="AG356">
        <f t="shared" si="27"/>
        <v>5581.8042288408933</v>
      </c>
      <c r="AH356">
        <f t="shared" si="28"/>
        <v>2779.7302806487501</v>
      </c>
    </row>
    <row r="357" spans="1:34">
      <c r="A357" s="1">
        <v>37612</v>
      </c>
      <c r="B357" s="2">
        <v>5371.1394111982499</v>
      </c>
      <c r="C357" s="2">
        <v>3.4158496581969898E-4</v>
      </c>
      <c r="D357" s="2">
        <v>743.80799500000103</v>
      </c>
      <c r="E357" s="2">
        <v>927.22967341508797</v>
      </c>
      <c r="F357" s="2">
        <v>159.58752690624999</v>
      </c>
      <c r="H357" s="1">
        <v>37612</v>
      </c>
      <c r="I357" s="2">
        <v>0</v>
      </c>
      <c r="J357" s="2">
        <v>8833.7445016636593</v>
      </c>
      <c r="K357" s="2">
        <v>75.577257000000102</v>
      </c>
      <c r="L357" s="2">
        <v>2952.68383958203</v>
      </c>
      <c r="M357" s="2">
        <v>934.48527174750097</v>
      </c>
      <c r="O357" s="1">
        <v>37612</v>
      </c>
      <c r="P357" s="4">
        <v>1.1264866854942399E-6</v>
      </c>
      <c r="Q357" s="2">
        <v>4536.5489266247296</v>
      </c>
      <c r="R357" s="2">
        <v>164.25926999999999</v>
      </c>
      <c r="S357" s="2">
        <v>554.89625758342402</v>
      </c>
      <c r="T357" s="2">
        <v>255.8570804</v>
      </c>
      <c r="V357" s="1">
        <v>37612</v>
      </c>
      <c r="W357" s="2">
        <v>0</v>
      </c>
      <c r="X357" s="2">
        <v>418.33862081856699</v>
      </c>
      <c r="Y357" s="2">
        <v>96.395124199400101</v>
      </c>
      <c r="Z357" s="2">
        <v>243.565476625</v>
      </c>
      <c r="AA357" s="2"/>
      <c r="AC357" s="1">
        <v>37612</v>
      </c>
      <c r="AD357" s="3">
        <f t="shared" si="25"/>
        <v>7.9700337791905408E-5</v>
      </c>
      <c r="AE357">
        <f t="shared" si="29"/>
        <v>4789.9428650763011</v>
      </c>
      <c r="AF357">
        <f t="shared" si="26"/>
        <v>983.64452200000119</v>
      </c>
      <c r="AG357">
        <f t="shared" si="27"/>
        <v>4531.2048947799422</v>
      </c>
      <c r="AH357">
        <f t="shared" si="28"/>
        <v>1593.4953556787509</v>
      </c>
    </row>
    <row r="358" spans="1:34">
      <c r="A358" s="1">
        <v>37613</v>
      </c>
      <c r="B358" s="2">
        <v>8157.44652362536</v>
      </c>
      <c r="C358" s="2">
        <v>2.3758010712138801E-3</v>
      </c>
      <c r="D358" s="2">
        <v>956.32456500000103</v>
      </c>
      <c r="E358" s="2">
        <v>2127.5801373971699</v>
      </c>
      <c r="F358" s="2">
        <v>707.623409081251</v>
      </c>
      <c r="H358" s="1">
        <v>37613</v>
      </c>
      <c r="I358" s="2">
        <v>2.2524315257068599</v>
      </c>
      <c r="J358" s="2">
        <v>17944.789737273699</v>
      </c>
      <c r="K358" s="2">
        <v>111.8234925</v>
      </c>
      <c r="L358" s="2">
        <v>3842.4136764310301</v>
      </c>
      <c r="M358" s="2">
        <v>1984.6988754575</v>
      </c>
      <c r="O358" s="1">
        <v>37613</v>
      </c>
      <c r="P358" s="2">
        <v>8.9720426929305104E-4</v>
      </c>
      <c r="Q358" s="2">
        <v>4639.1474664564303</v>
      </c>
      <c r="R358" s="2">
        <v>243.036675</v>
      </c>
      <c r="S358" s="2">
        <v>780.95777618129398</v>
      </c>
      <c r="T358" s="2">
        <v>637.37081590000003</v>
      </c>
      <c r="V358" s="1">
        <v>37613</v>
      </c>
      <c r="W358" s="2">
        <v>0</v>
      </c>
      <c r="X358" s="2">
        <v>2912.6904322063901</v>
      </c>
      <c r="Y358" s="2">
        <v>498.17842573630003</v>
      </c>
      <c r="Z358" s="2">
        <v>342.07444592500002</v>
      </c>
      <c r="AA358" s="2"/>
      <c r="AC358" s="1">
        <v>37613</v>
      </c>
      <c r="AD358" s="3">
        <f t="shared" si="25"/>
        <v>0.52458244908078311</v>
      </c>
      <c r="AE358">
        <f t="shared" si="29"/>
        <v>8413.5185398904705</v>
      </c>
      <c r="AF358">
        <f t="shared" si="26"/>
        <v>1311.184732500001</v>
      </c>
      <c r="AG358">
        <f t="shared" si="27"/>
        <v>7249.1300157457936</v>
      </c>
      <c r="AH358">
        <f t="shared" si="28"/>
        <v>3671.7675463637506</v>
      </c>
    </row>
    <row r="359" spans="1:34">
      <c r="A359" s="1">
        <v>37614</v>
      </c>
      <c r="B359" s="2">
        <v>7010.0003588986201</v>
      </c>
      <c r="C359" s="2">
        <v>4.8708372986782099E-4</v>
      </c>
      <c r="D359" s="2">
        <v>956.32456500000103</v>
      </c>
      <c r="E359" s="2">
        <v>2127.5801373971699</v>
      </c>
      <c r="F359" s="2">
        <v>707.623409081251</v>
      </c>
      <c r="H359" s="1">
        <v>37614</v>
      </c>
      <c r="I359" s="2">
        <v>4.0875217844925604</v>
      </c>
      <c r="J359" s="2">
        <v>15945.1429056493</v>
      </c>
      <c r="K359" s="2">
        <v>111.8234925</v>
      </c>
      <c r="L359" s="2">
        <v>3842.4136764310301</v>
      </c>
      <c r="M359" s="2">
        <v>1984.6988754575</v>
      </c>
      <c r="O359" s="1">
        <v>37614</v>
      </c>
      <c r="P359" s="2">
        <v>6.6539997713203295E-4</v>
      </c>
      <c r="Q359" s="2">
        <v>4189.93449218772</v>
      </c>
      <c r="R359" s="2">
        <v>243.036675</v>
      </c>
      <c r="S359" s="2">
        <v>780.95777618129398</v>
      </c>
      <c r="T359" s="2">
        <v>637.37081590000003</v>
      </c>
      <c r="V359" s="1">
        <v>37614</v>
      </c>
      <c r="W359" s="2">
        <v>0</v>
      </c>
      <c r="X359" s="2">
        <v>2077.4762344761398</v>
      </c>
      <c r="Y359" s="2">
        <v>498.17842573630003</v>
      </c>
      <c r="Z359" s="2">
        <v>342.07444592500002</v>
      </c>
      <c r="AA359" s="2"/>
      <c r="AC359" s="1">
        <v>37614</v>
      </c>
      <c r="AD359" s="3">
        <f t="shared" si="25"/>
        <v>0.95085448097664205</v>
      </c>
      <c r="AE359">
        <f t="shared" si="29"/>
        <v>7305.6384978029455</v>
      </c>
      <c r="AF359">
        <f t="shared" si="26"/>
        <v>1311.184732500001</v>
      </c>
      <c r="AG359">
        <f t="shared" si="27"/>
        <v>7249.1300157457936</v>
      </c>
      <c r="AH359">
        <f t="shared" si="28"/>
        <v>3671.7675463637506</v>
      </c>
    </row>
    <row r="360" spans="1:34">
      <c r="A360" s="1">
        <v>37615</v>
      </c>
      <c r="B360" s="2">
        <v>7646.3046451085902</v>
      </c>
      <c r="C360" s="2">
        <v>1.07507820839782E-2</v>
      </c>
      <c r="D360" s="2">
        <v>956.32456500000103</v>
      </c>
      <c r="E360" s="2">
        <v>2127.5801373971699</v>
      </c>
      <c r="F360" s="2">
        <v>707.623409081251</v>
      </c>
      <c r="H360" s="1">
        <v>37615</v>
      </c>
      <c r="I360" s="2">
        <v>0</v>
      </c>
      <c r="J360" s="2">
        <v>19788.922593836302</v>
      </c>
      <c r="K360" s="2">
        <v>111.8234925</v>
      </c>
      <c r="L360" s="2">
        <v>3842.4136764310301</v>
      </c>
      <c r="M360" s="2">
        <v>1984.6988754575</v>
      </c>
      <c r="O360" s="1">
        <v>37615</v>
      </c>
      <c r="P360" s="2">
        <v>2.3306198220074E-3</v>
      </c>
      <c r="Q360" s="2">
        <v>3975.1200813343298</v>
      </c>
      <c r="R360" s="2">
        <v>243.036675</v>
      </c>
      <c r="S360" s="2">
        <v>780.95777618129398</v>
      </c>
      <c r="T360" s="2">
        <v>637.37081590000003</v>
      </c>
      <c r="V360" s="1">
        <v>37615</v>
      </c>
      <c r="W360" s="2">
        <v>0</v>
      </c>
      <c r="X360" s="2">
        <v>1998.08017361475</v>
      </c>
      <c r="Y360" s="2">
        <v>498.17842573630003</v>
      </c>
      <c r="Z360" s="2">
        <v>342.07444592500002</v>
      </c>
      <c r="AA360" s="2"/>
      <c r="AC360" s="1">
        <v>37615</v>
      </c>
      <c r="AD360" s="3">
        <f t="shared" ref="AD360:AD366" si="30">(C360+I360+P360+W360)/4.3</f>
        <v>3.0421864897640931E-3</v>
      </c>
      <c r="AE360">
        <f t="shared" si="29"/>
        <v>8352.1068734734927</v>
      </c>
      <c r="AF360">
        <f t="shared" si="26"/>
        <v>1311.184732500001</v>
      </c>
      <c r="AG360">
        <f t="shared" si="27"/>
        <v>7249.1300157457936</v>
      </c>
      <c r="AH360">
        <f t="shared" si="28"/>
        <v>3671.7675463637506</v>
      </c>
    </row>
    <row r="361" spans="1:34">
      <c r="A361" s="1">
        <v>37616</v>
      </c>
      <c r="B361" s="2">
        <v>10244.104487857699</v>
      </c>
      <c r="C361" s="2">
        <v>1.80424828782501E-3</v>
      </c>
      <c r="D361" s="2">
        <v>956.32456500000103</v>
      </c>
      <c r="E361" s="2">
        <v>2127.5801373971699</v>
      </c>
      <c r="F361" s="2">
        <v>707.623409081251</v>
      </c>
      <c r="H361" s="1">
        <v>37616</v>
      </c>
      <c r="I361" s="2">
        <v>0</v>
      </c>
      <c r="J361" s="2">
        <v>25090.2589215874</v>
      </c>
      <c r="K361" s="2">
        <v>111.8234925</v>
      </c>
      <c r="L361" s="2">
        <v>3842.4136764310301</v>
      </c>
      <c r="M361" s="2">
        <v>1984.6988754575</v>
      </c>
      <c r="O361" s="1">
        <v>37616</v>
      </c>
      <c r="P361" s="4">
        <v>9.0470497345517803E-6</v>
      </c>
      <c r="Q361" s="2">
        <v>5198.4950091891997</v>
      </c>
      <c r="R361" s="2">
        <v>243.036675</v>
      </c>
      <c r="S361" s="2">
        <v>780.95777618129398</v>
      </c>
      <c r="T361" s="2">
        <v>637.37081590000003</v>
      </c>
      <c r="V361" s="1">
        <v>37616</v>
      </c>
      <c r="W361" s="2">
        <v>0</v>
      </c>
      <c r="X361" s="2">
        <v>3222.40828800795</v>
      </c>
      <c r="Y361" s="2">
        <v>498.17842573630003</v>
      </c>
      <c r="Z361" s="2">
        <v>342.07444592500002</v>
      </c>
      <c r="AA361" s="2"/>
      <c r="AC361" s="1">
        <v>37616</v>
      </c>
      <c r="AD361" s="3">
        <f t="shared" si="30"/>
        <v>4.2169659013013068E-4</v>
      </c>
      <c r="AE361">
        <f t="shared" si="29"/>
        <v>10938.816676660563</v>
      </c>
      <c r="AF361">
        <f t="shared" si="26"/>
        <v>1311.184732500001</v>
      </c>
      <c r="AG361">
        <f t="shared" si="27"/>
        <v>7249.1300157457936</v>
      </c>
      <c r="AH361">
        <f t="shared" si="28"/>
        <v>3671.7675463637506</v>
      </c>
    </row>
    <row r="362" spans="1:34">
      <c r="A362" s="1">
        <v>37617</v>
      </c>
      <c r="B362" s="2">
        <v>10405.164978553201</v>
      </c>
      <c r="C362" s="2">
        <v>1.98881752491513E-3</v>
      </c>
      <c r="D362" s="2">
        <v>956.32456500000103</v>
      </c>
      <c r="E362" s="2">
        <v>2127.5801373971699</v>
      </c>
      <c r="F362" s="2">
        <v>707.623409081251</v>
      </c>
      <c r="H362" s="1">
        <v>37617</v>
      </c>
      <c r="I362" s="2">
        <v>0</v>
      </c>
      <c r="J362" s="2">
        <v>25037.207812591299</v>
      </c>
      <c r="K362" s="2">
        <v>111.8234925</v>
      </c>
      <c r="L362" s="2">
        <v>3842.4136764310301</v>
      </c>
      <c r="M362" s="2">
        <v>1984.6988754575</v>
      </c>
      <c r="O362" s="1">
        <v>37617</v>
      </c>
      <c r="P362" s="4">
        <v>7.9865629001001494E-5</v>
      </c>
      <c r="Q362" s="2">
        <v>5491.21041732498</v>
      </c>
      <c r="R362" s="2">
        <v>243.036675</v>
      </c>
      <c r="S362" s="2">
        <v>780.95777618129398</v>
      </c>
      <c r="T362" s="2">
        <v>637.37081590000003</v>
      </c>
      <c r="V362" s="1">
        <v>37617</v>
      </c>
      <c r="W362" s="2">
        <v>0</v>
      </c>
      <c r="X362" s="2">
        <v>3381.5252479706501</v>
      </c>
      <c r="Y362" s="2">
        <v>498.17842573630003</v>
      </c>
      <c r="Z362" s="2">
        <v>342.07444592500002</v>
      </c>
      <c r="AA362" s="2"/>
      <c r="AC362" s="1">
        <v>37617</v>
      </c>
      <c r="AD362" s="3">
        <f t="shared" si="30"/>
        <v>4.8108910556189107E-4</v>
      </c>
      <c r="AE362">
        <f t="shared" si="29"/>
        <v>11078.777114110033</v>
      </c>
      <c r="AF362">
        <f t="shared" si="26"/>
        <v>1311.184732500001</v>
      </c>
      <c r="AG362">
        <f t="shared" si="27"/>
        <v>7249.1300157457936</v>
      </c>
      <c r="AH362">
        <f t="shared" si="28"/>
        <v>3671.7675463637506</v>
      </c>
    </row>
    <row r="363" spans="1:34">
      <c r="A363" s="1">
        <v>37618</v>
      </c>
      <c r="B363" s="2">
        <v>8195.2886594221109</v>
      </c>
      <c r="C363" s="2">
        <v>1.6618299273302701E-4</v>
      </c>
      <c r="D363" s="2">
        <v>743.80799500000103</v>
      </c>
      <c r="E363" s="2">
        <v>1464.41718784459</v>
      </c>
      <c r="F363" s="2">
        <v>449.96289903125</v>
      </c>
      <c r="H363" s="1">
        <v>37618</v>
      </c>
      <c r="I363" s="2">
        <v>0</v>
      </c>
      <c r="J363" s="2">
        <v>12954.2827117181</v>
      </c>
      <c r="K363" s="2">
        <v>75.577257000000102</v>
      </c>
      <c r="L363" s="2">
        <v>3065.02848901983</v>
      </c>
      <c r="M363" s="2">
        <v>1593.2062393925</v>
      </c>
      <c r="O363" s="1">
        <v>37618</v>
      </c>
      <c r="P363" s="4">
        <v>1.93721739645879E-5</v>
      </c>
      <c r="Q363" s="2">
        <v>4924.8028614628302</v>
      </c>
      <c r="R363" s="2">
        <v>164.25926999999999</v>
      </c>
      <c r="S363" s="2">
        <v>628.31014214937397</v>
      </c>
      <c r="T363" s="2">
        <v>449.13421940000001</v>
      </c>
      <c r="V363" s="1">
        <v>37618</v>
      </c>
      <c r="W363" s="2">
        <v>0</v>
      </c>
      <c r="X363" s="2">
        <v>2893.8381152557299</v>
      </c>
      <c r="Y363" s="2">
        <v>424.04840982709999</v>
      </c>
      <c r="Z363" s="2">
        <v>287.42692282500002</v>
      </c>
      <c r="AA363" s="2"/>
      <c r="AC363" s="1">
        <v>37618</v>
      </c>
      <c r="AD363" s="3">
        <f t="shared" si="30"/>
        <v>4.3152364348282538E-5</v>
      </c>
      <c r="AE363">
        <f t="shared" si="29"/>
        <v>7242.0530869646936</v>
      </c>
      <c r="AF363">
        <f t="shared" si="26"/>
        <v>983.64452200000119</v>
      </c>
      <c r="AG363">
        <f t="shared" si="27"/>
        <v>5581.8042288408933</v>
      </c>
      <c r="AH363">
        <f t="shared" si="28"/>
        <v>2779.7302806487501</v>
      </c>
    </row>
    <row r="364" spans="1:34">
      <c r="A364" s="1">
        <v>37619</v>
      </c>
      <c r="B364" s="2">
        <v>4668.1886587791496</v>
      </c>
      <c r="C364" s="2">
        <v>2.9280081132114402E-4</v>
      </c>
      <c r="D364" s="2">
        <v>743.80799500000103</v>
      </c>
      <c r="E364" s="2">
        <v>927.22967341508797</v>
      </c>
      <c r="F364" s="2">
        <v>159.58752690624999</v>
      </c>
      <c r="H364" s="1">
        <v>37619</v>
      </c>
      <c r="I364" s="2">
        <v>0</v>
      </c>
      <c r="J364" s="2">
        <v>7357.3235101431601</v>
      </c>
      <c r="K364" s="2">
        <v>75.577257000000102</v>
      </c>
      <c r="L364" s="2">
        <v>2952.68383958203</v>
      </c>
      <c r="M364" s="2">
        <v>934.48527174750097</v>
      </c>
      <c r="O364" s="1">
        <v>37619</v>
      </c>
      <c r="P364" s="2">
        <v>0</v>
      </c>
      <c r="Q364" s="2">
        <v>4130.2333535424596</v>
      </c>
      <c r="R364" s="2">
        <v>164.25926999999999</v>
      </c>
      <c r="S364" s="2">
        <v>554.89625758342402</v>
      </c>
      <c r="T364" s="2">
        <v>255.8570804</v>
      </c>
      <c r="V364" s="1">
        <v>37619</v>
      </c>
      <c r="W364" s="2">
        <v>0</v>
      </c>
      <c r="X364" s="2">
        <v>332.66914566039702</v>
      </c>
      <c r="Y364" s="2">
        <v>96.395124199400101</v>
      </c>
      <c r="Z364" s="2">
        <v>243.565476625</v>
      </c>
      <c r="AA364" s="2"/>
      <c r="AC364" s="1">
        <v>37619</v>
      </c>
      <c r="AD364" s="3">
        <f t="shared" si="30"/>
        <v>6.8093211935149768E-5</v>
      </c>
      <c r="AE364">
        <f t="shared" si="29"/>
        <v>4122.1036670312915</v>
      </c>
      <c r="AF364">
        <f t="shared" si="26"/>
        <v>983.64452200000119</v>
      </c>
      <c r="AG364">
        <f t="shared" si="27"/>
        <v>4531.2048947799422</v>
      </c>
      <c r="AH364">
        <f t="shared" si="28"/>
        <v>1593.4953556787509</v>
      </c>
    </row>
    <row r="365" spans="1:34">
      <c r="A365" s="1">
        <v>37620</v>
      </c>
      <c r="B365" s="2">
        <v>9700.7892481529107</v>
      </c>
      <c r="C365" s="2">
        <v>3.55194339656626E-3</v>
      </c>
      <c r="D365" s="2">
        <v>956.32456500000103</v>
      </c>
      <c r="E365" s="2">
        <v>2127.5801373971699</v>
      </c>
      <c r="F365" s="2">
        <v>707.623409081251</v>
      </c>
      <c r="H365" s="1">
        <v>37620</v>
      </c>
      <c r="I365" s="2">
        <v>0</v>
      </c>
      <c r="J365" s="2">
        <v>22375.973708259698</v>
      </c>
      <c r="K365" s="2">
        <v>111.8234925</v>
      </c>
      <c r="L365" s="2">
        <v>3842.4136764310301</v>
      </c>
      <c r="M365" s="2">
        <v>1984.6988754575</v>
      </c>
      <c r="O365" s="1">
        <v>37620</v>
      </c>
      <c r="P365" s="2">
        <v>4.87433169451571E-4</v>
      </c>
      <c r="Q365" s="2">
        <v>5294.9850176964501</v>
      </c>
      <c r="R365" s="2">
        <v>243.036675</v>
      </c>
      <c r="S365" s="2">
        <v>780.95777618129398</v>
      </c>
      <c r="T365" s="2">
        <v>637.37081590000003</v>
      </c>
      <c r="V365" s="1">
        <v>37620</v>
      </c>
      <c r="W365" s="2">
        <v>0</v>
      </c>
      <c r="X365" s="2">
        <v>3614.3641744840102</v>
      </c>
      <c r="Y365" s="2">
        <v>498.17842573630003</v>
      </c>
      <c r="Z365" s="2">
        <v>342.07444592500002</v>
      </c>
      <c r="AA365" s="2"/>
      <c r="AC365" s="1">
        <v>37620</v>
      </c>
      <c r="AD365" s="3">
        <f t="shared" si="30"/>
        <v>9.3938989907391417E-4</v>
      </c>
      <c r="AE365">
        <f t="shared" si="29"/>
        <v>10246.52803714827</v>
      </c>
      <c r="AF365">
        <f t="shared" si="26"/>
        <v>1311.184732500001</v>
      </c>
      <c r="AG365">
        <f t="shared" si="27"/>
        <v>7249.1300157457936</v>
      </c>
      <c r="AH365">
        <f t="shared" si="28"/>
        <v>3671.7675463637506</v>
      </c>
    </row>
    <row r="366" spans="1:34">
      <c r="A366" s="1">
        <v>37621</v>
      </c>
      <c r="B366" s="2">
        <v>9457.4149012690796</v>
      </c>
      <c r="C366" s="2">
        <v>2.61748190435579E-3</v>
      </c>
      <c r="D366" s="2">
        <v>956.32456500000103</v>
      </c>
      <c r="E366" s="2">
        <v>2127.5801373971699</v>
      </c>
      <c r="F366" s="2">
        <v>707.623409081251</v>
      </c>
      <c r="H366" s="1">
        <v>37621</v>
      </c>
      <c r="I366" s="2">
        <v>0</v>
      </c>
      <c r="J366" s="2">
        <v>22610.645093091502</v>
      </c>
      <c r="K366" s="2">
        <v>111.8234925</v>
      </c>
      <c r="L366" s="2">
        <v>3842.4136764310301</v>
      </c>
      <c r="M366" s="2">
        <v>1984.6988754575</v>
      </c>
      <c r="O366" s="1">
        <v>37621</v>
      </c>
      <c r="P366" s="2">
        <v>6.5647319960181498E-4</v>
      </c>
      <c r="Q366" s="2">
        <v>5185.8248258761796</v>
      </c>
      <c r="R366" s="2">
        <v>243.036675</v>
      </c>
      <c r="S366" s="2">
        <v>780.95777618129398</v>
      </c>
      <c r="T366" s="2">
        <v>637.37081590000003</v>
      </c>
      <c r="V366" s="1">
        <v>37621</v>
      </c>
      <c r="W366" s="2">
        <v>0</v>
      </c>
      <c r="X366" s="2">
        <v>3047.36332921438</v>
      </c>
      <c r="Y366" s="2">
        <v>498.17842573630003</v>
      </c>
      <c r="Z366" s="2">
        <v>342.07444592500002</v>
      </c>
      <c r="AA366" s="2"/>
      <c r="AC366" s="1">
        <v>37621</v>
      </c>
      <c r="AD366" s="3">
        <f t="shared" si="30"/>
        <v>7.6138490789711744E-4</v>
      </c>
      <c r="AE366">
        <f t="shared" si="29"/>
        <v>10075.312037362784</v>
      </c>
      <c r="AF366">
        <f t="shared" si="26"/>
        <v>1311.184732500001</v>
      </c>
      <c r="AG366">
        <f t="shared" si="27"/>
        <v>7249.1300157457936</v>
      </c>
      <c r="AH366">
        <f t="shared" si="28"/>
        <v>3671.7675463637506</v>
      </c>
    </row>
    <row r="367" spans="1:34">
      <c r="AD367" s="3">
        <f>SUM(AD2:AD366)</f>
        <v>568562.39123026468</v>
      </c>
      <c r="AE367" s="3">
        <f t="shared" ref="AE367:AH367" si="31">SUM(AE2:AE366)</f>
        <v>1779972.3812536458</v>
      </c>
      <c r="AF367" s="3">
        <f t="shared" si="31"/>
        <v>444518.24547049875</v>
      </c>
      <c r="AG367" s="3">
        <f t="shared" si="31"/>
        <v>2445723.193867981</v>
      </c>
      <c r="AH367" s="3">
        <f t="shared" si="31"/>
        <v>1230528.4148051715</v>
      </c>
    </row>
    <row r="368" spans="1:34">
      <c r="B368">
        <f>SUM(B2:B367)</f>
        <v>1842013.0611815415</v>
      </c>
    </row>
    <row r="369" spans="2:34">
      <c r="B369">
        <f>B368/4.2</f>
        <v>438574.53837655747</v>
      </c>
      <c r="AH369" s="3">
        <f>AD367+AE367+AF367+AG367+AH367</f>
        <v>6469304.6266275626</v>
      </c>
    </row>
    <row r="370" spans="2:34">
      <c r="X370">
        <v>2586.16</v>
      </c>
      <c r="AC370" t="s">
        <v>39</v>
      </c>
      <c r="AD370" s="3">
        <f>AD367+AE367-AD371-AD372</f>
        <v>1226889.544599832</v>
      </c>
      <c r="AH370">
        <f>12613.08+24413.24+9505.67+8844.1</f>
        <v>55376.09</v>
      </c>
    </row>
    <row r="371" spans="2:34">
      <c r="X371">
        <v>3003.88</v>
      </c>
      <c r="AC371" t="s">
        <v>34</v>
      </c>
      <c r="AD371">
        <f>Sheet1!B7+Sheet2!B8+Sheet3!B7+Sheet4!B6</f>
        <v>734145.13</v>
      </c>
      <c r="AH371" s="3">
        <f>AH369/AH370</f>
        <v>116.82487200933765</v>
      </c>
    </row>
    <row r="372" spans="2:34">
      <c r="X372">
        <v>2147.2199999999998</v>
      </c>
      <c r="AC372" t="s">
        <v>35</v>
      </c>
      <c r="AD372">
        <f>(AD367+AE367)*Sheet1!G22</f>
        <v>387500.09788407863</v>
      </c>
    </row>
    <row r="373" spans="2:34">
      <c r="X373">
        <v>1754.96</v>
      </c>
      <c r="AC373" t="s">
        <v>36</v>
      </c>
      <c r="AD373" s="3">
        <v>444518.24547049875</v>
      </c>
    </row>
    <row r="374" spans="2:34">
      <c r="AC374" t="s">
        <v>37</v>
      </c>
      <c r="AD374" s="3">
        <v>2005723.19386798</v>
      </c>
    </row>
    <row r="375" spans="2:34">
      <c r="X375">
        <f>SUM(X370:X374)</f>
        <v>9492.2200000000012</v>
      </c>
      <c r="AC375" t="s">
        <v>38</v>
      </c>
      <c r="AD375" s="3">
        <v>1230528.4148051715</v>
      </c>
    </row>
    <row r="376" spans="2:34">
      <c r="X376">
        <f>X375*0.5</f>
        <v>4746.1100000000006</v>
      </c>
    </row>
    <row r="378" spans="2:34">
      <c r="AC378" t="s">
        <v>40</v>
      </c>
      <c r="AD378" t="s">
        <v>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 W</dc:creator>
  <cp:lastModifiedBy>admin</cp:lastModifiedBy>
  <dcterms:created xsi:type="dcterms:W3CDTF">2015-06-05T18:17:20Z</dcterms:created>
  <dcterms:modified xsi:type="dcterms:W3CDTF">2022-04-27T10:38:06Z</dcterms:modified>
</cp:coreProperties>
</file>