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0" yWindow="2445" windowWidth="25935" windowHeight="16575" activeTab="4"/>
  </bookViews>
  <sheets>
    <sheet name="UF1" sheetId="1" r:id="rId1"/>
    <sheet name="Práctica 1" sheetId="2" r:id="rId2"/>
    <sheet name="Práctica 2" sheetId="5" r:id="rId3"/>
    <sheet name="Práctica 3" sheetId="6" r:id="rId4"/>
    <sheet name="Examen 1" sheetId="7" r:id="rId5"/>
  </sheets>
  <calcPr calcId="145621"/>
</workbook>
</file>

<file path=xl/calcChain.xml><?xml version="1.0" encoding="utf-8"?>
<calcChain xmlns="http://schemas.openxmlformats.org/spreadsheetml/2006/main">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alcChain>
</file>

<file path=xl/sharedStrings.xml><?xml version="1.0" encoding="utf-8"?>
<sst xmlns="http://schemas.openxmlformats.org/spreadsheetml/2006/main" count="1848" uniqueCount="197">
  <si>
    <t>Apellidos</t>
  </si>
  <si>
    <t>Nombre</t>
  </si>
  <si>
    <t>Nota Final</t>
  </si>
  <si>
    <t>Ex1</t>
  </si>
  <si>
    <t>Ex2</t>
  </si>
  <si>
    <t>Ex3</t>
  </si>
  <si>
    <t>Ex4</t>
  </si>
  <si>
    <t>Ex5</t>
  </si>
  <si>
    <t>Rodriguez</t>
  </si>
  <si>
    <t>bucle</t>
  </si>
  <si>
    <t>sintesi</t>
  </si>
  <si>
    <t>funcio</t>
  </si>
  <si>
    <t>Sabes hacer muy bien if/else, pero no has practicado bucles en la mayoría de los ejercicios. Ni tan solo has puesto un switch. No te estructuras los ejercicios. Antes de picar código parate a pensar como sintetizar mejor.</t>
  </si>
  <si>
    <t>Muy bien. Buenas iniciativas. Me gusta que busques recursos para hacer las cosas más sintetizadas aunque se te escapan pequeños detalles para hacer los programas más eficientes. Buen trabajo.</t>
  </si>
  <si>
    <t>Solo tengo la entrega de 1 ejercicio… Y el resto?</t>
  </si>
  <si>
    <t>No has practicado bucles como se pedía en la práctica. Veo que estructuras bien los ejercicios pero no se si dominas los bucles com deberías dominar.</t>
  </si>
  <si>
    <t>Lástima que no hayas entregado el ejercicio 5, ibas muy bien con el resto. Te falta practicar bucles ya que has ido a lo fácil con los if/else. En la próxima práctica espero ver que los dominas.</t>
  </si>
  <si>
    <t xml:space="preserve">Me has entregado código que no funciona… No se si es por descuido, porque no lo has probado o porqué. </t>
  </si>
  <si>
    <t>Muy bien. Ejercicios bien planteados y bien estructurados. Código limpio y fácil de seguir. Buen trabajo.</t>
  </si>
  <si>
    <t>Los primeros ejercicios muy bien, pero has ido bajando el nivel conforme se complicaban. Intenta plantearte los ejercicios antes de picar el código para ver como vas a oranizarlos.</t>
  </si>
  <si>
    <t>Muy bien! Me gusta tu manera de plantear los ejercicios. Sólo has fallado en la incorporación de los bucles en los ejercicios. Si hubieras dado un par de vueltas al Ejercicio 2 y 5 sería practica excelente!</t>
  </si>
  <si>
    <t xml:space="preserve">Practica estupenda. Planteas muy bien los problemas. </t>
  </si>
  <si>
    <t>Tienes los conceptos más o menos claros, pero te falta plantear los ejercicios de la forma correcta. Tienes algunos fallos de conceptos pero vienen dados por lo que te comento de la organización a la hora de picar el código.</t>
  </si>
  <si>
    <t>tarde</t>
  </si>
  <si>
    <t>Buen planteamiento y bien estructurados los ejercicios. Te falta darle un poco más de vueltas a los casos especiales pero el código me ha sido muy facil de seguir. Buen trabajo.</t>
  </si>
  <si>
    <t>Buena práctica, lastima que no hayas usado bucles en todos los ejercicios. El código fácil de seguir aunque algunas casuísticas se te han escapado y deberías controlarlas. Buen trabajo.</t>
  </si>
  <si>
    <t>Buen trabajo! Lo que cuesta un poco de seguir tu código, no tabulas correctamente aunque el ejercicio está bien planteado y estructurado, pero el no tabular lo hace dificil de seguir.</t>
  </si>
  <si>
    <t xml:space="preserve">Ojo con las clases que utilizas en la práctica ya que si no me las adjuntas no las puedo usar. Mejor un fichero java por ejercicio con TODO lo que requiere el mismo. </t>
  </si>
  <si>
    <t>Bien! Buena práctica, te falta mejorar un poco las casuísticas especiales pero por lo demás bien. Buena estructura en los ejercicios. Lástima que no hayas intentado usar bucles en todos los ejercicios.</t>
  </si>
  <si>
    <t>La práctica está bien pero te falta plantear un poco el ejercicio antes de empezar a picar código. Tienes trozos de código muy extenso y que se podrían poner de mejor manera.</t>
  </si>
  <si>
    <t>La práctica está bien, pero te falta plantear los ejercicios antes de ponerte a picar el código. Hay mucho código repetido y inecesario y sobretodo TABULA!!! Me cuesta mucho seguir tu código ya que no está tabulado!</t>
  </si>
  <si>
    <t>Muy buena práctica, lástima que en algunos ejercicios no has sabido sintetizar el código de manera eficiente. Vas un paso por delante! Sigue así!</t>
  </si>
  <si>
    <t>Muy bien! Muchos comentarios aunque el ejercicio último los has descuidado. Falta algo de síntesis en el código pero en general muy bien!</t>
  </si>
  <si>
    <t>La practica esta bien pero necesitas sintetizar el código mucho más. No tabulas correctamente, cuesta mucho seguir tu código. Algunos conceptos se te han pasado por algo o has malinterpretado. Por el resto bien.</t>
  </si>
  <si>
    <t>Bien! Tienes buenas nociones de lo que haces, aunque te falla algunas pruebas, deberías probar más a concienca los ejercicios antes de entregarlos.</t>
  </si>
  <si>
    <t>Buena práctica, te falta plantear los ejercicios antes de ponerte a picar código. El código lo tienes muy limpio y facil de seguir y muy bien tabulado. Buen trabajo.</t>
  </si>
  <si>
    <t>Muy buena práctica, sintetizas muy bien todo el código y te estructuras las cosas. El código muy fácil de seguir. Si comentaras un poco lo más importante en cada ejercicio y asería perfecto!. Buen trabajo.</t>
  </si>
  <si>
    <t>Te faltan ejercicios por entregar. Los 3 que has hecho tienen buena pinta, lástima que te falten 2 por hacer! Para la próxima separame los ejercicios en distintos .java.</t>
  </si>
  <si>
    <t>La practica está bien en lineas generales. Cuesta mucho seguir el código porque no hay nada tabulado! Falta algo de síntesis en algunos ejercicos pero nada preocupante. Buen trabajo!</t>
  </si>
  <si>
    <t>No hay entrega!</t>
  </si>
  <si>
    <t>La practica está bien! Ejercicios bien planteados y resumidos y el código limpio. Buen trabajo!</t>
  </si>
  <si>
    <t>En líneas generas la práctica está bien! Te falta pulir el código un poco pero nada preocupante. Buen trabajo!</t>
  </si>
  <si>
    <t>Ayesta</t>
  </si>
  <si>
    <t>Jordi</t>
  </si>
  <si>
    <t>Entr</t>
  </si>
  <si>
    <t>EX6</t>
  </si>
  <si>
    <t>Ex7</t>
  </si>
  <si>
    <t>Am1</t>
  </si>
  <si>
    <t>Am2</t>
  </si>
  <si>
    <t>Ex8</t>
  </si>
  <si>
    <t>Muy buena práctica. Lastima de no haber entregado el primer ejercicio.</t>
  </si>
  <si>
    <t>Muy bien! Práctica bien estructurada. Lástima de no haber entregado el ejercicio 7 que era incluso más simple que el 8.</t>
  </si>
  <si>
    <t>Muy buena práctica. Los primeros ejercicios muy bien comentados. No has usado arrays en los extras, de haberlo hecho tendrías el 10.</t>
  </si>
  <si>
    <t>No has entregado nada.</t>
  </si>
  <si>
    <t>La mitad de los ejercicios están sin hacer. Tienes ejercicios que no funciona ni el caso de prueba del pdf y otros que no hacen lo que deberían.</t>
  </si>
  <si>
    <t>La práctica esta bien aunque tienes aún problemas de síntesis y de uso de booleanos. Vigila con dejar copiar o copiar los ejercicios (ambas son malas).</t>
  </si>
  <si>
    <t>Buena práctica. Lástima de los ejercicios que no has entregado. Te falta a veces decidir que es mejor si un while o un for pero por lo demás bien. Vigila con copiar o dejar copiar los ejercicios (ambas son malas).</t>
  </si>
  <si>
    <t>No has entregado más que 3 ejercicios.</t>
  </si>
  <si>
    <t>No has entregado todos los ejercicios y uno de ellos no compila. Tienes errores por no leer el enunciado y por no hacer las pruebas del pdf. No sabes utilizar booleanos.</t>
  </si>
  <si>
    <t>Buena práctica! Lástima que no entregaras el ejercicio 6 ya que es identico al 7. Código estructurado, limpio y bien tabulado.</t>
  </si>
  <si>
    <t>Buena práctica. Hay algún enunciado que no lo has terminado de entender pero en lineas generales esta todo muy bien implementado.</t>
  </si>
  <si>
    <t>La práctica esta bien pero te has dejado ejercicios sin hacer. Lástima porque tienes en todos la máxima nota.</t>
  </si>
  <si>
    <t>Buena práctica! Estructuras bien las cosas pero no lees los enunciados… Tienes buena programación pero te falta comprensión.</t>
  </si>
  <si>
    <t>Ejercicios por entregar y los que has hecho no pasan ni siguiera el caso de pruebas del pdf.</t>
  </si>
  <si>
    <t>No hay entrega</t>
  </si>
  <si>
    <t>Muy buena práca! Me gusta que comentes el  código! Sigue así!.</t>
  </si>
  <si>
    <t>Buena síntesis del código pero te falta comprensión de los enunciados. Deberías almenos probar el caso de muestra del pdf!.</t>
  </si>
  <si>
    <t>Muy buena práctica, aunque tienes algunos errores por no haber tirado los casos de prueba del pdf. Sigue así!</t>
  </si>
  <si>
    <t>Buena práctica, todo comentado y código bastante fácil de seguir. Hay pequeños errores que irás puliendo con la práctica.</t>
  </si>
  <si>
    <t>Tienes ejercicios sin presentar que habiendo hecho los más complicados deberías haber terminado en 2 minutos. Los entregados estan muy bien hechos!</t>
  </si>
  <si>
    <t>Buena práctica!! Lastima que los ejercicios de amplicación no uses arrays cuando en el resto si lo has hecho!! Sigue así!</t>
  </si>
  <si>
    <t>Buena práctica! Código limpio y bien sintetizado. Sigue así!.</t>
  </si>
  <si>
    <t>Buena práctica! De haber hecho los extras tendrías el 10!</t>
  </si>
  <si>
    <t>Has vuelto a hacer la entrega de manera erronea. Tienes ejercicios sin entregar. Lee el documento de entregas del campus antes de realizar la próxima.</t>
  </si>
  <si>
    <t>No utilices byte, siempre hay mejores tipos que ese. Por lo demás práctica muy buena aunque tengas tabulaciones mal!</t>
  </si>
  <si>
    <t>Revisa la teoría de los booleanos, no los sabes utilizar y son muy importantes igual que saber decidir entre while y for! Por lo resto la práctica esta bien!</t>
  </si>
  <si>
    <t>Tienes ejercicios sin hacer y los que has hechos no pasan ni la prueba del pdf! No puedes entregar esto sin haberlo probado antes!</t>
  </si>
  <si>
    <t>No has hecho la entrega correctamente. Lee el pdf del campus para la próxima o no la corregiré. Por lo demás buena práctica!</t>
  </si>
  <si>
    <t>Actitud</t>
  </si>
  <si>
    <t>Rep</t>
  </si>
  <si>
    <t>Nomb</t>
  </si>
  <si>
    <t>Notas</t>
  </si>
  <si>
    <t>Menu</t>
  </si>
  <si>
    <t>Codigo</t>
  </si>
  <si>
    <t>Matr</t>
  </si>
  <si>
    <t>Nos has avanzado nada del ejercicio de arrays y el de matrices no lo has entregado. Deberías ponerte las pilas porque esto es esencial para lo que vendrá más adelante.</t>
  </si>
  <si>
    <t>La entrega es erronea.</t>
  </si>
  <si>
    <t>Buena entrega, aunque fallas en algunos detalles de lo que se pide en el enunciado.</t>
  </si>
  <si>
    <t>Te falta darle un poco más duro al código. Lo que implementas está bien pero dejas muchas funcionalidades sin implementar.</t>
  </si>
  <si>
    <t>No tienes entrega de arrays y la de matrices no suple los conocimientos de esta. Miramos donde tienes el problema para trabajarlo. Ánimos!</t>
  </si>
  <si>
    <t>Muy buen trabajo!</t>
  </si>
  <si>
    <t>Buena práctica! Sigue así. Como pega el caso en que pongo 2 números repetidos en la misma fila o columna no incrementas ambos 1 vez (debería hacerlo).</t>
  </si>
  <si>
    <t>Muy bien. La parte de matrices mucho mejor que la de arrays. Buen trabajo! La única pega es cuando aparece el mismo número en la misma fila o columna, no funciona correctamente.</t>
  </si>
  <si>
    <t>Te faltan conceptos sobre arrays y acceso a estos. En matrices no terminas de entender el concepto. Tienes los bucles del programa mal planteados.</t>
  </si>
  <si>
    <t>Mucho mejor la parte de matrices que la de arrays. Tienes todo bien planteado, no funciona como vimos en clase del todo bien pero está muy bien planteado, tu fallo está en filas/columnas, lo tienes invertido (num2 y num3). Buen trabajo!</t>
  </si>
  <si>
    <t>La parte de arrays la tienes más o menos controlada, pero las matrices te han perjudicado en la nota. Nos miramos la práctica para ver como solucionamos este bache.</t>
  </si>
  <si>
    <t>En arrays tienes bucles mal planteados o fuera de lugar. Las matrices muy bien aunque cuando hay 2 numeros en la misma fila/columna te falla. Buen trabajo</t>
  </si>
  <si>
    <t>Te fallan muchos conceptos que deberías tener asumidos a estas alturas. Nos sentamos y buscamos el fallo o como sollucionar este tema de matrices y arrays. Ánimo!</t>
  </si>
  <si>
    <t>Buena práctica, tienes fallos en algunos puntos de la práctica pero son de concepto, no de programación.</t>
  </si>
  <si>
    <t>No tienes entrega de arrays y eso te perjudica porque en la de matrices no demuestras que sepas utilizarlas. Miramos donde está el problema e intentamos solucionarlo. Ánimos!</t>
  </si>
  <si>
    <t>La práctica esta bien pero tienes un error en el imprimir. Si hubieras hecho bien esto estaria la práctica genial!</t>
  </si>
  <si>
    <t>En la práctica de arrays no me utilizas bucles para seterar las arrays. En la de matrices implementas cosas que no te pido y las que te pido no las haces. No me has demostrado que sepas manipular matrices ni arrays.</t>
  </si>
  <si>
    <t>Muy buena práctica! La única pega es cuando incrementas dos numeros iguales en la mnisma fila/columna. Buen trabajo!</t>
  </si>
  <si>
    <t>En arrays no almacenas los datos de las notas en una nueva array. En matrices tienes errores, como el añadir el espacio como carácter (ya que lo sumas a un número).</t>
  </si>
  <si>
    <t>La práctica esta bien planteada pero no manipulas los elementos correctamente.</t>
  </si>
  <si>
    <t>Ext</t>
  </si>
  <si>
    <t>Tienes errores de copilación en la parte de arrays y fallos de concepto. En matrices tienes solo planteada el principio de la práctica. Nos sentamos y miramos como solucionar el tema. Ánimos!</t>
  </si>
  <si>
    <t>En la practica de arrays tienes errores de compilacion. En matrices tienes un buen plantemiento y solo te falla porque tienes la impresión de la matriz dentro del bucle en lugar de fuera.</t>
  </si>
  <si>
    <t>La práctica de matrizes está mucho mejor que la de arrays. Has solucionado el problema aunque no te gunciona del todo bien por temas de bucles.</t>
  </si>
  <si>
    <t>Tienes un bucle infinito en las arrays. Deberías vigilar con esas cosas! Por lo demás bien!</t>
  </si>
  <si>
    <t>No tienes entrega de arrays y no me demuestras que sepas manejar del todo bien las matrices. Tienes errores de compilación en el código.</t>
  </si>
  <si>
    <t>En arrays utilizas bucles incorrectos o no usas para setear valores. En matrices no implementas correctamente las búscquedas y los nombres de variables no ayudan a saber que haces.</t>
  </si>
  <si>
    <t>Buena práctica.</t>
  </si>
  <si>
    <t>Buena práctica de matrices, recuperas el apartado de arrays ya que usas correctamente lo necesario en esta entrega de matrices.</t>
  </si>
  <si>
    <t>Buena práctica. Tiens un pequeño error a la hora de incrementar un numero repetido en la misma fila o columna pero por lo demás muy bien!</t>
  </si>
  <si>
    <t>Poke</t>
  </si>
  <si>
    <t>matr</t>
  </si>
  <si>
    <t>mina</t>
  </si>
  <si>
    <t>fil/col</t>
  </si>
  <si>
    <t>fin</t>
  </si>
  <si>
    <t>extr</t>
  </si>
  <si>
    <t>tipo</t>
  </si>
  <si>
    <t>codi</t>
  </si>
  <si>
    <t>incr</t>
  </si>
  <si>
    <t>dif</t>
  </si>
  <si>
    <t>P1</t>
  </si>
  <si>
    <t>P2</t>
  </si>
  <si>
    <t>P3</t>
  </si>
  <si>
    <t>E1</t>
  </si>
  <si>
    <t>La práctica está estupenda. Muy buen trabajo, buena síntesis y código limpio. Yo habría utilizado matrices de String por su fácil manejo. Lástima que no pintes la x cuando se marca la opción, de haberlo hecho sería una practica casi perfecta ;) buen trabajo.</t>
  </si>
  <si>
    <t>Buena práctica ;) Gracias por comentar el código!</t>
  </si>
  <si>
    <t>Muy buena práctica ;) me ha gustado que hicieras la array de minas con booleanos! Buen trabajo!</t>
  </si>
  <si>
    <t xml:space="preserve">Buena práctica! </t>
  </si>
  <si>
    <t>Buen trabajo ;) sigue así!</t>
  </si>
  <si>
    <t>Buena práctica! Hay bastante código repetído que podrías haber encapsulado para que no se duplicara.</t>
  </si>
  <si>
    <t>Este es tu código?</t>
  </si>
  <si>
    <t>Código limpio, buen trabajo</t>
  </si>
  <si>
    <t>Muy buena práctica!!</t>
  </si>
  <si>
    <t>Buen trabajo ;)</t>
  </si>
  <si>
    <t>Buena práctica, aunque el tema del contado de minas no funciona correctamente además que lo tienes mal planteado, pero valoro el esfuerzo ;)</t>
  </si>
  <si>
    <t>Buena práctica ;)</t>
  </si>
  <si>
    <t>Buena práctica, quizás demasiado comentada pero gracias por dedicarle tiempo ;)</t>
  </si>
  <si>
    <t>Buena práctica!</t>
  </si>
  <si>
    <t>Genial</t>
  </si>
  <si>
    <t>Buen trabajo</t>
  </si>
  <si>
    <t>Buena práctica aunque tienes algunos errores, sobretodo al inicializar la matriz de bombas.</t>
  </si>
  <si>
    <t>COPIA</t>
  </si>
  <si>
    <t>TOTALES:</t>
  </si>
  <si>
    <t>COMENTARIOS</t>
  </si>
  <si>
    <t>Sanchez</t>
  </si>
  <si>
    <t>Diaz</t>
  </si>
  <si>
    <t>Maria</t>
  </si>
  <si>
    <t>Juan</t>
  </si>
  <si>
    <t>Pedro</t>
  </si>
  <si>
    <t>Jaime</t>
  </si>
  <si>
    <t>Laura</t>
  </si>
  <si>
    <t>Muy mal.</t>
  </si>
  <si>
    <t>Sigue así</t>
  </si>
  <si>
    <t>Has de mejorar.</t>
  </si>
  <si>
    <t>Debes centrarte.</t>
  </si>
  <si>
    <t>EX1</t>
  </si>
  <si>
    <t>EX2</t>
  </si>
  <si>
    <t>EX3</t>
  </si>
  <si>
    <t>EX4</t>
  </si>
  <si>
    <t>NOTA FINAL</t>
  </si>
  <si>
    <t>Práctica 1</t>
  </si>
  <si>
    <t>Práctica 2</t>
  </si>
  <si>
    <t>Práctica 3</t>
  </si>
  <si>
    <t>Examen 1</t>
  </si>
  <si>
    <t>Ejercicio 1</t>
  </si>
  <si>
    <t>Ejercicio 2</t>
  </si>
  <si>
    <t>Ejercicio 3</t>
  </si>
  <si>
    <t>Ejercicio 4</t>
  </si>
  <si>
    <t>Ejercicio 5</t>
  </si>
  <si>
    <t>Ejercicio 6</t>
  </si>
  <si>
    <t>Ejercicio 7</t>
  </si>
  <si>
    <t>Ejercicio 8</t>
  </si>
  <si>
    <t>Ejercicio 9</t>
  </si>
  <si>
    <t>Ejercicio 10</t>
  </si>
  <si>
    <t>Ejercicio 11</t>
  </si>
  <si>
    <t>Entrega tarde</t>
  </si>
  <si>
    <t>Ejercicio Extra</t>
  </si>
  <si>
    <t>AC</t>
  </si>
  <si>
    <t/>
  </si>
  <si>
    <t>adsfgwsdfg</t>
  </si>
  <si>
    <t>0.0</t>
  </si>
  <si>
    <t>ex1</t>
  </si>
  <si>
    <t>1</t>
  </si>
  <si>
    <t>exercise2</t>
  </si>
  <si>
    <t>ex2</t>
  </si>
  <si>
    <t>asd</t>
  </si>
  <si>
    <t>ejercicio1</t>
  </si>
  <si>
    <t>ej1</t>
  </si>
  <si>
    <t>ejercicio2</t>
  </si>
  <si>
    <t>ej2</t>
  </si>
  <si>
    <t>ejercicio3</t>
  </si>
  <si>
    <t>ej3</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</si>
</sst>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7" x14ac:knownFonts="1">
    <font>
      <sz val="10"/>
      <color rgb="FF000000"/>
      <name val="Arial"/>
    </font>
    <font>
      <sz val="11"/>
      <color theme="1"/>
      <name val="Calibri"/>
      <family val="2"/>
      <scheme val="minor"/>
    </font>
    <font>
      <sz val="11"/>
      <color theme="1"/>
      <name val="Calibri"/>
      <family val="2"/>
      <scheme val="minor"/>
    </font>
    <font>
      <b/>
      <sz val="10"/>
      <name val="Arial"/>
      <family val="2"/>
    </font>
    <font>
      <sz val="10"/>
      <name val="Arial"/>
      <family val="2"/>
    </font>
    <font>
      <b/>
      <sz val="10"/>
      <color rgb="FF000000"/>
      <name val="Arial"/>
      <family val="2"/>
    </font>
    <font>
      <sz val="10"/>
      <name val="Arial"/>
      <family val="2"/>
    </font>
    <font>
      <b/>
      <sz val="10"/>
      <name val="Arial"/>
      <family val="2"/>
    </font>
    <font>
      <sz val="10"/>
      <color rgb="FFFF0000"/>
      <name val="Arial"/>
      <family val="2"/>
    </font>
    <font>
      <sz val="10"/>
      <color rgb="FF000000"/>
      <name val="Arial"/>
      <family val="2"/>
    </font>
    <font>
      <u/>
      <sz val="10"/>
      <name val="Arial"/>
      <family val="2"/>
    </font>
    <font>
      <sz val="8"/>
      <color rgb="FF000000"/>
      <name val="Arial"/>
      <family val="2"/>
    </font>
    <font>
      <b/>
      <sz val="8"/>
      <name val="Arial"/>
      <family val="2"/>
    </font>
    <font>
      <sz val="8"/>
      <name val="Arial"/>
      <family val="2"/>
    </font>
    <font>
      <sz val="8"/>
      <color rgb="FFFF0000"/>
      <name val="Arial"/>
      <family val="2"/>
    </font>
    <font>
      <sz val="11"/>
      <color rgb="FFFF0000"/>
      <name val="Calibri"/>
      <family val="2"/>
      <scheme val="minor"/>
    </font>
    <font>
      <sz val="10"/>
      <name val="Arial"/>
    </font>
    <font>
      <sz val="11"/>
      <color indexed="8"/>
      <name val="Calibri"/>
    </font>
    <font>
      <sz val="11"/>
      <color indexed="9"/>
      <name val="Calibri"/>
    </font>
    <font>
      <sz val="11"/>
      <color indexed="17"/>
      <name val="Calibri"/>
    </font>
    <font>
      <b/>
      <sz val="11"/>
      <color indexed="52"/>
      <name val="Calibri"/>
    </font>
    <font>
      <b/>
      <sz val="11"/>
      <color indexed="9"/>
      <name val="Calibri"/>
    </font>
    <font>
      <sz val="11"/>
      <color indexed="52"/>
      <name val="Calibri"/>
    </font>
    <font>
      <b/>
      <sz val="11"/>
      <color indexed="56"/>
      <name val="Calibri"/>
    </font>
    <font>
      <sz val="11"/>
      <color indexed="62"/>
      <name val="Calibri"/>
    </font>
    <font>
      <sz val="11"/>
      <color indexed="20"/>
      <name val="Calibri"/>
    </font>
    <font>
      <sz val="11"/>
      <color indexed="60"/>
      <name val="Calibri"/>
    </font>
    <font>
      <b/>
      <sz val="11"/>
      <color indexed="63"/>
      <name val="Calibri"/>
    </font>
    <font>
      <sz val="11"/>
      <color indexed="10"/>
      <name val="Calibri"/>
    </font>
    <font>
      <i/>
      <sz val="11"/>
      <color indexed="23"/>
      <name val="Calibri"/>
    </font>
    <font>
      <b/>
      <sz val="18"/>
      <color indexed="56"/>
      <name val="Cambria"/>
    </font>
    <font>
      <b/>
      <sz val="15"/>
      <color indexed="56"/>
      <name val="Calibri"/>
    </font>
    <font>
      <b/>
      <sz val="13"/>
      <color indexed="56"/>
      <name val="Calibri"/>
    </font>
    <font>
      <b/>
      <sz val="11"/>
      <color indexed="8"/>
      <name val="Calibri"/>
    </font>
    <font>
      <b/>
      <u/>
      <sz val="10"/>
      <color rgb="FF000000"/>
      <name val="Arial"/>
      <family val="2"/>
    </font>
    <font>
      <b/>
      <u/>
      <sz val="8"/>
      <name val="Arial"/>
      <family val="2"/>
    </font>
    <font>
      <u/>
      <sz val="10"/>
      <color rgb="FF000000"/>
      <name val="Arial"/>
      <family val="2"/>
    </font>
  </fonts>
  <fills count="31">
    <fill>
      <patternFill patternType="none"/>
    </fill>
    <fill>
      <patternFill patternType="gray125"/>
    </fill>
    <fill>
      <patternFill patternType="solid">
        <fgColor rgb="FF99CCFF"/>
        <bgColor rgb="FF99CCFF"/>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bgColor indexed="64"/>
      </patternFill>
    </fill>
    <fill>
      <patternFill patternType="solid">
        <fgColor theme="5"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s>
  <borders count="17">
    <border>
      <left/>
      <right/>
      <top/>
      <bottom/>
      <diagonal/>
    </border>
    <border>
      <left style="thin">
        <color rgb="FFFFFFFF"/>
      </left>
      <right style="thin">
        <color rgb="FFFFFFFF"/>
      </right>
      <top/>
      <bottom/>
      <diagonal/>
    </border>
    <border>
      <left style="thin">
        <color indexed="64"/>
      </left>
      <right style="thin">
        <color indexed="64"/>
      </right>
      <top style="thin">
        <color indexed="64"/>
      </top>
      <bottom style="thin">
        <color indexed="64"/>
      </bottom>
      <diagonal/>
    </border>
    <border>
      <left style="thin">
        <color rgb="FFFFFFFF"/>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s>
  <cellStyleXfs count="40">
    <xf numFmtId="0" fontId="0" fillId="0" borderId="0"/>
    <xf numFmtId="0" fontId="2" fillId="0" borderId="0"/>
    <xf numFmtId="0" fontId="16" fillId="0" borderId="0"/>
    <xf numFmtId="0" fontId="17" fillId="9" borderId="0" applyNumberFormat="0" applyFont="0" applyFill="0" applyBorder="0" applyAlignment="0" applyProtection="0"/>
    <xf numFmtId="0" fontId="17" fillId="10" borderId="0" applyNumberFormat="0" applyFont="0" applyFill="0" applyBorder="0" applyAlignment="0" applyProtection="0"/>
    <xf numFmtId="0" fontId="17" fillId="11" borderId="0" applyNumberFormat="0" applyFont="0" applyFill="0" applyBorder="0" applyAlignment="0" applyProtection="0"/>
    <xf numFmtId="0" fontId="17" fillId="13" borderId="0" applyNumberFormat="0" applyFont="0" applyFill="0" applyBorder="0" applyAlignment="0" applyProtection="0"/>
    <xf numFmtId="0" fontId="17" fillId="14" borderId="0" applyNumberFormat="0" applyFont="0" applyFill="0" applyBorder="0" applyAlignment="0" applyProtection="0"/>
    <xf numFmtId="0" fontId="17" fillId="16" borderId="0" applyNumberFormat="0" applyFont="0" applyFill="0" applyBorder="0" applyAlignment="0" applyProtection="0"/>
    <xf numFmtId="0" fontId="17" fillId="17" borderId="0" applyNumberFormat="0" applyFont="0" applyFill="0" applyBorder="0" applyAlignment="0" applyProtection="0"/>
    <xf numFmtId="0" fontId="17" fillId="12" borderId="0" applyNumberFormat="0" applyFont="0" applyFill="0" applyBorder="0" applyAlignment="0" applyProtection="0"/>
    <xf numFmtId="0" fontId="17" fillId="15" borderId="0" applyNumberFormat="0" applyFont="0" applyFill="0" applyBorder="0" applyAlignment="0" applyProtection="0"/>
    <xf numFmtId="0" fontId="17" fillId="18" borderId="0" applyNumberFormat="0" applyFont="0" applyFill="0" applyBorder="0" applyAlignment="0" applyProtection="0"/>
    <xf numFmtId="0" fontId="18" fillId="19" borderId="0" applyNumberFormat="0" applyFont="0" applyFill="0" applyBorder="0" applyAlignment="0" applyProtection="0"/>
    <xf numFmtId="0" fontId="18" fillId="16" borderId="0" applyNumberFormat="0" applyFont="0" applyFill="0" applyBorder="0" applyAlignment="0" applyProtection="0"/>
    <xf numFmtId="0" fontId="18" fillId="17" borderId="0" applyNumberFormat="0" applyFont="0" applyFill="0" applyBorder="0" applyAlignment="0" applyProtection="0"/>
    <xf numFmtId="0" fontId="18" fillId="22" borderId="0" applyNumberFormat="0" applyFont="0" applyFill="0" applyBorder="0" applyAlignment="0" applyProtection="0"/>
    <xf numFmtId="0" fontId="19" fillId="11" borderId="0" applyNumberFormat="0" applyFont="0" applyFill="0" applyBorder="0" applyAlignment="0" applyProtection="0"/>
    <xf numFmtId="0" fontId="20" fillId="23" borderId="8" applyNumberFormat="0" applyFont="0" applyFill="0" applyBorder="0" applyAlignment="0" applyProtection="0"/>
    <xf numFmtId="0" fontId="21" fillId="24" borderId="9" applyNumberFormat="0" applyFont="0" applyFill="0" applyBorder="0" applyAlignment="0" applyProtection="0"/>
    <xf numFmtId="0" fontId="22" fillId="0" borderId="10" applyNumberFormat="0" applyFont="0" applyFill="0" applyBorder="0" applyAlignment="0" applyProtection="0"/>
    <xf numFmtId="0" fontId="23" fillId="0" borderId="0" applyNumberFormat="0" applyFont="0" applyFill="0" applyBorder="0" applyAlignment="0" applyProtection="0"/>
    <xf numFmtId="0" fontId="18" fillId="25" borderId="0" applyNumberFormat="0" applyFont="0" applyFill="0" applyBorder="0" applyAlignment="0" applyProtection="0"/>
    <xf numFmtId="0" fontId="18" fillId="26" borderId="0" applyNumberFormat="0" applyFont="0" applyFill="0" applyBorder="0" applyAlignment="0" applyProtection="0"/>
    <xf numFmtId="0" fontId="18" fillId="27" borderId="0" applyNumberFormat="0" applyFont="0" applyFill="0" applyBorder="0" applyAlignment="0" applyProtection="0"/>
    <xf numFmtId="0" fontId="18" fillId="20" borderId="0" applyNumberFormat="0" applyFont="0" applyFill="0" applyBorder="0" applyAlignment="0" applyProtection="0"/>
    <xf numFmtId="0" fontId="18" fillId="21" borderId="0" applyNumberFormat="0" applyFont="0" applyFill="0" applyBorder="0" applyAlignment="0" applyProtection="0"/>
    <xf numFmtId="0" fontId="18" fillId="28" borderId="0" applyNumberFormat="0" applyFont="0" applyFill="0" applyBorder="0" applyAlignment="0" applyProtection="0"/>
    <xf numFmtId="0" fontId="24" fillId="14" borderId="8" applyNumberFormat="0" applyFont="0" applyFill="0" applyBorder="0" applyAlignment="0" applyProtection="0"/>
    <xf numFmtId="0" fontId="25" fillId="10" borderId="0" applyNumberFormat="0" applyFont="0" applyFill="0" applyBorder="0" applyAlignment="0" applyProtection="0"/>
    <xf numFmtId="0" fontId="26" fillId="29" borderId="0" applyNumberFormat="0" applyFont="0" applyFill="0" applyBorder="0" applyAlignment="0" applyProtection="0"/>
    <xf numFmtId="0" fontId="16" fillId="30" borderId="11" applyNumberFormat="0" applyFont="0" applyFill="0" applyBorder="0" applyAlignment="0" applyProtection="0"/>
    <xf numFmtId="0" fontId="27" fillId="23" borderId="12" applyNumberFormat="0" applyFont="0" applyFill="0" applyBorder="0" applyAlignment="0" applyProtection="0"/>
    <xf numFmtId="0" fontId="28" fillId="0" borderId="0" applyNumberFormat="0" applyFont="0" applyFill="0" applyBorder="0" applyAlignment="0" applyProtection="0"/>
    <xf numFmtId="0" fontId="29" fillId="0" borderId="0" applyNumberFormat="0" applyFont="0" applyFill="0" applyBorder="0" applyAlignment="0" applyProtection="0"/>
    <xf numFmtId="0" fontId="30" fillId="0" borderId="0" applyNumberFormat="0" applyFont="0" applyFill="0" applyBorder="0" applyAlignment="0" applyProtection="0"/>
    <xf numFmtId="0" fontId="31" fillId="0" borderId="13" applyNumberFormat="0" applyFont="0" applyFill="0" applyBorder="0" applyAlignment="0" applyProtection="0"/>
    <xf numFmtId="0" fontId="32" fillId="0" borderId="14" applyNumberFormat="0" applyFont="0" applyFill="0" applyBorder="0" applyAlignment="0" applyProtection="0"/>
    <xf numFmtId="0" fontId="23" fillId="0" borderId="15" applyNumberFormat="0" applyFont="0" applyFill="0" applyBorder="0" applyAlignment="0" applyProtection="0"/>
    <xf numFmtId="0" fontId="33" fillId="0" borderId="16" applyNumberFormat="0" applyFont="0" applyFill="0" applyBorder="0" applyAlignment="0" applyProtection="0"/>
  </cellStyleXfs>
  <cellXfs count="46">
    <xf numFmtId="0" fontId="0" fillId="0" borderId="0" xfId="0"/>
    <xf numFmtId="0" fontId="3" fillId="2" borderId="1" xfId="0" applyFont="1" applyFill="1" applyBorder="1" applyAlignment="1">
      <alignment horizontal="left"/>
    </xf>
    <xf numFmtId="0" fontId="4" fillId="0" borderId="0" xfId="0" applyFont="1" applyAlignment="1">
      <alignment horizontal="center"/>
    </xf>
    <xf numFmtId="0" fontId="6" fillId="0" borderId="0" xfId="0" applyFont="1" applyAlignment="1">
      <alignment horizontal="center"/>
    </xf>
    <xf numFmtId="0" fontId="2" fillId="3" borderId="0" xfId="1" applyFill="1"/>
    <xf numFmtId="0" fontId="10" fillId="0" borderId="0" xfId="0" applyFont="1" applyAlignment="1">
      <alignment horizontal="center"/>
    </xf>
    <xf numFmtId="0" fontId="3" fillId="2" borderId="3" xfId="0" applyFont="1" applyFill="1" applyBorder="1" applyAlignment="1">
      <alignment horizontal="left"/>
    </xf>
    <xf numFmtId="0" fontId="13" fillId="0" borderId="0" xfId="0" applyFont="1" applyAlignment="1">
      <alignment wrapText="1"/>
    </xf>
    <xf numFmtId="0" fontId="11" fillId="0" borderId="0" xfId="0" applyFont="1" applyAlignment="1">
      <alignment wrapText="1"/>
    </xf>
    <xf numFmtId="0" fontId="7" fillId="0" borderId="2" xfId="0" applyFont="1" applyBorder="1" applyAlignment="1">
      <alignment horizontal="center"/>
    </xf>
    <xf numFmtId="0" fontId="13" fillId="0" borderId="2" xfId="0" applyFont="1" applyBorder="1"/>
    <xf numFmtId="0" fontId="6" fillId="0" borderId="0" xfId="0" applyFont="1"/>
    <xf numFmtId="0" fontId="7" fillId="5" borderId="2" xfId="0" applyFont="1" applyFill="1" applyBorder="1" applyAlignment="1">
      <alignment horizontal="center"/>
    </xf>
    <xf numFmtId="0" fontId="6" fillId="5" borderId="0" xfId="0" applyFont="1" applyFill="1" applyAlignment="1">
      <alignment horizontal="center"/>
    </xf>
    <xf numFmtId="0" fontId="8" fillId="5" borderId="0" xfId="0" applyFont="1" applyFill="1" applyAlignment="1">
      <alignment horizontal="center"/>
    </xf>
    <xf numFmtId="0" fontId="14" fillId="5" borderId="2" xfId="0" applyFont="1" applyFill="1" applyBorder="1" applyAlignment="1">
      <alignment horizontal="center"/>
    </xf>
    <xf numFmtId="0" fontId="13" fillId="0" borderId="2" xfId="0" applyFont="1" applyBorder="1" applyAlignment="1">
      <alignment horizontal="center"/>
    </xf>
    <xf numFmtId="2" fontId="9" fillId="0" borderId="0" xfId="0" applyNumberFormat="1" applyFont="1"/>
    <xf numFmtId="0" fontId="6" fillId="0" borderId="2" xfId="0" applyFont="1" applyBorder="1" applyAlignment="1">
      <alignment horizontal="center"/>
    </xf>
    <xf numFmtId="0" fontId="15" fillId="3" borderId="0" xfId="1" applyFont="1" applyFill="1"/>
    <xf numFmtId="2" fontId="4" fillId="0" borderId="0" xfId="0" applyNumberFormat="1" applyFont="1" applyAlignment="1">
      <alignment horizontal="center"/>
    </xf>
    <xf numFmtId="0" fontId="6" fillId="0" borderId="4" xfId="0" applyFont="1" applyBorder="1"/>
    <xf numFmtId="0" fontId="6" fillId="0" borderId="5" xfId="0" applyFont="1" applyBorder="1"/>
    <xf numFmtId="0" fontId="6" fillId="0" borderId="6" xfId="0" applyFont="1" applyBorder="1"/>
    <xf numFmtId="2" fontId="4" fillId="6" borderId="0" xfId="0" applyNumberFormat="1" applyFont="1" applyFill="1" applyAlignment="1">
      <alignment horizontal="center"/>
    </xf>
    <xf numFmtId="0" fontId="7" fillId="4" borderId="2" xfId="0" applyFont="1" applyFill="1" applyBorder="1" applyAlignment="1">
      <alignment horizontal="center"/>
    </xf>
    <xf numFmtId="0" fontId="13" fillId="4" borderId="2" xfId="0" applyFont="1" applyFill="1" applyBorder="1" applyAlignment="1">
      <alignment horizontal="center"/>
    </xf>
    <xf numFmtId="0" fontId="6" fillId="4" borderId="0" xfId="0" applyFont="1" applyFill="1" applyAlignment="1">
      <alignment horizontal="center"/>
    </xf>
    <xf numFmtId="0" fontId="4" fillId="0" borderId="2" xfId="0" applyFont="1" applyBorder="1" applyAlignment="1">
      <alignment horizontal="center"/>
    </xf>
    <xf numFmtId="0" fontId="13" fillId="7" borderId="0" xfId="0" applyFont="1" applyFill="1" applyAlignment="1">
      <alignment wrapText="1"/>
    </xf>
    <xf numFmtId="0" fontId="13" fillId="8" borderId="0" xfId="0" applyFont="1" applyFill="1" applyAlignment="1">
      <alignment wrapText="1"/>
    </xf>
    <xf numFmtId="0" fontId="4" fillId="5" borderId="0" xfId="0" applyFont="1" applyFill="1" applyAlignment="1">
      <alignment horizontal="center"/>
    </xf>
    <xf numFmtId="0" fontId="3" fillId="2" borderId="1" xfId="0" applyFont="1" applyFill="1" applyBorder="1" applyAlignment="1">
      <alignment horizontal="center"/>
    </xf>
    <xf numFmtId="0" fontId="0" fillId="0" borderId="0" xfId="0" applyAlignment="1">
      <alignment horizontal="center"/>
    </xf>
    <xf numFmtId="0" fontId="9" fillId="0" borderId="0" xfId="0" applyFont="1" applyAlignment="1">
      <alignment horizontal="center"/>
    </xf>
    <xf numFmtId="0" fontId="1" fillId="3" borderId="0" xfId="1" applyFont="1" applyFill="1"/>
    <xf numFmtId="0" fontId="12" fillId="0" borderId="7" xfId="0" applyFont="1" applyBorder="1" applyAlignment="1">
      <alignment wrapText="1"/>
    </xf>
    <xf numFmtId="0" fontId="5" fillId="0" borderId="0" xfId="0" applyFont="1" applyAlignment="1">
      <alignment horizontal="center" wrapText="1"/>
    </xf>
    <xf numFmtId="0" fontId="5" fillId="0" borderId="0" xfId="0" applyFont="1" applyAlignment="1">
      <alignment horizontal="center"/>
    </xf>
    <xf numFmtId="0" fontId="4" fillId="5" borderId="2" xfId="0" applyFont="1" applyFill="1" applyBorder="1" applyAlignment="1">
      <alignment horizontal="center"/>
    </xf>
    <xf numFmtId="0" fontId="4" fillId="4" borderId="2" xfId="0" applyFont="1" applyFill="1" applyBorder="1" applyAlignment="1">
      <alignment horizontal="center"/>
    </xf>
    <xf numFmtId="0" fontId="5" fillId="0" borderId="0" xfId="0" applyFont="1" applyAlignment="1">
      <alignment wrapText="1"/>
    </xf>
    <xf numFmtId="0" fontId="34" fillId="0" borderId="0" xfId="0" applyFont="1" applyAlignment="1">
      <alignment wrapText="1"/>
    </xf>
    <xf numFmtId="0" fontId="35" fillId="0" borderId="7" xfId="0" applyFont="1" applyBorder="1" applyAlignment="1">
      <alignment wrapText="1"/>
    </xf>
    <xf numFmtId="0" fontId="36" fillId="0" borderId="0" xfId="0" applyFont="1"/>
    <xf numFmtId="0" fontId="36" fillId="0" borderId="0" xfId="0" applyFont="1" applyAlignment="1">
      <alignment horizontal="center"/>
    </xf>
  </cellXfs>
  <cellStyles count="44">
    <cellStyle name="20% - Énfasis1 2" xfId="3"/>
    <cellStyle name="20% - Énfasis2 2" xfId="4"/>
    <cellStyle name="20% - Énfasis3 2" xfId="5"/>
    <cellStyle name="20% - Énfasis4 2" xfId="10"/>
    <cellStyle name="20% - Énfasis5 2" xfId="6"/>
    <cellStyle name="20% - Énfasis6 2" xfId="7"/>
    <cellStyle name="40% - Énfasis1 2" xfId="11"/>
    <cellStyle name="40% - Énfasis2 2" xfId="8"/>
    <cellStyle name="40% - Énfasis3 2" xfId="9"/>
    <cellStyle name="40% - Énfasis4 2" xfId="10"/>
    <cellStyle name="40% - Énfasis5 2" xfId="11"/>
    <cellStyle name="40% - Énfasis6 2" xfId="12"/>
    <cellStyle name="60% - Énfasis1 2" xfId="13"/>
    <cellStyle name="60% - Énfasis2 2" xfId="14"/>
    <cellStyle name="60% - Énfasis3 2" xfId="15"/>
    <cellStyle name="60% - Énfasis4 2" xfId="25"/>
    <cellStyle name="60% - Énfasis5 2" xfId="26"/>
    <cellStyle name="60% - Énfasis6 2" xfId="16"/>
    <cellStyle name="Buena" xfId="17"/>
    <cellStyle name="Cálculo 2" xfId="18"/>
    <cellStyle name="Celda de comprobación 2" xfId="19"/>
    <cellStyle name="Celda vinculada 2" xfId="20"/>
    <cellStyle name="Encabezado 4 2" xfId="21"/>
    <cellStyle name="Énfasis1 2" xfId="22"/>
    <cellStyle name="Énfasis2 2" xfId="23"/>
    <cellStyle name="Énfasis3 2" xfId="24"/>
    <cellStyle name="Énfasis4 2" xfId="25"/>
    <cellStyle name="Énfasis5 2" xfId="26"/>
    <cellStyle name="Énfasis6 2" xfId="27"/>
    <cellStyle name="Entrada 2" xfId="28"/>
    <cellStyle name="Incorrecto 2" xfId="29"/>
    <cellStyle name="Neutral 2" xfId="30"/>
    <cellStyle name="Normal" xfId="0" builtinId="0"/>
    <cellStyle name="Normal 2" xfId="1"/>
    <cellStyle name="Normal 3" xfId="2"/>
    <cellStyle name="Notas 2" xfId="31"/>
    <cellStyle name="Salida 2" xfId="32"/>
    <cellStyle name="Texto de advertencia 2" xfId="33"/>
    <cellStyle name="Texto explicativo 2" xfId="34"/>
    <cellStyle name="Título 1" xfId="36"/>
    <cellStyle name="Título 2 2" xfId="37"/>
    <cellStyle name="Título 3 2" xfId="38"/>
    <cellStyle name="Título 4" xfId="35"/>
    <cellStyle name="Total 2" xfId="39"/>
  </cellStyles>
  <dxfs count="13">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 Id="rId9" Target="calcChain.xml" Type="http://schemas.openxmlformats.org/officeDocument/2006/relationships/calcChain"/></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4"/>
  <sheetViews>
    <sheetView workbookViewId="0">
      <pane xSplit="2" ySplit="3" topLeftCell="C4" activePane="bottomRight" state="frozen"/>
      <selection pane="topRight" activeCell="C1" sqref="C1"/>
      <selection pane="bottomLeft" activeCell="A5" sqref="A5"/>
      <selection pane="bottomRight" activeCell="J14" sqref="J14"/>
    </sheetView>
  </sheetViews>
  <sheetFormatPr baseColWidth="10" defaultColWidth="14.42578125" defaultRowHeight="15.75" customHeight="1" x14ac:dyDescent="0.2"/>
  <cols>
    <col min="1" max="1" customWidth="true" width="16.42578125" collapsed="true"/>
    <col min="2" max="2" customWidth="true" width="25.28515625" collapsed="true"/>
    <col min="3" max="3" customWidth="true" width="10.0" collapsed="true"/>
    <col min="4" max="4" customWidth="true" width="10.0" collapsed="true"/>
    <col min="5" max="5" customWidth="true" width="10.0" collapsed="true"/>
    <col min="6" max="6" customWidth="true" width="10.0" collapsed="true"/>
    <col min="7" max="7" customWidth="true" width="10.0" collapsed="true"/>
    <col min="8" max="8" customWidth="true" width="10.0" collapsed="true"/>
    <col min="9" max="9" customWidth="true" style="33" width="10.0" collapsed="true"/>
  </cols>
  <sheetData>
    <row r="1" spans="1:9" ht="15.75" customHeight="1" x14ac:dyDescent="0.2">
      <c r="A1" s="1" t="s">
        <v>0</v>
      </c>
      <c r="B1" s="1" t="s">
        <v>1</v>
      </c>
      <c r="C1" t="s" s="0">
        <v>184</v>
      </c>
      <c r="D1" t="s" s="0">
        <v>164</v>
      </c>
      <c r="E1" t="s" s="0">
        <v>148</v>
      </c>
      <c r="F1" t="s">
        <v>191</v>
      </c>
      <c r="G1" t="s">
        <v>193</v>
      </c>
      <c r="H1" t="s">
        <v>195</v>
      </c>
    </row>
    <row r="2" spans="1:9" ht="15.75" customHeight="1" x14ac:dyDescent="0.2">
      <c r="A2">
        <v>0</v>
      </c>
      <c r="B2">
        <v>0</v>
      </c>
      <c r="C2" t="n" s="0">
        <v>40.0</v>
      </c>
      <c r="D2" t="n" s="0">
        <v>100.0</v>
      </c>
      <c r="E2" t="n" s="0">
        <v>0.0</v>
      </c>
      <c r="F2" t="n">
        <v>20.0</v>
      </c>
      <c r="G2" t="n">
        <v>40.0</v>
      </c>
      <c r="H2" t="n">
        <v>10.0</v>
      </c>
    </row>
    <row r="3" spans="1:9" ht="15.75" customHeight="1" x14ac:dyDescent="0.2">
      <c r="A3" s="1" t="s">
        <v>0</v>
      </c>
      <c r="B3" s="1" t="s">
        <v>1</v>
      </c>
      <c r="C3" t="s" s="0">
        <v>128</v>
      </c>
      <c r="D3" t="s" s="0">
        <v>164</v>
      </c>
      <c r="E3" t="s" s="0">
        <v>148</v>
      </c>
      <c r="F3" t="s">
        <v>192</v>
      </c>
      <c r="G3" t="s">
        <v>194</v>
      </c>
      <c r="H3" t="s">
        <v>196</v>
      </c>
    </row>
    <row r="4" spans="1:9" ht="15.75" customHeight="1" x14ac:dyDescent="0.25">
      <c r="A4" s="35" t="s">
        <v>8</v>
      </c>
      <c r="B4" s="35" t="s">
        <v>151</v>
      </c>
      <c r="C4" t="n" s="0">
        <v>0.0</v>
      </c>
      <c r="D4" t="n" s="0">
        <v>1.0</v>
      </c>
      <c r="E4" t="s" s="0">
        <v>156</v>
      </c>
      <c r="F4" t="n">
        <v>0.0</v>
      </c>
      <c r="G4" t="n">
        <v>0.0</v>
      </c>
      <c r="H4" t="n">
        <v>0.0</v>
      </c>
    </row>
    <row r="5" spans="1:9" ht="15.75" customHeight="1" x14ac:dyDescent="0.25">
      <c r="A5" s="35" t="s">
        <v>149</v>
      </c>
      <c r="B5" s="35" t="s">
        <v>152</v>
      </c>
      <c r="C5" t="n" s="0">
        <v>10.0</v>
      </c>
      <c r="D5" s="0">
        <f>(C5*C$2+D5*D$2+E5*E$2+F5*F$2+G5*G$2)/100</f>
      </c>
      <c r="E5" t="s" s="0">
        <v>157</v>
      </c>
      <c r="F5" t="n">
        <v>0.0</v>
      </c>
      <c r="G5" t="n">
        <v>0.0</v>
      </c>
      <c r="H5" t="n">
        <v>0.0</v>
      </c>
    </row>
    <row r="6" spans="1:9" ht="15.75" customHeight="1" x14ac:dyDescent="0.25">
      <c r="A6" s="35" t="s">
        <v>150</v>
      </c>
      <c r="B6" s="35" t="s">
        <v>153</v>
      </c>
      <c r="C6" s="0">
        <f>TRUNC('Examen 1'!Q5,2)</f>
      </c>
      <c r="D6" s="0">
        <f>(C6*C$2+D6*D$2+E6*E$2+F6*F$2+G6*G$2)/100</f>
      </c>
      <c r="E6" t="s" s="0">
        <v>157</v>
      </c>
      <c r="F6" t="n">
        <v>0.0</v>
      </c>
      <c r="G6" t="n">
        <v>0.0</v>
      </c>
      <c r="H6" t="n">
        <v>0.0</v>
      </c>
    </row>
    <row r="7" spans="1:9" ht="15.75" customHeight="1" x14ac:dyDescent="0.25">
      <c r="A7" s="35" t="s">
        <v>8</v>
      </c>
      <c r="B7" s="35" t="s">
        <v>154</v>
      </c>
      <c r="C7" s="0">
        <f>TRUNC('Examen 1'!Q6,2)</f>
      </c>
      <c r="D7" s="0">
        <f>(C7*C$2+D7*D$2+E7*E$2+F7*F$2+G7*G$2)/100</f>
      </c>
      <c r="E7" t="s" s="0">
        <v>157</v>
      </c>
      <c r="F7" t="n">
        <v>0.0</v>
      </c>
      <c r="G7" t="n">
        <v>0.0</v>
      </c>
      <c r="H7" t="n">
        <v>0.0</v>
      </c>
    </row>
    <row r="8" spans="1:9" ht="15.75" customHeight="1" x14ac:dyDescent="0.25">
      <c r="A8" s="35" t="s">
        <v>149</v>
      </c>
      <c r="B8" s="35" t="s">
        <v>155</v>
      </c>
      <c r="C8" s="0">
        <f>TRUNC('Examen 1'!Q7,2)</f>
      </c>
      <c r="D8" s="0">
        <f>(C8*C$2+D8*D$2+E8*E$2+F8*F$2+G8*G$2)/100</f>
      </c>
      <c r="E8" t="s" s="0">
        <v>157</v>
      </c>
      <c r="F8" t="n">
        <v>0.0</v>
      </c>
      <c r="G8" t="n">
        <v>0.0</v>
      </c>
      <c r="H8" t="n">
        <v>0.0</v>
      </c>
    </row>
    <row r="9" spans="1:9" ht="15.75" customHeight="1" x14ac:dyDescent="0.25">
      <c r="A9" s="35" t="s">
        <v>150</v>
      </c>
      <c r="B9" s="35" t="s">
        <v>151</v>
      </c>
      <c r="C9" s="0">
        <f>TRUNC('Examen 1'!Q8,2)</f>
      </c>
      <c r="D9" s="0">
        <f>(C9*C$2+D9*D$2+E9*E$2+F9*F$2+G9*G$2)/100</f>
      </c>
      <c r="E9" t="s" s="0">
        <v>158</v>
      </c>
      <c r="F9" t="n">
        <v>0.0</v>
      </c>
      <c r="G9" t="n">
        <v>0.0</v>
      </c>
      <c r="H9" t="n">
        <v>0.0</v>
      </c>
    </row>
    <row r="10" spans="1:9" ht="15.75" customHeight="1" x14ac:dyDescent="0.25">
      <c r="A10" s="35" t="s">
        <v>8</v>
      </c>
      <c r="B10" s="35" t="s">
        <v>152</v>
      </c>
      <c r="C10" s="0">
        <f>TRUNC('Examen 1'!Q9,2)</f>
      </c>
      <c r="D10" s="0">
        <f>(C10*C$2+D10*D$2+E10*E$2+F10*F$2+G10*G$2)/100</f>
      </c>
      <c r="E10" t="s" s="0">
        <v>157</v>
      </c>
      <c r="F10" t="n">
        <v>0.0</v>
      </c>
      <c r="G10" t="n">
        <v>0.0</v>
      </c>
      <c r="H10" t="n">
        <v>0.0</v>
      </c>
    </row>
    <row r="11" spans="1:9" ht="15.75" customHeight="1" x14ac:dyDescent="0.25">
      <c r="A11" s="35" t="s">
        <v>149</v>
      </c>
      <c r="B11" s="35" t="s">
        <v>153</v>
      </c>
      <c r="C11" s="0">
        <f>TRUNC('Examen 1'!Q10,2)</f>
      </c>
      <c r="D11" s="0">
        <f>(C11*C$2+D11*D$2+E11*E$2+F11*F$2+G11*G$2)/100</f>
      </c>
      <c r="E11" t="s" s="0">
        <v>157</v>
      </c>
      <c r="F11" t="n">
        <v>0.0</v>
      </c>
      <c r="G11" t="n">
        <v>0.0</v>
      </c>
      <c r="H11" t="n">
        <v>0.0</v>
      </c>
    </row>
    <row r="12" spans="1:9" ht="15.75" customHeight="1" x14ac:dyDescent="0.25">
      <c r="A12" s="35" t="s">
        <v>150</v>
      </c>
      <c r="B12" s="35" t="s">
        <v>154</v>
      </c>
      <c r="C12" s="0">
        <f>TRUNC('Examen 1'!Q11,2)</f>
      </c>
      <c r="D12" s="0">
        <f>(C12*C$2+D12*D$2+E12*E$2+F12*F$2+G12*G$2)/100</f>
      </c>
      <c r="E12" t="s" s="0">
        <v>159</v>
      </c>
      <c r="F12" t="n">
        <v>0.0</v>
      </c>
      <c r="G12" t="n">
        <v>0.0</v>
      </c>
      <c r="H12" t="n">
        <v>0.0</v>
      </c>
    </row>
    <row r="13" spans="1:9" ht="15.75" customHeight="1" x14ac:dyDescent="0.25">
      <c r="A13" s="35" t="s">
        <v>8</v>
      </c>
      <c r="B13" s="35" t="s">
        <v>155</v>
      </c>
      <c r="C13" s="0">
        <f>TRUNC('Examen 1'!Q12,2)</f>
      </c>
      <c r="D13" s="0">
        <f>(C13*C$2+D13*D$2+E13*E$2+F13*F$2+G13*G$2)/100</f>
      </c>
      <c r="E13" t="s" s="0">
        <v>159</v>
      </c>
      <c r="F13" t="n">
        <v>0.0</v>
      </c>
      <c r="G13" t="n">
        <v>0.0</v>
      </c>
      <c r="H13" t="n">
        <v>0.0</v>
      </c>
    </row>
    <row r="14" spans="1:9" ht="15.75" customHeight="1" x14ac:dyDescent="0.25">
      <c r="A14" s="35" t="s">
        <v>149</v>
      </c>
      <c r="B14" s="35" t="s">
        <v>151</v>
      </c>
      <c r="C14" s="0">
        <f>TRUNC('Examen 1'!Q13,2)</f>
      </c>
      <c r="D14" s="0">
        <f>(C14*C$2+D14*D$2+E14*E$2+F14*F$2+G14*G$2)/100</f>
      </c>
      <c r="E14" t="s" s="0">
        <v>157</v>
      </c>
      <c r="F14" t="n">
        <v>0.0</v>
      </c>
      <c r="G14" t="n">
        <v>0.0</v>
      </c>
      <c r="H14" t="n">
        <v>0.0</v>
      </c>
    </row>
    <row r="15" spans="1:9" ht="15.75" customHeight="1" x14ac:dyDescent="0.25">
      <c r="A15" s="35" t="s">
        <v>150</v>
      </c>
      <c r="B15" s="35" t="s">
        <v>152</v>
      </c>
      <c r="C15" s="0">
        <f>TRUNC('Examen 1'!Q14,2)</f>
      </c>
      <c r="D15" s="0">
        <f>(C15*C$2+D15*D$2+E15*E$2+F15*F$2+G15*G$2)/100</f>
      </c>
      <c r="E15" t="s" s="0">
        <v>157</v>
      </c>
      <c r="F15" t="n">
        <v>0.0</v>
      </c>
      <c r="G15" t="n">
        <v>0.0</v>
      </c>
      <c r="H15" t="n">
        <v>0.0</v>
      </c>
    </row>
    <row r="16" spans="1:9" ht="15.75" customHeight="1" x14ac:dyDescent="0.25">
      <c r="A16" s="35" t="s">
        <v>8</v>
      </c>
      <c r="B16" s="35" t="s">
        <v>153</v>
      </c>
      <c r="C16" s="0">
        <f>TRUNC('Examen 1'!Q15,2)</f>
      </c>
      <c r="D16" s="0">
        <f>(C16*C$2+D16*D$2+E16*E$2+F16*F$2+G16*G$2)/100</f>
      </c>
      <c r="E16" t="s" s="0">
        <v>159</v>
      </c>
      <c r="F16" t="n">
        <v>0.0</v>
      </c>
      <c r="G16" t="n">
        <v>0.0</v>
      </c>
      <c r="H16" t="n">
        <v>0.0</v>
      </c>
    </row>
    <row r="17" spans="1:9" ht="15.75" customHeight="1" x14ac:dyDescent="0.25">
      <c r="A17" s="35" t="s">
        <v>149</v>
      </c>
      <c r="B17" s="35" t="s">
        <v>154</v>
      </c>
      <c r="C17" s="0">
        <f>TRUNC('Examen 1'!Q16,2)</f>
      </c>
      <c r="D17" s="0">
        <f>(C17*C$2+D17*D$2+E17*E$2+F17*F$2+G17*G$2)/100</f>
      </c>
      <c r="E17" t="s" s="0">
        <v>158</v>
      </c>
      <c r="F17" t="n">
        <v>0.0</v>
      </c>
      <c r="G17" t="n">
        <v>0.0</v>
      </c>
      <c r="H17" t="n">
        <v>0.0</v>
      </c>
    </row>
    <row r="18" spans="1:9" ht="15.75" customHeight="1" x14ac:dyDescent="0.25">
      <c r="A18" s="35" t="s">
        <v>150</v>
      </c>
      <c r="B18" s="35" t="s">
        <v>155</v>
      </c>
      <c r="C18" s="0">
        <f>TRUNC('Examen 1'!Q17,2)</f>
      </c>
      <c r="D18" s="0">
        <f>(C18*C$2+D18*D$2+E18*E$2+F18*F$2+G18*G$2)/100</f>
      </c>
      <c r="E18" t="s" s="0">
        <v>158</v>
      </c>
      <c r="F18" t="n">
        <v>0.0</v>
      </c>
      <c r="G18" t="n">
        <v>0.0</v>
      </c>
      <c r="H18" t="n">
        <v>0.0</v>
      </c>
    </row>
    <row r="19" spans="1:9" ht="15.75" customHeight="1" x14ac:dyDescent="0.25">
      <c r="A19" s="35" t="s">
        <v>8</v>
      </c>
      <c r="B19" s="35" t="s">
        <v>151</v>
      </c>
      <c r="C19" s="0">
        <f>TRUNC('Examen 1'!Q18,2)</f>
      </c>
      <c r="D19" s="0">
        <f>(C19*C$2+D19*D$2+E19*E$2+F19*F$2+G19*G$2)/100</f>
      </c>
      <c r="E19" t="s" s="0">
        <v>157</v>
      </c>
      <c r="F19" t="n">
        <v>0.0</v>
      </c>
      <c r="G19" t="n">
        <v>0.0</v>
      </c>
      <c r="H19" t="n">
        <v>0.0</v>
      </c>
    </row>
    <row r="20" spans="1:9" ht="15.75" customHeight="1" x14ac:dyDescent="0.25">
      <c r="A20" s="35" t="s">
        <v>149</v>
      </c>
      <c r="B20" s="35" t="s">
        <v>152</v>
      </c>
      <c r="C20" s="0">
        <f>TRUNC('Examen 1'!Q19,2)</f>
      </c>
      <c r="D20" s="0">
        <f>(C20*C$2+D20*D$2+E20*E$2+F20*F$2+G20*G$2)/100</f>
      </c>
      <c r="E20" t="s" s="0">
        <v>157</v>
      </c>
      <c r="F20" t="n">
        <v>0.0</v>
      </c>
      <c r="G20" t="n">
        <v>0.0</v>
      </c>
      <c r="H20" t="n">
        <v>0.0</v>
      </c>
    </row>
    <row r="21" spans="1:9" ht="15.75" customHeight="1" x14ac:dyDescent="0.25">
      <c r="A21" s="35" t="s">
        <v>150</v>
      </c>
      <c r="B21" s="35" t="s">
        <v>153</v>
      </c>
      <c r="C21" s="0">
        <f>TRUNC('Examen 1'!Q20,2)</f>
      </c>
      <c r="D21" s="0">
        <f>(C21*C$2+D21*D$2+E21*E$2+F21*F$2+G21*G$2)/100</f>
      </c>
      <c r="E21" t="s" s="0">
        <v>158</v>
      </c>
      <c r="F21" t="n">
        <v>0.0</v>
      </c>
      <c r="G21" t="n">
        <v>0.0</v>
      </c>
      <c r="H21" t="n">
        <v>0.0</v>
      </c>
    </row>
    <row r="22" spans="1:9" ht="15.75" customHeight="1" x14ac:dyDescent="0.25">
      <c r="A22" s="35" t="s">
        <v>8</v>
      </c>
      <c r="B22" s="35" t="s">
        <v>154</v>
      </c>
      <c r="C22" s="0">
        <f>TRUNC('Examen 1'!Q21,2)</f>
      </c>
      <c r="D22" s="0">
        <f>(C22*C$2+D22*D$2+E22*E$2+F22*F$2+G22*G$2)/100</f>
      </c>
      <c r="E22" t="s" s="0">
        <v>157</v>
      </c>
      <c r="F22" t="n">
        <v>0.0</v>
      </c>
      <c r="G22" t="n">
        <v>0.0</v>
      </c>
      <c r="H22" t="n">
        <v>0.0</v>
      </c>
    </row>
    <row r="23" spans="1:9" ht="15.75" customHeight="1" x14ac:dyDescent="0.25">
      <c r="A23" s="35" t="s">
        <v>149</v>
      </c>
      <c r="B23" s="35" t="s">
        <v>155</v>
      </c>
      <c r="C23" s="0">
        <f>TRUNC('Examen 1'!Q22,2)</f>
      </c>
      <c r="D23" s="0">
        <f>(C23*C$2+D23*D$2+E23*E$2+F23*F$2+G23*G$2)/100</f>
      </c>
      <c r="E23" t="s" s="0">
        <v>157</v>
      </c>
      <c r="F23" t="n">
        <v>0.0</v>
      </c>
      <c r="G23" t="n">
        <v>0.0</v>
      </c>
      <c r="H23" t="n">
        <v>0.0</v>
      </c>
    </row>
    <row r="24" spans="1:9" ht="15.75" customHeight="1" x14ac:dyDescent="0.25">
      <c r="A24" s="35" t="s">
        <v>150</v>
      </c>
      <c r="B24" s="35" t="s">
        <v>151</v>
      </c>
      <c r="C24" t="n" s="0">
        <v>10.0</v>
      </c>
      <c r="D24" s="0">
        <f>(C24*C$2+D24*D$2+E24*E$2+F24*F$2+G24*G$2)/100</f>
      </c>
      <c r="E24" t="s" s="0">
        <v>157</v>
      </c>
      <c r="F24" t="n">
        <v>0.0</v>
      </c>
      <c r="G24" t="n">
        <v>0.0</v>
      </c>
      <c r="H24" t="n">
        <v>0.0</v>
      </c>
    </row>
    <row r="25" spans="1:9" ht="15.75" customHeight="1" x14ac:dyDescent="0.25">
      <c r="A25" s="35" t="s">
        <v>8</v>
      </c>
      <c r="B25" s="35" t="s">
        <v>152</v>
      </c>
      <c r="C25" s="0">
        <f>TRUNC('Examen 1'!Q24,2)</f>
      </c>
      <c r="D25" s="0">
        <f>(C25*C$2+D25*D$2+E25*E$2+F25*F$2+G25*G$2)/100</f>
      </c>
      <c r="E25" t="s" s="0">
        <v>157</v>
      </c>
      <c r="F25" t="n">
        <v>0.0</v>
      </c>
      <c r="G25" t="n">
        <v>0.0</v>
      </c>
      <c r="H25" t="n">
        <v>0.0</v>
      </c>
    </row>
    <row r="26" spans="1:9" ht="15.75" customHeight="1" x14ac:dyDescent="0.25">
      <c r="A26" s="35" t="s">
        <v>149</v>
      </c>
      <c r="B26" s="35" t="s">
        <v>153</v>
      </c>
      <c r="C26" s="0">
        <f>TRUNC('Examen 1'!Q25,2)</f>
      </c>
      <c r="D26" s="0">
        <f>(C26*C$2+D26*D$2+E26*E$2+F26*F$2+G26*G$2)/100</f>
      </c>
      <c r="E26" t="s" s="0">
        <v>158</v>
      </c>
      <c r="F26" t="n">
        <v>0.0</v>
      </c>
      <c r="G26" t="n">
        <v>0.0</v>
      </c>
      <c r="H26" t="n">
        <v>0.0</v>
      </c>
    </row>
    <row r="27" spans="1:9" ht="15.75" customHeight="1" x14ac:dyDescent="0.25">
      <c r="A27" s="35" t="s">
        <v>150</v>
      </c>
      <c r="B27" s="35" t="s">
        <v>154</v>
      </c>
      <c r="C27" s="0">
        <f>TRUNC('Examen 1'!Q26,2)</f>
      </c>
      <c r="D27" s="0">
        <f>(C27*C$2+D27*D$2+E27*E$2+F27*F$2+G27*G$2)/100</f>
      </c>
      <c r="E27" t="s" s="0">
        <v>157</v>
      </c>
      <c r="F27" t="n">
        <v>0.0</v>
      </c>
      <c r="G27" t="n">
        <v>0.0</v>
      </c>
      <c r="H27" t="n">
        <v>0.0</v>
      </c>
    </row>
    <row r="28" spans="1:9" ht="15.75" customHeight="1" x14ac:dyDescent="0.25">
      <c r="A28" s="35" t="s">
        <v>8</v>
      </c>
      <c r="B28" s="35" t="s">
        <v>155</v>
      </c>
      <c r="C28" s="0">
        <f>TRUNC('Examen 1'!Q27,2)</f>
      </c>
      <c r="D28" s="0">
        <f>(C28*C$2+D28*D$2+E28*E$2+F28*F$2+G28*G$2)/100</f>
      </c>
      <c r="E28" t="s" s="0">
        <v>157</v>
      </c>
      <c r="F28" t="n">
        <v>0.0</v>
      </c>
      <c r="G28" t="n">
        <v>0.0</v>
      </c>
      <c r="H28" t="n">
        <v>0.0</v>
      </c>
    </row>
    <row r="29" spans="1:9" ht="15.75" customHeight="1" x14ac:dyDescent="0.25">
      <c r="A29" s="35" t="s">
        <v>149</v>
      </c>
      <c r="B29" s="35" t="s">
        <v>151</v>
      </c>
      <c r="C29" s="0">
        <f>TRUNC('Examen 1'!Q28,2)</f>
      </c>
      <c r="D29" s="0">
        <f>(C29*C$2+D29*D$2+E29*E$2+F29*F$2+G29*G$2)/100</f>
      </c>
      <c r="E29" t="s" s="0">
        <v>157</v>
      </c>
      <c r="F29" t="n">
        <v>0.0</v>
      </c>
      <c r="G29" t="n">
        <v>0.0</v>
      </c>
      <c r="H29" t="n">
        <v>0.0</v>
      </c>
    </row>
    <row r="30" spans="1:9" ht="15.75" customHeight="1" x14ac:dyDescent="0.25">
      <c r="A30" s="35" t="s">
        <v>150</v>
      </c>
      <c r="B30" s="35" t="s">
        <v>152</v>
      </c>
      <c r="C30" t="n" s="0">
        <v>10.0</v>
      </c>
      <c r="D30" s="0">
        <f>(C30*C$2+D30*D$2+E30*E$2+F30*F$2+G30*G$2)/100</f>
      </c>
      <c r="E30" t="s" s="0">
        <v>157</v>
      </c>
      <c r="F30" t="n">
        <v>0.0</v>
      </c>
      <c r="G30" t="n">
        <v>0.0</v>
      </c>
      <c r="H30" t="n">
        <v>0.0</v>
      </c>
    </row>
    <row r="31" spans="1:9" ht="15.75" customHeight="1" x14ac:dyDescent="0.25">
      <c r="A31" s="35" t="s">
        <v>8</v>
      </c>
      <c r="B31" s="35" t="s">
        <v>153</v>
      </c>
      <c r="C31" s="0">
        <f>TRUNC('Examen 1'!Q30,2)</f>
      </c>
      <c r="D31" s="0">
        <f>(C31*C$2+D31*D$2+E31*E$2+F31*F$2+G31*G$2)/100</f>
      </c>
      <c r="E31" t="s" s="0">
        <v>157</v>
      </c>
      <c r="F31" t="n">
        <v>0.0</v>
      </c>
      <c r="G31" t="n">
        <v>0.0</v>
      </c>
      <c r="H31" t="n">
        <v>0.0</v>
      </c>
    </row>
    <row r="32" spans="1:9" ht="15.75" customHeight="1" x14ac:dyDescent="0.25">
      <c r="A32" s="35" t="s">
        <v>149</v>
      </c>
      <c r="B32" s="35" t="s">
        <v>154</v>
      </c>
      <c r="C32" s="0">
        <f>TRUNC('Examen 1'!Q31,2)</f>
      </c>
      <c r="D32" s="0">
        <f>(C32*C$2+D32*D$2+E32*E$2+F32*F$2+G32*G$2)/100</f>
      </c>
      <c r="E32" t="s" s="0">
        <v>158</v>
      </c>
      <c r="F32" t="n">
        <v>0.0</v>
      </c>
      <c r="G32" t="n">
        <v>0.0</v>
      </c>
      <c r="H32" t="n">
        <v>0.0</v>
      </c>
    </row>
    <row r="33" spans="1:9" ht="15.75" customHeight="1" x14ac:dyDescent="0.25">
      <c r="A33" s="35" t="s">
        <v>150</v>
      </c>
      <c r="B33" s="35" t="s">
        <v>155</v>
      </c>
      <c r="C33" s="0">
        <f>TRUNC('Examen 1'!Q32,2)</f>
      </c>
      <c r="D33" s="0">
        <f>(C33*C$2+D33*D$2+E33*E$2+F33*F$2+G33*G$2)/100</f>
      </c>
      <c r="E33" t="s" s="0">
        <v>158</v>
      </c>
      <c r="F33" t="n">
        <v>0.0</v>
      </c>
      <c r="G33" t="n">
        <v>0.0</v>
      </c>
      <c r="H33" t="n">
        <v>0.0</v>
      </c>
    </row>
    <row r="34" spans="1:9" ht="15.75" customHeight="1" x14ac:dyDescent="0.25">
      <c r="B34" s="4" t="s">
        <v>147</v>
      </c>
      <c r="C34" s="0">
        <f>COUNTIF(F5:F33,"&lt;5")</f>
      </c>
      <c r="D34" s="0"/>
      <c r="F34" t="n">
        <v>0.0</v>
      </c>
      <c r="G34" t="n">
        <v>0.0</v>
      </c>
      <c r="H34" t="n">
        <v>0.0</v>
      </c>
    </row>
  </sheetData>
  <conditionalFormatting sqref="C4:H33">
    <cfRule type="cellIs" dxfId="12" priority="3" operator="greaterThanOrEqual">
      <formula>5</formula>
    </cfRule>
  </conditionalFormatting>
  <conditionalFormatting sqref="C4:H33">
    <cfRule type="cellIs" dxfId="11" priority="4" operator="lessThan">
      <formula>5</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33"/>
  <sheetViews>
    <sheetView workbookViewId="0">
      <selection activeCell="N5" sqref="N5"/>
    </sheetView>
  </sheetViews>
  <sheetFormatPr baseColWidth="10" defaultColWidth="14.42578125" defaultRowHeight="33" customHeight="1" x14ac:dyDescent="0.2"/>
  <cols>
    <col min="1" max="1" customWidth="true" width="4.85546875" collapsed="true"/>
    <col min="2" max="2" customWidth="true" width="4.85546875" collapsed="true"/>
    <col min="3" max="3" customWidth="true" style="11" width="4.85546875" collapsed="true"/>
    <col min="4" max="4" customWidth="true" style="11" width="4.85546875" collapsed="true"/>
    <col min="5" max="5" customWidth="true" style="11" width="4.85546875" collapsed="true"/>
    <col min="6" max="6" customWidth="true" style="11" width="4.85546875" collapsed="true"/>
    <col min="7" max="7" customWidth="true" style="11" width="4.85546875" collapsed="true"/>
    <col min="8" max="8" customWidth="true" style="11" width="4.85546875" collapsed="true"/>
    <col min="9" max="9" customWidth="true" style="11" width="55.42578125" collapsed="true"/>
    <col min="10" max="10" customWidth="true" style="11" width="12.7109375" collapsed="true"/>
    <col min="11" max="11" customWidth="true" style="8" width="10.0" collapsed="true"/>
    <col min="12" max="12" customWidth="true" width="10.0" collapsed="true"/>
    <col min="13" max="13" customWidth="true" width="10.0" collapsed="true"/>
    <col min="14" max="14" customWidth="true" width="10.0" collapsed="true"/>
  </cols>
  <sheetData>
    <row r="1" spans="1:14" ht="18" customHeight="1" x14ac:dyDescent="0.2">
      <c r="A1" s="1" t="s">
        <v>0</v>
      </c>
      <c r="B1" s="6" t="s">
        <v>1</v>
      </c>
      <c r="C1" t="s">
        <v>170</v>
      </c>
      <c r="D1" t="s">
        <v>171</v>
      </c>
      <c r="E1" t="s">
        <v>172</v>
      </c>
      <c r="F1" t="s">
        <v>174</v>
      </c>
      <c r="G1" t="s">
        <v>175</v>
      </c>
      <c r="H1" t="s">
        <v>180</v>
      </c>
      <c r="I1" t="s">
        <v>148</v>
      </c>
      <c r="J1" t="s">
        <v>164</v>
      </c>
    </row>
    <row r="2" spans="1:14" ht="18" customHeight="1" x14ac:dyDescent="0.2">
      <c r="A2">
        <v>0</v>
      </c>
      <c r="B2">
        <v>0</v>
      </c>
      <c r="C2" t="n">
        <v>0.05</v>
      </c>
      <c r="D2" t="n">
        <v>0.2</v>
      </c>
      <c r="E2" t="n">
        <v>0.2</v>
      </c>
      <c r="F2" t="n">
        <v>0.1</v>
      </c>
      <c r="G2" t="n">
        <v>0.15</v>
      </c>
      <c r="H2" t="n">
        <v>0.5</v>
      </c>
      <c r="I2" t="n">
        <v>0.0</v>
      </c>
      <c r="J2" t="n">
        <v>100.0</v>
      </c>
    </row>
    <row r="3" spans="1:14" ht="18" customHeight="1" x14ac:dyDescent="0.2">
      <c r="A3" s="1" t="s">
        <v>0</v>
      </c>
      <c r="B3" s="6" t="s">
        <v>1</v>
      </c>
      <c r="C3" t="s">
        <v>161</v>
      </c>
      <c r="D3" t="s">
        <v>162</v>
      </c>
      <c r="E3" t="s">
        <v>163</v>
      </c>
      <c r="F3" t="s">
        <v>10</v>
      </c>
      <c r="G3" t="s">
        <v>11</v>
      </c>
      <c r="H3" t="s">
        <v>23</v>
      </c>
      <c r="I3" t="s">
        <v>148</v>
      </c>
      <c r="J3" t="s">
        <v>164</v>
      </c>
    </row>
    <row r="4" spans="1:14" ht="33" customHeight="1" x14ac:dyDescent="0.25">
      <c r="A4" s="35" t="s">
        <v>8</v>
      </c>
      <c r="B4" s="35" t="s">
        <v>151</v>
      </c>
      <c r="C4" t="n">
        <v>0.0</v>
      </c>
      <c r="D4" t="n">
        <v>5.0</v>
      </c>
      <c r="E4" t="n">
        <v>8.0</v>
      </c>
      <c r="F4" t="n">
        <v>7.0</v>
      </c>
      <c r="G4" t="n">
        <v>8.0</v>
      </c>
      <c r="H4" t="n">
        <v>0.0</v>
      </c>
      <c r="I4" t="s">
        <v>30</v>
      </c>
      <c r="J4" t="n">
        <f>0</f>
        <v>0.0</v>
      </c>
      <c r="L4"/>
    </row>
    <row r="5" spans="1:14" ht="33" customHeight="1" x14ac:dyDescent="0.25">
      <c r="A5" s="35" t="s">
        <v>149</v>
      </c>
      <c r="B5" s="35" t="s">
        <v>152</v>
      </c>
      <c r="C5" t="n">
        <v>10.0</v>
      </c>
      <c r="D5" t="n">
        <v>10.0</v>
      </c>
      <c r="E5" t="n">
        <v>9.0</v>
      </c>
      <c r="F5" t="n">
        <v>10.0</v>
      </c>
      <c r="G5" t="n">
        <v>10.0</v>
      </c>
      <c r="H5" t="n">
        <v>0.0</v>
      </c>
      <c r="I5" t="s">
        <v>21</v>
      </c>
      <c r="J5" t="n">
        <f>0</f>
        <v>0.0</v>
      </c>
    </row>
    <row r="6" spans="1:14" ht="33" customHeight="1" x14ac:dyDescent="0.25">
      <c r="A6" s="35" t="s">
        <v>150</v>
      </c>
      <c r="B6" s="35" t="s">
        <v>153</v>
      </c>
      <c r="C6" t="n">
        <v>10.0</v>
      </c>
      <c r="D6" t="n">
        <v>5.0</v>
      </c>
      <c r="E6" t="n">
        <v>10.0</v>
      </c>
      <c r="F6" t="n">
        <v>10.0</v>
      </c>
      <c r="G6" t="n">
        <v>10.0</v>
      </c>
      <c r="H6" t="n">
        <v>0.0</v>
      </c>
      <c r="I6" t="s">
        <v>20</v>
      </c>
      <c r="J6" t="n">
        <f>0</f>
        <v>0.0</v>
      </c>
    </row>
    <row r="7" spans="1:14" ht="33" customHeight="1" x14ac:dyDescent="0.25">
      <c r="A7" s="35" t="s">
        <v>8</v>
      </c>
      <c r="B7" s="35" t="s">
        <v>154</v>
      </c>
      <c r="C7" t="n">
        <v>0.0</v>
      </c>
      <c r="D7" t="n">
        <v>10.0</v>
      </c>
      <c r="E7" t="n">
        <v>10.0</v>
      </c>
      <c r="F7" t="n">
        <v>10.0</v>
      </c>
      <c r="G7" t="n">
        <v>10.0</v>
      </c>
      <c r="H7" t="n">
        <v>0.0</v>
      </c>
      <c r="I7" t="s">
        <v>36</v>
      </c>
      <c r="J7" t="n">
        <f>0</f>
        <v>0.0</v>
      </c>
    </row>
    <row r="8" spans="1:14" ht="33" customHeight="1" x14ac:dyDescent="0.25">
      <c r="A8" s="35" t="s">
        <v>149</v>
      </c>
      <c r="B8" s="35" t="s">
        <v>155</v>
      </c>
      <c r="C8" t="n">
        <v>10.0</v>
      </c>
      <c r="D8" t="n">
        <v>4.0</v>
      </c>
      <c r="E8" t="n">
        <v>10.0</v>
      </c>
      <c r="F8" t="n">
        <v>10.0</v>
      </c>
      <c r="G8" t="n">
        <v>5.0</v>
      </c>
      <c r="H8" t="n">
        <v>0.0</v>
      </c>
      <c r="I8" t="s">
        <v>34</v>
      </c>
      <c r="J8" t="n">
        <f>0</f>
        <v>0.0</v>
      </c>
    </row>
    <row r="9" spans="1:14" ht="33" customHeight="1" x14ac:dyDescent="0.25">
      <c r="A9" s="35" t="s">
        <v>150</v>
      </c>
      <c r="B9" s="35" t="s">
        <v>151</v>
      </c>
      <c r="C9" t="n">
        <v>0.0</v>
      </c>
      <c r="D9" t="n">
        <v>5.0</v>
      </c>
      <c r="E9" t="n">
        <v>10.0</v>
      </c>
      <c r="F9" t="n">
        <v>10.0</v>
      </c>
      <c r="G9" t="n">
        <v>9.0</v>
      </c>
      <c r="H9" t="n">
        <v>0.0</v>
      </c>
      <c r="I9" t="s">
        <v>25</v>
      </c>
      <c r="J9" t="n">
        <f>0</f>
        <v>0.0</v>
      </c>
    </row>
    <row r="10" spans="1:14" ht="33" customHeight="1" x14ac:dyDescent="0.25">
      <c r="A10" s="35" t="s">
        <v>8</v>
      </c>
      <c r="B10" s="35" t="s">
        <v>152</v>
      </c>
      <c r="C10" t="n">
        <v>0.0</v>
      </c>
      <c r="D10" t="n">
        <v>9.0</v>
      </c>
      <c r="E10" t="n">
        <v>9.0</v>
      </c>
      <c r="F10" t="n">
        <v>10.0</v>
      </c>
      <c r="G10" t="n">
        <v>10.0</v>
      </c>
      <c r="H10" t="n">
        <v>0.0</v>
      </c>
      <c r="I10" t="s">
        <v>13</v>
      </c>
      <c r="J10" t="n">
        <f>0</f>
        <v>0.0</v>
      </c>
    </row>
    <row r="11" spans="1:14" ht="33" customHeight="1" x14ac:dyDescent="0.25">
      <c r="A11" s="35" t="s">
        <v>149</v>
      </c>
      <c r="B11" s="35" t="s">
        <v>153</v>
      </c>
      <c r="C11" t="n">
        <v>10.0</v>
      </c>
      <c r="D11" t="n">
        <v>5.0</v>
      </c>
      <c r="E11" t="n">
        <v>8.0</v>
      </c>
      <c r="F11" t="n">
        <v>2.0</v>
      </c>
      <c r="G11" t="n">
        <v>9.0</v>
      </c>
      <c r="H11" t="n">
        <v>0.0</v>
      </c>
      <c r="I11" t="s">
        <v>12</v>
      </c>
      <c r="J11" t="n">
        <f>0</f>
        <v>0.0</v>
      </c>
    </row>
    <row r="12" spans="1:14" ht="33" customHeight="1" x14ac:dyDescent="0.25">
      <c r="A12" s="35" t="s">
        <v>150</v>
      </c>
      <c r="B12" s="35" t="s">
        <v>154</v>
      </c>
      <c r="C12" t="n">
        <v>10.0</v>
      </c>
      <c r="D12" t="n">
        <v>5.0</v>
      </c>
      <c r="E12" t="n">
        <v>0.0</v>
      </c>
      <c r="F12" t="n">
        <v>0.0</v>
      </c>
      <c r="G12" t="n">
        <v>0.0</v>
      </c>
      <c r="H12" t="n">
        <v>0.0</v>
      </c>
      <c r="I12" t="s">
        <v>37</v>
      </c>
      <c r="J12" t="n">
        <f>0</f>
        <v>0.0</v>
      </c>
    </row>
    <row r="13" spans="1:14" ht="33" customHeight="1" x14ac:dyDescent="0.25">
      <c r="A13" s="35" t="s">
        <v>8</v>
      </c>
      <c r="B13" s="35" t="s">
        <v>155</v>
      </c>
      <c r="C13" t="n">
        <v>0.0</v>
      </c>
      <c r="D13" t="n">
        <v>5.0</v>
      </c>
      <c r="E13" t="n">
        <v>8.0</v>
      </c>
      <c r="F13" t="n">
        <v>0.0</v>
      </c>
      <c r="G13" t="n">
        <v>0.0</v>
      </c>
      <c r="H13" t="n">
        <v>0.0</v>
      </c>
      <c r="I13" t="s">
        <v>16</v>
      </c>
      <c r="J13" t="n">
        <f>0</f>
        <v>0.0</v>
      </c>
    </row>
    <row r="14" spans="1:14" ht="33" customHeight="1" x14ac:dyDescent="0.25">
      <c r="A14" s="35" t="s">
        <v>149</v>
      </c>
      <c r="B14" s="35" t="s">
        <v>151</v>
      </c>
      <c r="C14" t="n">
        <v>0.0</v>
      </c>
      <c r="D14" t="n">
        <v>5.0</v>
      </c>
      <c r="E14" t="n">
        <v>8.0</v>
      </c>
      <c r="F14" t="n">
        <v>8.0</v>
      </c>
      <c r="G14" t="n">
        <v>8.0</v>
      </c>
      <c r="H14" t="n">
        <v>0.0</v>
      </c>
      <c r="I14" t="s">
        <v>22</v>
      </c>
      <c r="J14" t="n">
        <f>0</f>
        <v>0.0</v>
      </c>
    </row>
    <row r="15" spans="1:14" ht="33" customHeight="1" x14ac:dyDescent="0.25">
      <c r="A15" s="35" t="s">
        <v>150</v>
      </c>
      <c r="B15" s="35" t="s">
        <v>152</v>
      </c>
      <c r="C15" t="n">
        <v>9.0</v>
      </c>
      <c r="D15" t="n">
        <v>5.0</v>
      </c>
      <c r="E15" t="n">
        <v>6.0</v>
      </c>
      <c r="F15" t="n">
        <v>7.0</v>
      </c>
      <c r="G15" t="n">
        <v>3.0</v>
      </c>
      <c r="H15" t="n">
        <v>0.0</v>
      </c>
      <c r="I15" t="s">
        <v>19</v>
      </c>
      <c r="J15" t="n">
        <f>0</f>
        <v>0.0</v>
      </c>
    </row>
    <row r="16" spans="1:14" ht="33" customHeight="1" x14ac:dyDescent="0.25">
      <c r="A16" s="35" t="s">
        <v>8</v>
      </c>
      <c r="B16" s="35" t="s">
        <v>153</v>
      </c>
      <c r="C16" t="n">
        <v>10.0</v>
      </c>
      <c r="D16" t="n">
        <v>9.0</v>
      </c>
      <c r="E16" t="n">
        <v>9.0</v>
      </c>
      <c r="F16" t="n">
        <v>6.0</v>
      </c>
      <c r="G16" t="n">
        <v>10.0</v>
      </c>
      <c r="H16" t="n">
        <v>1.0</v>
      </c>
      <c r="I16" t="s">
        <v>26</v>
      </c>
      <c r="J16" t="n">
        <f>0</f>
        <v>0.0</v>
      </c>
    </row>
    <row r="17" spans="1:12" ht="33" customHeight="1" x14ac:dyDescent="0.25">
      <c r="A17" s="35" t="s">
        <v>149</v>
      </c>
      <c r="B17" s="35" t="s">
        <v>154</v>
      </c>
      <c r="C17" t="n">
        <v>10.0</v>
      </c>
      <c r="D17" t="n">
        <v>5.0</v>
      </c>
      <c r="E17" t="n">
        <v>8.0</v>
      </c>
      <c r="F17" t="n">
        <v>8.0</v>
      </c>
      <c r="G17" t="n">
        <v>8.0</v>
      </c>
      <c r="H17" t="n">
        <v>0.0</v>
      </c>
      <c r="I17" t="s">
        <v>38</v>
      </c>
      <c r="J17" t="n">
        <f>0</f>
        <v>0.0</v>
      </c>
    </row>
    <row r="18" spans="1:12" ht="33" customHeight="1" x14ac:dyDescent="0.25">
      <c r="A18" s="35" t="s">
        <v>150</v>
      </c>
      <c r="B18" s="35" t="s">
        <v>155</v>
      </c>
      <c r="C18" t="n">
        <v>10.0</v>
      </c>
      <c r="D18" t="n">
        <v>5.0</v>
      </c>
      <c r="E18" t="n">
        <v>10.0</v>
      </c>
      <c r="F18" t="n">
        <v>8.0</v>
      </c>
      <c r="G18" t="n">
        <v>8.0</v>
      </c>
      <c r="H18" t="n">
        <v>0.0</v>
      </c>
      <c r="I18" t="s">
        <v>41</v>
      </c>
      <c r="J18" t="n">
        <f>0</f>
        <v>0.0</v>
      </c>
    </row>
    <row r="19" spans="1:12" ht="33" customHeight="1" x14ac:dyDescent="0.25">
      <c r="A19" s="35" t="s">
        <v>8</v>
      </c>
      <c r="B19" s="35" t="s">
        <v>151</v>
      </c>
      <c r="C19" t="n">
        <v>10.0</v>
      </c>
      <c r="D19" t="n">
        <v>5.0</v>
      </c>
      <c r="E19" t="n">
        <v>5.0</v>
      </c>
      <c r="F19" t="n">
        <v>0.0</v>
      </c>
      <c r="G19" t="n">
        <v>6.0</v>
      </c>
      <c r="H19" t="n">
        <v>0.0</v>
      </c>
      <c r="I19" t="s">
        <v>29</v>
      </c>
      <c r="J19" t="n">
        <f>0</f>
        <v>0.0</v>
      </c>
    </row>
    <row r="20" spans="1:12" ht="33" customHeight="1" x14ac:dyDescent="0.25">
      <c r="A20" s="35" t="s">
        <v>149</v>
      </c>
      <c r="B20" s="35" t="s">
        <v>152</v>
      </c>
      <c r="C20" t="n">
        <v>10.0</v>
      </c>
      <c r="D20" t="n">
        <v>4.0</v>
      </c>
      <c r="E20" t="n">
        <v>9.0</v>
      </c>
      <c r="F20" t="n">
        <v>10.0</v>
      </c>
      <c r="G20" t="n">
        <v>8.0</v>
      </c>
      <c r="H20" t="n">
        <v>0.0</v>
      </c>
      <c r="I20" t="s">
        <v>28</v>
      </c>
      <c r="J20" t="n">
        <f>0</f>
        <v>0.0</v>
      </c>
    </row>
    <row r="21" spans="1:12" ht="33" customHeight="1" x14ac:dyDescent="0.25">
      <c r="A21" s="35" t="s">
        <v>150</v>
      </c>
      <c r="B21" s="35" t="s">
        <v>153</v>
      </c>
      <c r="C21" t="n">
        <v>0.0</v>
      </c>
      <c r="D21" t="n">
        <v>5.0</v>
      </c>
      <c r="E21" t="n">
        <v>10.0</v>
      </c>
      <c r="F21" t="n">
        <v>10.0</v>
      </c>
      <c r="G21" t="n">
        <v>8.0</v>
      </c>
      <c r="H21" t="n">
        <v>0.0</v>
      </c>
      <c r="I21" t="s">
        <v>40</v>
      </c>
      <c r="J21" t="n">
        <f>0</f>
        <v>0.0</v>
      </c>
    </row>
    <row r="22" spans="1:12" ht="33" customHeight="1" x14ac:dyDescent="0.25">
      <c r="A22" s="35" t="s">
        <v>8</v>
      </c>
      <c r="B22" s="35" t="s">
        <v>154</v>
      </c>
      <c r="C22" t="n">
        <v>10.0</v>
      </c>
      <c r="D22" t="n">
        <v>8.0</v>
      </c>
      <c r="E22" t="n">
        <v>8.0</v>
      </c>
      <c r="F22" t="n">
        <v>5.0</v>
      </c>
      <c r="G22" t="n">
        <v>5.0</v>
      </c>
      <c r="H22" t="n">
        <v>0.0</v>
      </c>
      <c r="I22" t="s">
        <v>35</v>
      </c>
      <c r="J22" t="n">
        <f>0</f>
        <v>0.0</v>
      </c>
    </row>
    <row r="23" spans="1:12" ht="33" customHeight="1" x14ac:dyDescent="0.25">
      <c r="A23" s="35" t="s">
        <v>149</v>
      </c>
      <c r="B23" s="35" t="s">
        <v>155</v>
      </c>
      <c r="C23" t="n">
        <v>0.0</v>
      </c>
      <c r="D23" t="n">
        <v>0.0</v>
      </c>
      <c r="E23" t="n">
        <v>0.0</v>
      </c>
      <c r="F23" t="n">
        <v>0.0</v>
      </c>
      <c r="G23" t="n">
        <v>0.0</v>
      </c>
      <c r="H23" t="n">
        <v>0.0</v>
      </c>
      <c r="I23" t="s">
        <v>14</v>
      </c>
      <c r="J23" t="n">
        <f>0</f>
        <v>0.0</v>
      </c>
    </row>
    <row r="24" spans="1:12" ht="33" customHeight="1" x14ac:dyDescent="0.25">
      <c r="A24" s="35" t="s">
        <v>150</v>
      </c>
      <c r="B24" s="35" t="s">
        <v>151</v>
      </c>
      <c r="C24" t="n">
        <v>10.0</v>
      </c>
      <c r="D24" t="n">
        <v>8.0</v>
      </c>
      <c r="E24" t="n">
        <v>10.0</v>
      </c>
      <c r="F24" t="n">
        <v>10.0</v>
      </c>
      <c r="G24" t="n">
        <v>10.0</v>
      </c>
      <c r="H24" t="n">
        <v>0.0</v>
      </c>
      <c r="I24" t="s">
        <v>31</v>
      </c>
      <c r="J24" t="n">
        <f>0</f>
        <v>0.0</v>
      </c>
    </row>
    <row r="25" spans="1:12" ht="33" customHeight="1" x14ac:dyDescent="0.25">
      <c r="A25" s="35" t="s">
        <v>8</v>
      </c>
      <c r="B25" s="35" t="s">
        <v>152</v>
      </c>
      <c r="C25" t="n">
        <v>9.0</v>
      </c>
      <c r="D25" t="n">
        <v>5.0</v>
      </c>
      <c r="E25" t="n">
        <v>9.0</v>
      </c>
      <c r="F25" t="n">
        <v>0.0</v>
      </c>
      <c r="G25" t="n">
        <v>0.0</v>
      </c>
      <c r="H25" t="n">
        <v>0.0</v>
      </c>
      <c r="I25" t="s">
        <v>17</v>
      </c>
      <c r="J25" t="n">
        <f>0</f>
        <v>0.0</v>
      </c>
    </row>
    <row r="26" spans="1:12" ht="33" customHeight="1" x14ac:dyDescent="0.25">
      <c r="A26" s="35" t="s">
        <v>149</v>
      </c>
      <c r="B26" s="35" t="s">
        <v>153</v>
      </c>
      <c r="C26" t="n">
        <v>10.0</v>
      </c>
      <c r="D26" t="n">
        <v>5.0</v>
      </c>
      <c r="E26" t="n">
        <v>10.0</v>
      </c>
      <c r="F26" t="n">
        <v>10.0</v>
      </c>
      <c r="G26" t="n">
        <v>8.0</v>
      </c>
      <c r="H26" t="n">
        <v>0.0</v>
      </c>
      <c r="I26" t="s">
        <v>24</v>
      </c>
      <c r="J26" t="n">
        <f>0</f>
        <v>0.0</v>
      </c>
    </row>
    <row r="27" spans="1:12" ht="33" customHeight="1" x14ac:dyDescent="0.25">
      <c r="A27" s="35" t="s">
        <v>150</v>
      </c>
      <c r="B27" s="35" t="s">
        <v>154</v>
      </c>
      <c r="C27" t="n">
        <v>10.0</v>
      </c>
      <c r="D27" t="n">
        <v>5.0</v>
      </c>
      <c r="E27" t="n">
        <v>10.0</v>
      </c>
      <c r="F27" t="n">
        <v>10.0</v>
      </c>
      <c r="G27" t="n">
        <v>10.0</v>
      </c>
      <c r="H27" t="n">
        <v>0.0</v>
      </c>
      <c r="I27" t="s">
        <v>18</v>
      </c>
      <c r="J27" t="n">
        <f>0</f>
        <v>0.0</v>
      </c>
    </row>
    <row r="28" spans="1:12" ht="33" customHeight="1" x14ac:dyDescent="0.25">
      <c r="A28" s="35" t="s">
        <v>8</v>
      </c>
      <c r="B28" s="35" t="s">
        <v>155</v>
      </c>
      <c r="C28" t="n">
        <v>10.0</v>
      </c>
      <c r="D28" t="n">
        <v>5.0</v>
      </c>
      <c r="E28" t="n">
        <v>10.0</v>
      </c>
      <c r="F28" t="n">
        <v>9.0</v>
      </c>
      <c r="G28" t="n">
        <v>8.0</v>
      </c>
      <c r="H28" t="n">
        <v>0.0</v>
      </c>
      <c r="I28" t="s">
        <v>32</v>
      </c>
      <c r="J28" t="n">
        <f>0</f>
        <v>0.0</v>
      </c>
    </row>
    <row r="29" spans="1:12" ht="33" customHeight="1" x14ac:dyDescent="0.25">
      <c r="A29" s="35" t="s">
        <v>149</v>
      </c>
      <c r="B29" s="35" t="s">
        <v>151</v>
      </c>
      <c r="C29" t="n">
        <v>10.0</v>
      </c>
      <c r="D29" t="n">
        <v>3.0</v>
      </c>
      <c r="E29" t="n">
        <v>8.0</v>
      </c>
      <c r="F29" t="n">
        <v>6.0</v>
      </c>
      <c r="G29" t="n">
        <v>7.0</v>
      </c>
      <c r="H29" t="n">
        <v>0.0</v>
      </c>
      <c r="I29" t="s">
        <v>33</v>
      </c>
      <c r="J29" t="n">
        <f>0</f>
        <v>0.0</v>
      </c>
    </row>
    <row r="30" spans="1:12" ht="33" customHeight="1" x14ac:dyDescent="0.25">
      <c r="A30" s="35" t="s">
        <v>150</v>
      </c>
      <c r="B30" s="35" t="s">
        <v>152</v>
      </c>
      <c r="C30" t="n">
        <v>10.0</v>
      </c>
      <c r="D30" t="n">
        <v>5.0</v>
      </c>
      <c r="E30" t="n">
        <v>10.0</v>
      </c>
      <c r="F30" t="n">
        <v>5.0</v>
      </c>
      <c r="G30" t="n">
        <v>5.0</v>
      </c>
      <c r="H30" t="n">
        <v>0.0</v>
      </c>
      <c r="I30" t="s">
        <v>27</v>
      </c>
      <c r="J30" t="n">
        <f>0</f>
        <v>0.0</v>
      </c>
    </row>
    <row r="31" spans="1:12" ht="33" customHeight="1" x14ac:dyDescent="0.25">
      <c r="A31" s="35" t="s">
        <v>8</v>
      </c>
      <c r="B31" s="35" t="s">
        <v>153</v>
      </c>
      <c r="C31" t="n">
        <v>10.0</v>
      </c>
      <c r="D31" t="n">
        <v>5.0</v>
      </c>
      <c r="E31" t="n">
        <v>9.0</v>
      </c>
      <c r="F31" t="n">
        <v>7.0</v>
      </c>
      <c r="G31" t="n">
        <v>5.0</v>
      </c>
      <c r="H31" t="n">
        <v>0.0</v>
      </c>
      <c r="I31" t="s">
        <v>15</v>
      </c>
      <c r="J31" t="n">
        <f>0</f>
        <v>0.0</v>
      </c>
    </row>
    <row r="32" spans="1:12" ht="33" customHeight="1" x14ac:dyDescent="0.25">
      <c r="A32" s="35" t="s">
        <v>149</v>
      </c>
      <c r="B32" s="35" t="s">
        <v>154</v>
      </c>
      <c r="C32" t="n">
        <v>0.0</v>
      </c>
      <c r="D32" t="n">
        <v>0.0</v>
      </c>
      <c r="E32" t="n">
        <v>0.0</v>
      </c>
      <c r="F32" t="n">
        <v>0.0</v>
      </c>
      <c r="G32" t="n">
        <v>0.0</v>
      </c>
      <c r="H32" t="n">
        <v>0.0</v>
      </c>
      <c r="I32" t="s">
        <v>39</v>
      </c>
      <c r="J32" t="n">
        <f>0</f>
        <v>0.0</v>
      </c>
    </row>
    <row r="33" spans="1:12" ht="33" customHeight="1" x14ac:dyDescent="0.25">
      <c r="A33" s="35" t="s">
        <v>150</v>
      </c>
      <c r="B33" s="35" t="s">
        <v>155</v>
      </c>
      <c r="C33" t="n">
        <v>0.0</v>
      </c>
      <c r="D33" t="n">
        <v>0.0</v>
      </c>
      <c r="E33" t="n">
        <v>0.0</v>
      </c>
      <c r="F33" t="n">
        <v>0.0</v>
      </c>
      <c r="G33" t="n">
        <v>0.0</v>
      </c>
      <c r="H33" t="n">
        <v>0.0</v>
      </c>
      <c r="I33" t="s">
        <v>39</v>
      </c>
      <c r="J33" t="n">
        <f>0</f>
        <v>0.0</v>
      </c>
    </row>
  </sheetData>
  <conditionalFormatting sqref="L4:L1048576 L2">
    <cfRule type="cellIs" dxfId="10" priority="7" operator="lessThan">
      <formula>5</formula>
    </cfRule>
    <cfRule type="colorScale" priority="8">
      <colorScale>
        <cfvo type="num" val="&quot;&lt;5&quot;"/>
        <cfvo type="max"/>
        <color rgb="FFFF0000"/>
        <color rgb="FF00B050"/>
      </colorScale>
    </cfRule>
  </conditionalFormatting>
  <conditionalFormatting sqref="J4:J33">
    <cfRule type="cellIs" dxfId="9" priority="6" operator="greaterThan">
      <formula>0</formula>
    </cfRule>
  </conditionalFormatting>
  <conditionalFormatting sqref="C4:I33">
    <cfRule type="colorScale" priority="5">
      <colorScale>
        <cfvo type="min"/>
        <cfvo type="percentile" val="50"/>
        <cfvo type="max"/>
        <color rgb="FFF8696B"/>
        <color rgb="FFFFEB84"/>
        <color rgb="FF63BE7B"/>
      </colorScale>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33"/>
  <sheetViews>
    <sheetView workbookViewId="0">
      <selection activeCell="P3" sqref="P3"/>
    </sheetView>
  </sheetViews>
  <sheetFormatPr baseColWidth="10" defaultColWidth="14.42578125" defaultRowHeight="33" customHeight="1" x14ac:dyDescent="0.2"/>
  <cols>
    <col min="1" max="1" customWidth="true" width="4.85546875" collapsed="true"/>
    <col min="2" max="2" customWidth="true" width="4.85546875" collapsed="true"/>
    <col min="3" max="3" customWidth="true" style="11" width="4.85546875" collapsed="true"/>
    <col min="4" max="4" customWidth="true" style="11" width="4.85546875" collapsed="true"/>
    <col min="5" max="5" customWidth="true" style="11" width="4.85546875" collapsed="true"/>
    <col min="6" max="6" customWidth="true" style="11" width="4.85546875" collapsed="true"/>
    <col min="7" max="7" customWidth="true" style="11" width="4.85546875" collapsed="true"/>
    <col min="8" max="8" customWidth="true" style="11" width="4.85546875" collapsed="true"/>
    <col min="9" max="9" customWidth="true" style="11" width="4.85546875" collapsed="true"/>
    <col min="10" max="10" customWidth="true" style="11" width="4.85546875" collapsed="true"/>
    <col min="11" max="11" customWidth="true" style="11" width="4.85546875" collapsed="true"/>
    <col min="12" max="12" customWidth="true" style="11" width="38.140625" collapsed="true"/>
    <col min="13" max="13" customWidth="true" style="11" width="6.0" collapsed="true"/>
    <col min="14" max="14" customWidth="true" style="11" width="10.0" collapsed="true"/>
    <col min="15" max="15" customWidth="true" style="8" width="10.0" collapsed="true"/>
    <col min="16" max="16" customWidth="true" width="10.0" collapsed="true"/>
  </cols>
  <sheetData>
    <row r="1" spans="1:16" ht="18" customHeight="1" x14ac:dyDescent="0.2">
      <c r="A1" s="1" t="s">
        <v>0</v>
      </c>
      <c r="B1" s="6" t="s">
        <v>1</v>
      </c>
      <c r="C1" t="s">
        <v>170</v>
      </c>
      <c r="D1" t="s">
        <v>172</v>
      </c>
      <c r="E1" t="s">
        <v>174</v>
      </c>
      <c r="F1" t="s">
        <v>175</v>
      </c>
      <c r="G1" t="s">
        <v>176</v>
      </c>
      <c r="H1" t="s">
        <v>177</v>
      </c>
      <c r="I1" t="s">
        <v>178</v>
      </c>
      <c r="J1" t="s">
        <v>179</v>
      </c>
      <c r="K1" t="s">
        <v>180</v>
      </c>
      <c r="L1" t="s">
        <v>148</v>
      </c>
      <c r="M1" t="s">
        <v>164</v>
      </c>
    </row>
    <row r="2" spans="1:16" ht="18" customHeight="1" x14ac:dyDescent="0.2">
      <c r="A2">
        <v>0</v>
      </c>
      <c r="B2">
        <v>0</v>
      </c>
      <c r="C2" t="n">
        <v>0.125</v>
      </c>
      <c r="D2" t="n">
        <v>0.1</v>
      </c>
      <c r="E2" t="n">
        <v>0.1</v>
      </c>
      <c r="F2" t="n">
        <v>0.1</v>
      </c>
      <c r="G2" t="n">
        <v>0.1</v>
      </c>
      <c r="H2" t="n">
        <v>0.025</v>
      </c>
      <c r="I2" t="n">
        <v>0.025</v>
      </c>
      <c r="J2" t="n">
        <v>0.025</v>
      </c>
      <c r="K2" t="n">
        <v>0.25</v>
      </c>
      <c r="L2" t="n">
        <v>0.0</v>
      </c>
      <c r="M2" t="n">
        <v>100.0</v>
      </c>
    </row>
    <row r="3" spans="1:16" ht="18" customHeight="1" x14ac:dyDescent="0.2">
      <c r="A3" s="1" t="s">
        <v>0</v>
      </c>
      <c r="B3" s="6" t="s">
        <v>1</v>
      </c>
      <c r="C3" t="s">
        <v>4</v>
      </c>
      <c r="D3" t="s">
        <v>6</v>
      </c>
      <c r="E3" t="s">
        <v>45</v>
      </c>
      <c r="F3" t="s">
        <v>46</v>
      </c>
      <c r="G3" t="s">
        <v>49</v>
      </c>
      <c r="H3" t="s">
        <v>47</v>
      </c>
      <c r="I3" t="s">
        <v>48</v>
      </c>
      <c r="J3" t="s">
        <v>44</v>
      </c>
      <c r="K3" t="s">
        <v>23</v>
      </c>
      <c r="L3" t="s">
        <v>148</v>
      </c>
      <c r="M3" t="s">
        <v>2</v>
      </c>
    </row>
    <row r="4" spans="1:16" ht="33" customHeight="1" x14ac:dyDescent="0.25">
      <c r="A4" s="35" t="s">
        <v>149</v>
      </c>
      <c r="B4" s="35" t="s">
        <v>152</v>
      </c>
      <c r="C4" t="n">
        <v>0.0</v>
      </c>
      <c r="D4" t="n">
        <v>0.0</v>
      </c>
      <c r="E4" t="n">
        <v>0.0</v>
      </c>
      <c r="F4" t="n">
        <v>0.0</v>
      </c>
      <c r="G4" t="n">
        <v>0.0</v>
      </c>
      <c r="H4" t="n">
        <v>0.0</v>
      </c>
      <c r="I4" t="n">
        <v>0.0</v>
      </c>
      <c r="J4" t="n">
        <v>0.0</v>
      </c>
      <c r="K4" t="n">
        <v>0.0</v>
      </c>
      <c r="L4" t="s">
        <v>64</v>
      </c>
      <c r="M4" t="n">
        <f>0</f>
        <v>0.0</v>
      </c>
    </row>
    <row r="5" spans="1:16" ht="33" customHeight="1" x14ac:dyDescent="0.25">
      <c r="A5" s="35" t="s">
        <v>150</v>
      </c>
      <c r="B5" s="35" t="s">
        <v>153</v>
      </c>
      <c r="C5" t="n">
        <v>3.0</v>
      </c>
      <c r="D5" t="n">
        <v>3.0</v>
      </c>
      <c r="E5" t="n">
        <v>3.0</v>
      </c>
      <c r="F5" t="n">
        <v>3.0</v>
      </c>
      <c r="G5" t="n">
        <v>3.0</v>
      </c>
      <c r="H5" t="n">
        <v>0.0</v>
      </c>
      <c r="I5" t="n">
        <v>0.0</v>
      </c>
      <c r="J5" t="n">
        <v>3.0</v>
      </c>
      <c r="K5" t="n">
        <v>0.0</v>
      </c>
      <c r="L5" t="s">
        <v>60</v>
      </c>
      <c r="M5" t="n">
        <f>0</f>
        <v>9.083333333333336</v>
      </c>
    </row>
    <row r="6" spans="1:16" ht="33" customHeight="1" x14ac:dyDescent="0.25">
      <c r="A6" s="35" t="s">
        <v>8</v>
      </c>
      <c r="B6" s="35" t="s">
        <v>154</v>
      </c>
      <c r="C6" t="n">
        <v>2.0</v>
      </c>
      <c r="D6" t="n">
        <v>3.0</v>
      </c>
      <c r="E6" t="n">
        <v>0.0</v>
      </c>
      <c r="F6" t="n">
        <v>0.0</v>
      </c>
      <c r="G6" t="n">
        <v>0.0</v>
      </c>
      <c r="H6" t="n">
        <v>0.0</v>
      </c>
      <c r="I6" t="n">
        <v>0.0</v>
      </c>
      <c r="J6" t="n">
        <v>0.0</v>
      </c>
      <c r="K6" t="n">
        <v>0.0</v>
      </c>
      <c r="L6" t="s">
        <v>58</v>
      </c>
      <c r="M6" t="n">
        <f>0</f>
        <v>2.25</v>
      </c>
    </row>
    <row r="7" spans="1:16" ht="33" customHeight="1" x14ac:dyDescent="0.25">
      <c r="A7" s="35" t="s">
        <v>149</v>
      </c>
      <c r="B7" s="35" t="s">
        <v>155</v>
      </c>
      <c r="C7" t="n">
        <v>3.0</v>
      </c>
      <c r="D7" t="n">
        <v>3.0</v>
      </c>
      <c r="E7" t="n">
        <v>3.0</v>
      </c>
      <c r="F7" t="n">
        <v>3.0</v>
      </c>
      <c r="G7" t="n">
        <v>3.0</v>
      </c>
      <c r="H7" t="n">
        <v>0.0</v>
      </c>
      <c r="I7" t="n">
        <v>0.0</v>
      </c>
      <c r="J7" t="n">
        <v>0.0</v>
      </c>
      <c r="K7" t="n">
        <v>0.0</v>
      </c>
      <c r="L7" t="s">
        <v>72</v>
      </c>
      <c r="M7" t="n">
        <f>0</f>
        <v>9.499999999999998</v>
      </c>
    </row>
    <row r="8" spans="1:16" ht="33" customHeight="1" x14ac:dyDescent="0.25">
      <c r="A8" s="35" t="s">
        <v>150</v>
      </c>
      <c r="B8" s="35" t="s">
        <v>151</v>
      </c>
      <c r="C8" t="n">
        <v>3.0</v>
      </c>
      <c r="D8" t="n">
        <v>3.0</v>
      </c>
      <c r="E8" t="n">
        <v>3.0</v>
      </c>
      <c r="F8" t="n">
        <v>3.0</v>
      </c>
      <c r="G8" t="n">
        <v>3.0</v>
      </c>
      <c r="H8" t="n">
        <v>1.0</v>
      </c>
      <c r="I8" t="n">
        <v>1.0</v>
      </c>
      <c r="J8" t="n">
        <v>3.0</v>
      </c>
      <c r="K8" t="n">
        <v>0.0</v>
      </c>
      <c r="L8" t="s">
        <v>70</v>
      </c>
      <c r="M8" t="n">
        <f>0</f>
        <v>9.5</v>
      </c>
    </row>
    <row r="9" spans="1:16" ht="33" customHeight="1" x14ac:dyDescent="0.25">
      <c r="A9" s="35" t="s">
        <v>8</v>
      </c>
      <c r="B9" s="35" t="s">
        <v>152</v>
      </c>
      <c r="C9" t="n">
        <v>1.5</v>
      </c>
      <c r="D9" t="n">
        <v>3.0</v>
      </c>
      <c r="E9" t="n">
        <v>0.0</v>
      </c>
      <c r="F9" t="n">
        <v>0.0</v>
      </c>
      <c r="G9" t="n">
        <v>0.0</v>
      </c>
      <c r="H9" t="n">
        <v>0.0</v>
      </c>
      <c r="I9" t="n">
        <v>0.0</v>
      </c>
      <c r="J9" t="n">
        <v>0.0</v>
      </c>
      <c r="K9" t="n">
        <v>0.0</v>
      </c>
      <c r="L9" t="s">
        <v>63</v>
      </c>
      <c r="M9" t="n">
        <f>0</f>
        <v>2.25</v>
      </c>
    </row>
    <row r="10" spans="1:16" ht="33" customHeight="1" x14ac:dyDescent="0.25">
      <c r="A10" s="35" t="s">
        <v>149</v>
      </c>
      <c r="B10" s="35" t="s">
        <v>153</v>
      </c>
      <c r="C10" t="n">
        <v>3.0</v>
      </c>
      <c r="D10" t="n">
        <v>2.5</v>
      </c>
      <c r="E10" t="n">
        <v>3.0</v>
      </c>
      <c r="F10" t="n">
        <v>3.0</v>
      </c>
      <c r="G10" t="n">
        <v>3.0</v>
      </c>
      <c r="H10" t="n">
        <v>0.0</v>
      </c>
      <c r="I10" t="n">
        <v>0.0</v>
      </c>
      <c r="J10" t="n">
        <v>0.0</v>
      </c>
      <c r="K10" t="n">
        <v>0.0</v>
      </c>
      <c r="L10" t="s">
        <v>50</v>
      </c>
      <c r="M10" t="n">
        <f>0</f>
        <v>7.333333333333333</v>
      </c>
    </row>
    <row r="11" spans="1:16" ht="33" customHeight="1" x14ac:dyDescent="0.25">
      <c r="A11" s="35" t="s">
        <v>150</v>
      </c>
      <c r="B11" s="35" t="s">
        <v>154</v>
      </c>
      <c r="C11" t="n">
        <v>3.0</v>
      </c>
      <c r="D11" t="n">
        <v>2.5</v>
      </c>
      <c r="E11" t="n">
        <v>3.0</v>
      </c>
      <c r="F11" t="n">
        <v>0.0</v>
      </c>
      <c r="G11" t="n">
        <v>3.0</v>
      </c>
      <c r="H11" t="n">
        <v>0.0</v>
      </c>
      <c r="I11" t="n">
        <v>0.0</v>
      </c>
      <c r="J11" t="n">
        <v>0.0</v>
      </c>
      <c r="K11" t="n">
        <v>0.0</v>
      </c>
      <c r="L11" t="s">
        <v>51</v>
      </c>
      <c r="M11" t="n">
        <f>0</f>
        <v>8.000000000000002</v>
      </c>
    </row>
    <row r="12" spans="1:16" ht="33" customHeight="1" x14ac:dyDescent="0.25">
      <c r="A12" s="35" t="s">
        <v>8</v>
      </c>
      <c r="B12" s="35" t="s">
        <v>155</v>
      </c>
      <c r="C12" t="n">
        <v>2.0</v>
      </c>
      <c r="D12" t="n">
        <v>2.0</v>
      </c>
      <c r="E12" t="n">
        <v>0.0</v>
      </c>
      <c r="F12" t="n">
        <v>0.0</v>
      </c>
      <c r="G12" t="n">
        <v>0.0</v>
      </c>
      <c r="H12" t="n">
        <v>0.0</v>
      </c>
      <c r="I12" t="n">
        <v>0.0</v>
      </c>
      <c r="J12" t="n">
        <v>-3.0</v>
      </c>
      <c r="K12" t="n">
        <v>0.0</v>
      </c>
      <c r="L12" t="s">
        <v>73</v>
      </c>
      <c r="M12" t="n">
        <f>0</f>
        <v>2.0833333333333335</v>
      </c>
    </row>
    <row r="13" spans="1:16" ht="33" customHeight="1" x14ac:dyDescent="0.25">
      <c r="A13" s="35" t="s">
        <v>149</v>
      </c>
      <c r="B13" s="35" t="s">
        <v>151</v>
      </c>
      <c r="C13" t="n">
        <v>0.0</v>
      </c>
      <c r="D13" t="n">
        <v>0.0</v>
      </c>
      <c r="E13" t="n">
        <v>0.0</v>
      </c>
      <c r="F13" t="n">
        <v>0.0</v>
      </c>
      <c r="G13" t="n">
        <v>0.0</v>
      </c>
      <c r="H13" t="n">
        <v>0.0</v>
      </c>
      <c r="I13" t="n">
        <v>0.0</v>
      </c>
      <c r="J13" t="n">
        <v>0.0</v>
      </c>
      <c r="K13" t="n">
        <v>0.0</v>
      </c>
      <c r="L13" t="s">
        <v>53</v>
      </c>
      <c r="M13" t="n">
        <f>0</f>
        <v>0.0</v>
      </c>
    </row>
    <row r="14" spans="1:16" ht="33" customHeight="1" x14ac:dyDescent="0.25">
      <c r="A14" s="35" t="s">
        <v>150</v>
      </c>
      <c r="B14" s="35" t="s">
        <v>152</v>
      </c>
      <c r="C14" t="n">
        <v>3.0</v>
      </c>
      <c r="D14" t="n">
        <v>3.0</v>
      </c>
      <c r="E14" t="n">
        <v>3.0</v>
      </c>
      <c r="F14" t="n">
        <v>0.0</v>
      </c>
      <c r="G14" t="n">
        <v>3.0</v>
      </c>
      <c r="H14" t="n">
        <v>0.0</v>
      </c>
      <c r="I14" t="n">
        <v>0.0</v>
      </c>
      <c r="J14" t="n">
        <v>0.0</v>
      </c>
      <c r="K14" t="n">
        <v>0.0</v>
      </c>
      <c r="L14" t="s">
        <v>61</v>
      </c>
      <c r="M14" t="n">
        <f>0</f>
        <v>6.5</v>
      </c>
    </row>
    <row r="15" spans="1:16" ht="33" customHeight="1" x14ac:dyDescent="0.25">
      <c r="A15" s="35" t="s">
        <v>8</v>
      </c>
      <c r="B15" s="35" t="s">
        <v>153</v>
      </c>
      <c r="C15" t="n">
        <v>2.0</v>
      </c>
      <c r="D15" t="n">
        <v>3.0</v>
      </c>
      <c r="E15" t="n">
        <v>0.0</v>
      </c>
      <c r="F15" t="n">
        <v>0.0</v>
      </c>
      <c r="G15" t="n">
        <v>0.0</v>
      </c>
      <c r="H15" t="n">
        <v>0.0</v>
      </c>
      <c r="I15" t="n">
        <v>0.0</v>
      </c>
      <c r="J15" t="n">
        <v>0.0</v>
      </c>
      <c r="K15" t="n">
        <v>0.0</v>
      </c>
      <c r="L15" t="s">
        <v>57</v>
      </c>
      <c r="M15" t="n">
        <f>0</f>
        <v>3.0833333333333335</v>
      </c>
    </row>
    <row r="16" spans="1:16" ht="33" customHeight="1" x14ac:dyDescent="0.25">
      <c r="A16" s="35" t="s">
        <v>149</v>
      </c>
      <c r="B16" s="35" t="s">
        <v>154</v>
      </c>
      <c r="C16" t="n">
        <v>0.0</v>
      </c>
      <c r="D16" t="n">
        <v>0.0</v>
      </c>
      <c r="E16" t="n">
        <v>0.0</v>
      </c>
      <c r="F16" t="n">
        <v>0.0</v>
      </c>
      <c r="G16" t="n">
        <v>0.0</v>
      </c>
      <c r="H16" t="n">
        <v>0.0</v>
      </c>
      <c r="I16" t="n">
        <v>0.0</v>
      </c>
      <c r="J16" t="n">
        <v>0.0</v>
      </c>
      <c r="K16" t="n">
        <v>0.0</v>
      </c>
      <c r="L16" t="s">
        <v>64</v>
      </c>
      <c r="M16" t="n">
        <f>0</f>
        <v>0.0</v>
      </c>
    </row>
    <row r="17" spans="1:16" ht="33" customHeight="1" x14ac:dyDescent="0.25">
      <c r="A17" s="35" t="s">
        <v>150</v>
      </c>
      <c r="B17" s="35" t="s">
        <v>155</v>
      </c>
      <c r="C17" t="n">
        <v>3.0</v>
      </c>
      <c r="D17" t="n">
        <v>3.0</v>
      </c>
      <c r="E17" t="n">
        <v>3.0</v>
      </c>
      <c r="F17" t="n">
        <v>2.0</v>
      </c>
      <c r="G17" t="n">
        <v>2.0</v>
      </c>
      <c r="H17" t="n">
        <v>0.0</v>
      </c>
      <c r="I17" t="n">
        <v>0.0</v>
      </c>
      <c r="J17" t="n">
        <v>3.0</v>
      </c>
      <c r="K17" t="n">
        <v>0.0</v>
      </c>
      <c r="L17" t="s">
        <v>74</v>
      </c>
      <c r="M17" t="n">
        <f>0</f>
        <v>8.91666666666667</v>
      </c>
    </row>
    <row r="18" spans="1:16" ht="33" customHeight="1" x14ac:dyDescent="0.25">
      <c r="A18" s="35" t="s">
        <v>8</v>
      </c>
      <c r="B18" s="35" t="s">
        <v>151</v>
      </c>
      <c r="C18" t="n">
        <v>2.5</v>
      </c>
      <c r="D18" t="n">
        <v>1.0</v>
      </c>
      <c r="E18" t="n">
        <v>0.0</v>
      </c>
      <c r="F18" t="n">
        <v>0.0</v>
      </c>
      <c r="G18" t="n">
        <v>0.0</v>
      </c>
      <c r="H18" t="n">
        <v>0.0</v>
      </c>
      <c r="I18" t="n">
        <v>0.0</v>
      </c>
      <c r="J18" t="n">
        <v>0.0</v>
      </c>
      <c r="K18" t="n">
        <v>0.0</v>
      </c>
      <c r="L18" t="s">
        <v>76</v>
      </c>
      <c r="M18" t="n">
        <f>0</f>
        <v>2.2083333333333335</v>
      </c>
    </row>
    <row r="19" spans="1:16" ht="33" customHeight="1" x14ac:dyDescent="0.25">
      <c r="A19" s="35" t="s">
        <v>149</v>
      </c>
      <c r="B19" s="35" t="s">
        <v>152</v>
      </c>
      <c r="C19" t="n">
        <v>3.0</v>
      </c>
      <c r="D19" t="n">
        <v>3.0</v>
      </c>
      <c r="E19" t="n">
        <v>0.0</v>
      </c>
      <c r="F19" t="n">
        <v>2.5</v>
      </c>
      <c r="G19" t="n">
        <v>3.0</v>
      </c>
      <c r="H19" t="n">
        <v>0.0</v>
      </c>
      <c r="I19" t="n">
        <v>0.0</v>
      </c>
      <c r="J19" t="n">
        <v>0.0</v>
      </c>
      <c r="K19" t="n">
        <v>0.0</v>
      </c>
      <c r="L19" t="s">
        <v>59</v>
      </c>
      <c r="M19" t="n">
        <f>0</f>
        <v>8.000000000000002</v>
      </c>
    </row>
    <row r="20" spans="1:16" ht="33" customHeight="1" x14ac:dyDescent="0.25">
      <c r="A20" s="35" t="s">
        <v>150</v>
      </c>
      <c r="B20" s="35" t="s">
        <v>153</v>
      </c>
      <c r="C20" t="n">
        <v>3.0</v>
      </c>
      <c r="D20" t="n">
        <v>3.0</v>
      </c>
      <c r="E20" t="n">
        <v>1.0</v>
      </c>
      <c r="F20" t="n">
        <v>3.0</v>
      </c>
      <c r="G20" t="n">
        <v>3.0</v>
      </c>
      <c r="H20" t="n">
        <v>0.0</v>
      </c>
      <c r="I20" t="n">
        <v>0.0</v>
      </c>
      <c r="J20" t="n">
        <v>0.0</v>
      </c>
      <c r="K20" t="n">
        <v>0.0</v>
      </c>
      <c r="L20" t="s">
        <v>66</v>
      </c>
      <c r="M20" t="n">
        <f>0</f>
        <v>8.083333333333334</v>
      </c>
    </row>
    <row r="21" spans="1:16" ht="33" customHeight="1" x14ac:dyDescent="0.25">
      <c r="A21" s="35" t="s">
        <v>8</v>
      </c>
      <c r="B21" s="35" t="s">
        <v>154</v>
      </c>
      <c r="C21" t="n">
        <v>3.0</v>
      </c>
      <c r="D21" t="n">
        <v>3.0</v>
      </c>
      <c r="E21" t="n">
        <v>2.0</v>
      </c>
      <c r="F21" t="n">
        <v>1.25</v>
      </c>
      <c r="G21" t="n">
        <v>1.0</v>
      </c>
      <c r="H21" t="n">
        <v>0.0</v>
      </c>
      <c r="I21" t="n">
        <v>0.0</v>
      </c>
      <c r="J21" t="n">
        <v>3.0</v>
      </c>
      <c r="K21" t="n">
        <v>0.0</v>
      </c>
      <c r="L21" t="s">
        <v>75</v>
      </c>
      <c r="M21" t="n">
        <f>0</f>
        <v>7.0</v>
      </c>
    </row>
    <row r="22" spans="1:16" ht="33" customHeight="1" x14ac:dyDescent="0.25">
      <c r="A22" s="35" t="s">
        <v>149</v>
      </c>
      <c r="B22" s="35" t="s">
        <v>155</v>
      </c>
      <c r="C22" t="n">
        <v>3.0</v>
      </c>
      <c r="D22" t="n">
        <v>3.0</v>
      </c>
      <c r="E22" t="n">
        <v>3.0</v>
      </c>
      <c r="F22" t="n">
        <v>3.0</v>
      </c>
      <c r="G22" t="n">
        <v>3.0</v>
      </c>
      <c r="H22" t="n">
        <v>0.0</v>
      </c>
      <c r="I22" t="n">
        <v>0.0</v>
      </c>
      <c r="J22" t="n">
        <v>0.0</v>
      </c>
      <c r="K22" t="n">
        <v>0.0</v>
      </c>
      <c r="L22" t="s">
        <v>71</v>
      </c>
      <c r="M22" t="n">
        <f>0</f>
        <v>9.083333333333332</v>
      </c>
    </row>
    <row r="23" spans="1:16" ht="33" customHeight="1" x14ac:dyDescent="0.25">
      <c r="A23" s="35" t="s">
        <v>150</v>
      </c>
      <c r="B23" s="35" t="s">
        <v>151</v>
      </c>
      <c r="C23" t="n">
        <v>3.0</v>
      </c>
      <c r="D23" t="n">
        <v>3.0</v>
      </c>
      <c r="E23" t="n">
        <v>2.0</v>
      </c>
      <c r="F23" t="n">
        <v>3.0</v>
      </c>
      <c r="G23" t="n">
        <v>3.0</v>
      </c>
      <c r="H23" t="n">
        <v>0.0</v>
      </c>
      <c r="I23" t="n">
        <v>0.0</v>
      </c>
      <c r="J23" t="n">
        <v>3.0</v>
      </c>
      <c r="K23" t="n">
        <v>0.0</v>
      </c>
      <c r="L23" t="s">
        <v>56</v>
      </c>
      <c r="M23" t="n">
        <f>0</f>
        <v>6.416666666666667</v>
      </c>
    </row>
    <row r="24" spans="1:16" ht="33" customHeight="1" x14ac:dyDescent="0.25">
      <c r="A24" s="35" t="s">
        <v>8</v>
      </c>
      <c r="B24" s="35" t="s">
        <v>152</v>
      </c>
      <c r="C24" t="n">
        <v>3.0</v>
      </c>
      <c r="D24" t="n">
        <v>2.75</v>
      </c>
      <c r="E24" t="n">
        <v>3.0</v>
      </c>
      <c r="F24" t="n">
        <v>3.0</v>
      </c>
      <c r="G24" t="n">
        <v>3.0</v>
      </c>
      <c r="H24" t="n">
        <v>3.0</v>
      </c>
      <c r="I24" t="n">
        <v>3.0</v>
      </c>
      <c r="J24" t="n">
        <v>0.0</v>
      </c>
      <c r="K24" t="n">
        <v>0.0</v>
      </c>
      <c r="L24" t="s">
        <v>67</v>
      </c>
      <c r="M24" t="n">
        <f>0</f>
        <v>9.645833333333334</v>
      </c>
    </row>
    <row r="25" spans="1:16" ht="33" customHeight="1" x14ac:dyDescent="0.25">
      <c r="A25" s="35" t="s">
        <v>149</v>
      </c>
      <c r="B25" s="35" t="s">
        <v>153</v>
      </c>
      <c r="C25" t="n">
        <v>3.0</v>
      </c>
      <c r="D25" t="n">
        <v>2.0</v>
      </c>
      <c r="E25" t="n">
        <v>0.0</v>
      </c>
      <c r="F25" t="n">
        <v>0.0</v>
      </c>
      <c r="G25" t="n">
        <v>0.0</v>
      </c>
      <c r="H25" t="n">
        <v>0.0</v>
      </c>
      <c r="I25" t="n">
        <v>0.0</v>
      </c>
      <c r="J25" t="n">
        <v>0.0</v>
      </c>
      <c r="K25" t="n">
        <v>0.0</v>
      </c>
      <c r="L25" t="s">
        <v>54</v>
      </c>
      <c r="M25" t="n">
        <f>0</f>
        <v>3.1666666666666665</v>
      </c>
    </row>
    <row r="26" spans="1:16" ht="33" customHeight="1" x14ac:dyDescent="0.25">
      <c r="A26" s="35" t="s">
        <v>150</v>
      </c>
      <c r="B26" s="35" t="s">
        <v>154</v>
      </c>
      <c r="C26" t="n">
        <v>3.0</v>
      </c>
      <c r="D26" t="n">
        <v>3.0</v>
      </c>
      <c r="E26" t="n">
        <v>3.0</v>
      </c>
      <c r="F26" t="n">
        <v>3.0</v>
      </c>
      <c r="G26" t="n">
        <v>3.0</v>
      </c>
      <c r="H26" t="n">
        <v>0.0</v>
      </c>
      <c r="I26" t="n">
        <v>0.0</v>
      </c>
      <c r="J26" t="n">
        <v>0.0</v>
      </c>
      <c r="K26" t="n">
        <v>0.0</v>
      </c>
      <c r="L26" t="s">
        <v>62</v>
      </c>
      <c r="M26" t="n">
        <f>0</f>
        <v>8.583333333333334</v>
      </c>
    </row>
    <row r="27" spans="1:16" ht="33" customHeight="1" x14ac:dyDescent="0.25">
      <c r="A27" s="35" t="s">
        <v>8</v>
      </c>
      <c r="B27" s="35" t="s">
        <v>155</v>
      </c>
      <c r="C27" t="n">
        <v>2.5</v>
      </c>
      <c r="D27" t="n">
        <v>3.0</v>
      </c>
      <c r="E27" t="n">
        <v>1.5</v>
      </c>
      <c r="F27" t="n">
        <v>3.0</v>
      </c>
      <c r="G27" t="n">
        <v>3.0</v>
      </c>
      <c r="H27" t="n">
        <v>3.0</v>
      </c>
      <c r="I27" t="n">
        <v>2.0</v>
      </c>
      <c r="J27" t="n">
        <v>3.0</v>
      </c>
      <c r="K27" t="n">
        <v>0.0</v>
      </c>
      <c r="L27" t="s">
        <v>55</v>
      </c>
      <c r="M27" t="n">
        <f>0</f>
        <v>8.583333333333334</v>
      </c>
    </row>
    <row r="28" spans="1:16" ht="33" customHeight="1" x14ac:dyDescent="0.25">
      <c r="A28" s="35" t="s">
        <v>149</v>
      </c>
      <c r="B28" s="35" t="s">
        <v>151</v>
      </c>
      <c r="C28" t="n">
        <v>2.0</v>
      </c>
      <c r="D28" t="n">
        <v>3.0</v>
      </c>
      <c r="E28" t="n">
        <v>3.0</v>
      </c>
      <c r="F28" t="n">
        <v>3.0</v>
      </c>
      <c r="G28" t="n">
        <v>3.0</v>
      </c>
      <c r="H28" t="n">
        <v>2.0</v>
      </c>
      <c r="I28" t="n">
        <v>3.0</v>
      </c>
      <c r="J28" t="n">
        <v>0.0</v>
      </c>
      <c r="K28" t="n">
        <v>0.0</v>
      </c>
      <c r="L28" t="s">
        <v>68</v>
      </c>
      <c r="M28" t="n">
        <f>0</f>
        <v>9.083333333333332</v>
      </c>
    </row>
    <row r="29" spans="1:16" ht="33" customHeight="1" x14ac:dyDescent="0.25">
      <c r="A29" s="35" t="s">
        <v>150</v>
      </c>
      <c r="B29" s="35" t="s">
        <v>152</v>
      </c>
      <c r="C29" t="n">
        <v>3.0</v>
      </c>
      <c r="D29" t="n">
        <v>3.0</v>
      </c>
      <c r="E29" t="n">
        <v>3.0</v>
      </c>
      <c r="F29" t="n">
        <v>0.0</v>
      </c>
      <c r="G29" t="n">
        <v>3.0</v>
      </c>
      <c r="H29" t="n">
        <v>0.0</v>
      </c>
      <c r="I29" t="n">
        <v>0.0</v>
      </c>
      <c r="J29" t="n">
        <v>0.0</v>
      </c>
      <c r="K29" t="n">
        <v>0.0</v>
      </c>
      <c r="L29" t="s">
        <v>69</v>
      </c>
      <c r="M29" t="n">
        <f>0</f>
        <v>5.5</v>
      </c>
    </row>
    <row r="30" spans="1:16" ht="33" customHeight="1" x14ac:dyDescent="0.25">
      <c r="A30" s="35" t="s">
        <v>8</v>
      </c>
      <c r="B30" s="35" t="s">
        <v>153</v>
      </c>
      <c r="C30" t="n">
        <v>3.0</v>
      </c>
      <c r="D30" t="n">
        <v>3.0</v>
      </c>
      <c r="E30" t="n">
        <v>3.0</v>
      </c>
      <c r="F30" t="n">
        <v>3.0</v>
      </c>
      <c r="G30" t="n">
        <v>3.0</v>
      </c>
      <c r="H30" t="n">
        <v>0.0</v>
      </c>
      <c r="I30" t="n">
        <v>0.0</v>
      </c>
      <c r="J30" t="n">
        <v>0.0</v>
      </c>
      <c r="K30" t="n">
        <v>0.0</v>
      </c>
      <c r="L30" t="s">
        <v>65</v>
      </c>
      <c r="M30" t="n">
        <f>0</f>
        <v>9.499999999999998</v>
      </c>
    </row>
    <row r="31" spans="1:16" ht="33" customHeight="1" x14ac:dyDescent="0.25">
      <c r="A31" s="35" t="s">
        <v>149</v>
      </c>
      <c r="B31" s="35" t="s">
        <v>154</v>
      </c>
      <c r="C31" t="n">
        <v>3.0</v>
      </c>
      <c r="D31" t="n">
        <v>3.0</v>
      </c>
      <c r="E31" t="n">
        <v>3.0</v>
      </c>
      <c r="F31" t="n">
        <v>3.0</v>
      </c>
      <c r="G31" t="n">
        <v>3.0</v>
      </c>
      <c r="H31" t="n">
        <v>1.0</v>
      </c>
      <c r="I31" t="n">
        <v>1.0</v>
      </c>
      <c r="J31" t="n">
        <v>0.0</v>
      </c>
      <c r="K31" t="n">
        <v>0.0</v>
      </c>
      <c r="L31" t="s">
        <v>52</v>
      </c>
      <c r="M31" t="n">
        <f>0</f>
        <v>9.666666666666666</v>
      </c>
    </row>
    <row r="32" spans="1:16" ht="33" customHeight="1" x14ac:dyDescent="0.25">
      <c r="A32" s="35" t="s">
        <v>150</v>
      </c>
      <c r="B32" s="35" t="s">
        <v>155</v>
      </c>
      <c r="C32" t="n">
        <v>3.0</v>
      </c>
      <c r="D32" t="n">
        <v>0.0</v>
      </c>
      <c r="E32" t="n">
        <v>3.0</v>
      </c>
      <c r="F32" t="n">
        <v>3.0</v>
      </c>
      <c r="G32" t="n">
        <v>3.0</v>
      </c>
      <c r="H32" t="n">
        <v>0.0</v>
      </c>
      <c r="I32" t="n">
        <v>0.0</v>
      </c>
      <c r="J32" t="n">
        <v>-6.0</v>
      </c>
      <c r="K32" t="n">
        <v>0.0</v>
      </c>
      <c r="L32" t="s">
        <v>77</v>
      </c>
      <c r="M32" t="n">
        <f>0</f>
        <v>7.333333333333332</v>
      </c>
    </row>
    <row r="33" spans="1:16" ht="33" customHeight="1" x14ac:dyDescent="0.25">
      <c r="A33" s="19" t="s">
        <v>42</v>
      </c>
      <c r="B33" s="19" t="s">
        <v>43</v>
      </c>
      <c r="C33" t="n">
        <v>0.0</v>
      </c>
      <c r="D33" t="n">
        <v>0.0</v>
      </c>
      <c r="E33" t="n">
        <v>0.0</v>
      </c>
      <c r="F33" t="n">
        <v>0.0</v>
      </c>
      <c r="G33" t="n">
        <v>0.0</v>
      </c>
      <c r="H33" t="n">
        <v>0.0</v>
      </c>
      <c r="I33" t="n">
        <v>0.0</v>
      </c>
      <c r="J33" t="n">
        <v>0.0</v>
      </c>
      <c r="K33" t="n">
        <v>0.0</v>
      </c>
      <c r="L33" t="s">
        <v>53</v>
      </c>
      <c r="M33" t="n">
        <f>0</f>
        <v>0.0</v>
      </c>
    </row>
  </sheetData>
  <conditionalFormatting sqref="P4:P1048576">
    <cfRule type="cellIs" dxfId="8" priority="9" operator="lessThan">
      <formula>5</formula>
    </cfRule>
    <cfRule type="colorScale" priority="10">
      <colorScale>
        <cfvo type="num" val="&quot;&lt;5&quot;"/>
        <cfvo type="max"/>
        <color rgb="FFFF0000"/>
        <color rgb="FF00B050"/>
      </colorScale>
    </cfRule>
  </conditionalFormatting>
  <conditionalFormatting sqref="N4:N25 N27:N33">
    <cfRule type="cellIs" dxfId="7" priority="8" operator="greaterThan">
      <formula>0</formula>
    </cfRule>
  </conditionalFormatting>
  <conditionalFormatting sqref="C4:M25 C27:M33">
    <cfRule type="colorScale" priority="7">
      <colorScale>
        <cfvo type="num" val="0"/>
        <cfvo type="num" val="1.5"/>
        <cfvo type="num" val="3"/>
        <color rgb="FFFF0000"/>
        <color rgb="FFFFEB84"/>
        <color rgb="FF92D050"/>
      </colorScale>
    </cfRule>
  </conditionalFormatting>
  <conditionalFormatting sqref="N26">
    <cfRule type="cellIs" dxfId="6" priority="6" operator="greaterThan">
      <formula>0</formula>
    </cfRule>
  </conditionalFormatting>
  <conditionalFormatting sqref="C26:M26">
    <cfRule type="colorScale" priority="5">
      <colorScale>
        <cfvo type="num" val="0"/>
        <cfvo type="num" val="1.5"/>
        <cfvo type="num" val="3"/>
        <color rgb="FFFF0000"/>
        <color rgb="FFFFEB84"/>
        <color rgb="FF92D050"/>
      </colorScale>
    </cfRule>
  </conditionalFormatting>
  <conditionalFormatting sqref="P3">
    <cfRule type="cellIs" dxfId="5" priority="3" operator="lessThan">
      <formula>5</formula>
    </cfRule>
    <cfRule type="colorScale" priority="4">
      <colorScale>
        <cfvo type="num" val="&quot;&lt;5&quot;"/>
        <cfvo type="max"/>
        <color rgb="FFFF0000"/>
        <color rgb="FF00B050"/>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32"/>
  <sheetViews>
    <sheetView workbookViewId="0">
      <selection activeCell="J3" sqref="J3"/>
    </sheetView>
  </sheetViews>
  <sheetFormatPr baseColWidth="10" defaultColWidth="14.42578125" defaultRowHeight="33" customHeight="1" x14ac:dyDescent="0.2"/>
  <cols>
    <col min="1" max="1" customWidth="true" width="16.0" collapsed="true"/>
    <col min="2" max="2" customWidth="true" width="12.140625" collapsed="true"/>
    <col min="3" max="8" customWidth="true" style="11" width="4.85546875" collapsed="true"/>
    <col min="9" max="9" customWidth="true" style="8" width="48.7109375" collapsed="true"/>
    <col min="10" max="10" customWidth="true" width="11.0" collapsed="true"/>
  </cols>
  <sheetData>
    <row r="1" spans="1:10" ht="18" customHeight="1" x14ac:dyDescent="0.2">
      <c r="A1" s="1" t="s">
        <v>0</v>
      </c>
      <c r="B1" s="6" t="s">
        <v>1</v>
      </c>
      <c r="C1" s="28" t="s">
        <v>169</v>
      </c>
      <c r="D1" s="28" t="s">
        <v>170</v>
      </c>
      <c r="E1" s="28" t="s">
        <v>171</v>
      </c>
      <c r="F1" s="28" t="s">
        <v>172</v>
      </c>
      <c r="G1" s="28" t="s">
        <v>173</v>
      </c>
      <c r="H1" s="28" t="s">
        <v>174</v>
      </c>
      <c r="I1" s="34" t="s">
        <v>148</v>
      </c>
      <c r="J1" s="34" t="s">
        <v>164</v>
      </c>
    </row>
    <row r="2" spans="1:10" ht="18" customHeight="1" x14ac:dyDescent="0.2">
      <c r="A2">
        <v>0</v>
      </c>
      <c r="B2">
        <v>0</v>
      </c>
      <c r="C2" s="9" t="n">
        <v>0.2</v>
      </c>
      <c r="D2" s="9" t="n">
        <v>0.2</v>
      </c>
      <c r="E2" s="9" t="n">
        <v>0.2</v>
      </c>
      <c r="F2" s="9" t="n">
        <v>0.2</v>
      </c>
      <c r="G2" s="9" t="n">
        <v>0.1</v>
      </c>
      <c r="H2" s="9" t="n">
        <v>0.1</v>
      </c>
      <c r="I2" s="36">
        <v>0</v>
      </c>
      <c r="J2" s="41">
        <v>100</v>
      </c>
    </row>
    <row r="3" spans="1:10" ht="18" customHeight="1" x14ac:dyDescent="0.2">
      <c r="A3" s="1" t="s">
        <v>0</v>
      </c>
      <c r="B3" s="6" t="s">
        <v>1</v>
      </c>
      <c r="C3" s="10" t="s">
        <v>80</v>
      </c>
      <c r="D3" s="10" t="s">
        <v>81</v>
      </c>
      <c r="E3" s="10" t="s">
        <v>82</v>
      </c>
      <c r="F3" s="10" t="s">
        <v>79</v>
      </c>
      <c r="G3" s="16" t="s">
        <v>83</v>
      </c>
      <c r="H3" s="16" t="s">
        <v>84</v>
      </c>
      <c r="I3" s="45" t="s">
        <v>148</v>
      </c>
      <c r="J3" s="41" t="s">
        <v>2</v>
      </c>
    </row>
    <row r="4" spans="1:10" ht="33" customHeight="1" x14ac:dyDescent="0.25">
      <c r="A4" s="35" t="s">
        <v>149</v>
      </c>
      <c r="B4" s="35" t="s">
        <v>152</v>
      </c>
      <c r="C4" s="3">
        <v>3</v>
      </c>
      <c r="D4" s="3">
        <v>2</v>
      </c>
      <c r="E4" s="3">
        <v>1</v>
      </c>
      <c r="F4" s="3">
        <v>2</v>
      </c>
      <c r="G4" s="3">
        <v>3</v>
      </c>
      <c r="H4" s="3">
        <v>3</v>
      </c>
      <c r="I4" s="7" t="s">
        <v>96</v>
      </c>
      <c r="J4" s="17">
        <f>(C4*C$2+D4*D$2+E4*E$2+F4*F$2+G4*G$2+H4*H$2)*10/3</f>
        <v>7.333333333333333</v>
      </c>
    </row>
    <row r="5" spans="1:10" ht="33" customHeight="1" x14ac:dyDescent="0.25">
      <c r="A5" s="35" t="s">
        <v>150</v>
      </c>
      <c r="B5" s="35" t="s">
        <v>153</v>
      </c>
      <c r="C5" s="3">
        <v>3</v>
      </c>
      <c r="D5" s="3">
        <v>3</v>
      </c>
      <c r="E5" s="3">
        <v>0</v>
      </c>
      <c r="F5" s="3">
        <v>0</v>
      </c>
      <c r="G5" s="3">
        <v>2</v>
      </c>
      <c r="H5" s="3">
        <v>3</v>
      </c>
      <c r="I5" s="7" t="s">
        <v>94</v>
      </c>
      <c r="J5" s="17">
        <f t="shared" ref="J5:J32" si="0">(C5*C$2+D5*D$2+E5*E$2+F5*F$2+G5*G$2+H5*H$2)*10/3</f>
        <v>5.666666666666667</v>
      </c>
    </row>
    <row r="6" spans="1:10" ht="33" customHeight="1" x14ac:dyDescent="0.25">
      <c r="A6" s="35" t="s">
        <v>8</v>
      </c>
      <c r="B6" s="35" t="s">
        <v>154</v>
      </c>
      <c r="C6" s="3">
        <v>3</v>
      </c>
      <c r="D6" s="3">
        <v>1</v>
      </c>
      <c r="E6" s="3">
        <v>0</v>
      </c>
      <c r="F6" s="3">
        <v>3</v>
      </c>
      <c r="G6" s="3">
        <v>3</v>
      </c>
      <c r="H6" s="3">
        <v>2</v>
      </c>
      <c r="I6" s="7" t="s">
        <v>108</v>
      </c>
      <c r="J6" s="17">
        <f t="shared" si="0"/>
        <v>6.333333333333333</v>
      </c>
    </row>
    <row r="7" spans="1:10" ht="33" customHeight="1" x14ac:dyDescent="0.25">
      <c r="A7" s="35" t="s">
        <v>149</v>
      </c>
      <c r="B7" s="35" t="s">
        <v>155</v>
      </c>
      <c r="C7" s="3">
        <v>0</v>
      </c>
      <c r="D7" s="3">
        <v>0</v>
      </c>
      <c r="E7" s="3">
        <v>0</v>
      </c>
      <c r="F7" s="3">
        <v>0</v>
      </c>
      <c r="G7" s="3">
        <v>0</v>
      </c>
      <c r="H7" s="3">
        <v>0</v>
      </c>
      <c r="I7" s="7" t="s">
        <v>86</v>
      </c>
      <c r="J7" s="17">
        <f t="shared" si="0"/>
        <v>0</v>
      </c>
    </row>
    <row r="8" spans="1:10" ht="33" customHeight="1" x14ac:dyDescent="0.25">
      <c r="A8" s="35" t="s">
        <v>150</v>
      </c>
      <c r="B8" s="35" t="s">
        <v>151</v>
      </c>
      <c r="C8" s="3">
        <v>0</v>
      </c>
      <c r="D8" s="3">
        <v>0</v>
      </c>
      <c r="E8" s="3">
        <v>0</v>
      </c>
      <c r="F8" s="3">
        <v>0</v>
      </c>
      <c r="G8" s="3">
        <v>0</v>
      </c>
      <c r="H8" s="3">
        <v>3</v>
      </c>
      <c r="I8" s="7" t="s">
        <v>100</v>
      </c>
      <c r="J8" s="17">
        <f t="shared" si="0"/>
        <v>1.0000000000000002</v>
      </c>
    </row>
    <row r="9" spans="1:10" ht="33" customHeight="1" x14ac:dyDescent="0.25">
      <c r="A9" s="35" t="s">
        <v>8</v>
      </c>
      <c r="B9" s="35" t="s">
        <v>152</v>
      </c>
      <c r="C9" s="3">
        <v>3</v>
      </c>
      <c r="D9" s="3">
        <v>3</v>
      </c>
      <c r="E9" s="3">
        <v>1</v>
      </c>
      <c r="F9" s="3">
        <v>0</v>
      </c>
      <c r="G9" s="3">
        <v>3</v>
      </c>
      <c r="H9" s="3">
        <v>3</v>
      </c>
      <c r="I9" s="7" t="s">
        <v>87</v>
      </c>
      <c r="J9" s="17">
        <f t="shared" si="0"/>
        <v>6.666666666666667</v>
      </c>
    </row>
    <row r="10" spans="1:10" ht="33" customHeight="1" x14ac:dyDescent="0.25">
      <c r="A10" s="35" t="s">
        <v>149</v>
      </c>
      <c r="B10" s="35" t="s">
        <v>153</v>
      </c>
      <c r="C10" s="3">
        <v>3</v>
      </c>
      <c r="D10" s="3">
        <v>1</v>
      </c>
      <c r="E10" s="3">
        <v>1</v>
      </c>
      <c r="F10" s="3">
        <v>0</v>
      </c>
      <c r="G10" s="3">
        <v>2</v>
      </c>
      <c r="H10" s="3">
        <v>3</v>
      </c>
      <c r="I10" s="7" t="s">
        <v>88</v>
      </c>
      <c r="J10" s="17">
        <f t="shared" si="0"/>
        <v>5</v>
      </c>
    </row>
    <row r="11" spans="1:10" ht="33" customHeight="1" x14ac:dyDescent="0.25">
      <c r="A11" s="35" t="s">
        <v>150</v>
      </c>
      <c r="B11" s="35" t="s">
        <v>154</v>
      </c>
      <c r="C11" s="3">
        <v>3</v>
      </c>
      <c r="D11" s="3">
        <v>3</v>
      </c>
      <c r="E11" s="3">
        <v>1</v>
      </c>
      <c r="F11" s="3">
        <v>0</v>
      </c>
      <c r="G11" s="3">
        <v>2</v>
      </c>
      <c r="H11" s="3">
        <v>3</v>
      </c>
      <c r="I11" s="7" t="s">
        <v>109</v>
      </c>
      <c r="J11" s="17">
        <f t="shared" si="0"/>
        <v>6.333333333333333</v>
      </c>
    </row>
    <row r="12" spans="1:10" ht="33" customHeight="1" x14ac:dyDescent="0.25">
      <c r="A12" s="35" t="s">
        <v>8</v>
      </c>
      <c r="B12" s="35" t="s">
        <v>155</v>
      </c>
      <c r="C12" s="3">
        <v>0</v>
      </c>
      <c r="D12" s="3">
        <v>0</v>
      </c>
      <c r="E12" s="3">
        <v>0</v>
      </c>
      <c r="F12" s="3">
        <v>0</v>
      </c>
      <c r="G12" s="3">
        <v>0.5</v>
      </c>
      <c r="H12" s="3">
        <v>0</v>
      </c>
      <c r="I12" s="7" t="s">
        <v>85</v>
      </c>
      <c r="J12" s="17">
        <f t="shared" si="0"/>
        <v>0.16666666666666666</v>
      </c>
    </row>
    <row r="13" spans="1:10" ht="33" customHeight="1" x14ac:dyDescent="0.25">
      <c r="A13" s="35" t="s">
        <v>149</v>
      </c>
      <c r="B13" s="35" t="s">
        <v>151</v>
      </c>
      <c r="C13" s="3">
        <v>3</v>
      </c>
      <c r="D13" s="3">
        <v>3</v>
      </c>
      <c r="E13" s="3">
        <v>3</v>
      </c>
      <c r="F13" s="3">
        <v>3</v>
      </c>
      <c r="G13" s="3">
        <v>2</v>
      </c>
      <c r="H13" s="3">
        <v>3</v>
      </c>
      <c r="I13" s="7" t="s">
        <v>98</v>
      </c>
      <c r="J13" s="17">
        <f t="shared" si="0"/>
        <v>9.6666666666666679</v>
      </c>
    </row>
    <row r="14" spans="1:10" ht="33" customHeight="1" x14ac:dyDescent="0.25">
      <c r="A14" s="35" t="s">
        <v>150</v>
      </c>
      <c r="B14" s="35" t="s">
        <v>152</v>
      </c>
      <c r="C14" s="3">
        <v>3</v>
      </c>
      <c r="D14" s="3">
        <v>1</v>
      </c>
      <c r="E14" s="3">
        <v>0</v>
      </c>
      <c r="F14" s="3">
        <v>0</v>
      </c>
      <c r="G14" s="3">
        <v>1</v>
      </c>
      <c r="H14" s="3">
        <v>2</v>
      </c>
      <c r="I14" s="7" t="s">
        <v>93</v>
      </c>
      <c r="J14" s="17">
        <f t="shared" si="0"/>
        <v>3.6666666666666665</v>
      </c>
    </row>
    <row r="15" spans="1:10" ht="33" customHeight="1" x14ac:dyDescent="0.25">
      <c r="A15" s="35" t="s">
        <v>8</v>
      </c>
      <c r="B15" s="35" t="s">
        <v>153</v>
      </c>
      <c r="C15" s="3">
        <v>1</v>
      </c>
      <c r="D15" s="3">
        <v>0</v>
      </c>
      <c r="E15" s="3">
        <v>0</v>
      </c>
      <c r="F15" s="3">
        <v>0</v>
      </c>
      <c r="G15" s="3">
        <v>0</v>
      </c>
      <c r="H15" s="3">
        <v>3</v>
      </c>
      <c r="I15" s="7" t="s">
        <v>101</v>
      </c>
      <c r="J15" s="17">
        <f t="shared" si="0"/>
        <v>1.6666666666666667</v>
      </c>
    </row>
    <row r="16" spans="1:10" ht="33" customHeight="1" x14ac:dyDescent="0.25">
      <c r="A16" s="35" t="s">
        <v>149</v>
      </c>
      <c r="B16" s="35" t="s">
        <v>154</v>
      </c>
      <c r="C16" s="3">
        <v>0</v>
      </c>
      <c r="D16" s="3">
        <v>0</v>
      </c>
      <c r="E16" s="3">
        <v>0</v>
      </c>
      <c r="F16" s="3">
        <v>0</v>
      </c>
      <c r="G16" s="3">
        <v>0</v>
      </c>
      <c r="H16" s="3">
        <v>3</v>
      </c>
      <c r="I16" s="7" t="s">
        <v>110</v>
      </c>
      <c r="J16" s="17">
        <f t="shared" si="0"/>
        <v>1.0000000000000002</v>
      </c>
    </row>
    <row r="17" spans="1:10" ht="33" customHeight="1" x14ac:dyDescent="0.25">
      <c r="A17" s="35" t="s">
        <v>150</v>
      </c>
      <c r="B17" s="35" t="s">
        <v>155</v>
      </c>
      <c r="C17" s="3">
        <v>0</v>
      </c>
      <c r="D17" s="3">
        <v>0</v>
      </c>
      <c r="E17" s="5">
        <v>0</v>
      </c>
      <c r="F17" s="3">
        <v>0</v>
      </c>
      <c r="G17" s="3">
        <v>0</v>
      </c>
      <c r="H17" s="3">
        <v>3</v>
      </c>
      <c r="I17" s="7" t="s">
        <v>112</v>
      </c>
      <c r="J17" s="17">
        <f t="shared" si="0"/>
        <v>1.0000000000000002</v>
      </c>
    </row>
    <row r="18" spans="1:10" ht="33" customHeight="1" x14ac:dyDescent="0.25">
      <c r="A18" s="35" t="s">
        <v>8</v>
      </c>
      <c r="B18" s="35" t="s">
        <v>151</v>
      </c>
      <c r="C18" s="3">
        <v>3</v>
      </c>
      <c r="D18" s="3">
        <v>3</v>
      </c>
      <c r="E18" s="3">
        <v>0</v>
      </c>
      <c r="F18" s="3">
        <v>1</v>
      </c>
      <c r="G18" s="3">
        <v>2</v>
      </c>
      <c r="H18" s="3">
        <v>2</v>
      </c>
      <c r="I18" s="7" t="s">
        <v>95</v>
      </c>
      <c r="J18" s="17">
        <f t="shared" si="0"/>
        <v>6</v>
      </c>
    </row>
    <row r="19" spans="1:10" ht="33" customHeight="1" x14ac:dyDescent="0.25">
      <c r="A19" s="35" t="s">
        <v>149</v>
      </c>
      <c r="B19" s="35" t="s">
        <v>152</v>
      </c>
      <c r="C19" s="3">
        <v>3</v>
      </c>
      <c r="D19" s="3">
        <v>1</v>
      </c>
      <c r="E19" s="3">
        <v>0</v>
      </c>
      <c r="F19" s="3">
        <v>2</v>
      </c>
      <c r="G19" s="3">
        <v>1.5</v>
      </c>
      <c r="H19" s="3">
        <v>3</v>
      </c>
      <c r="I19" s="7" t="s">
        <v>103</v>
      </c>
      <c r="J19" s="17">
        <f t="shared" si="0"/>
        <v>5.5</v>
      </c>
    </row>
    <row r="20" spans="1:10" ht="33" customHeight="1" x14ac:dyDescent="0.25">
      <c r="A20" s="35" t="s">
        <v>150</v>
      </c>
      <c r="B20" s="35" t="s">
        <v>153</v>
      </c>
      <c r="C20" s="3">
        <v>1</v>
      </c>
      <c r="D20" s="3">
        <v>0</v>
      </c>
      <c r="E20" s="3">
        <v>0</v>
      </c>
      <c r="F20" s="3">
        <v>2</v>
      </c>
      <c r="G20" s="3">
        <v>1</v>
      </c>
      <c r="H20" s="3">
        <v>3</v>
      </c>
      <c r="I20" s="7" t="s">
        <v>111</v>
      </c>
      <c r="J20" s="17">
        <f t="shared" si="0"/>
        <v>3.3333333333333335</v>
      </c>
    </row>
    <row r="21" spans="1:10" ht="33" customHeight="1" x14ac:dyDescent="0.25">
      <c r="A21" s="35" t="s">
        <v>8</v>
      </c>
      <c r="B21" s="35" t="s">
        <v>154</v>
      </c>
      <c r="C21" s="3">
        <v>3</v>
      </c>
      <c r="D21" s="3">
        <v>3</v>
      </c>
      <c r="E21" s="3">
        <v>1</v>
      </c>
      <c r="F21" s="3">
        <v>0</v>
      </c>
      <c r="G21" s="3">
        <v>3</v>
      </c>
      <c r="H21" s="3">
        <v>3</v>
      </c>
      <c r="I21" s="7" t="s">
        <v>107</v>
      </c>
      <c r="J21" s="17">
        <f t="shared" si="0"/>
        <v>6.666666666666667</v>
      </c>
    </row>
    <row r="22" spans="1:10" ht="33" customHeight="1" x14ac:dyDescent="0.25">
      <c r="A22" s="35" t="s">
        <v>149</v>
      </c>
      <c r="B22" s="35" t="s">
        <v>155</v>
      </c>
      <c r="C22" s="3">
        <v>3</v>
      </c>
      <c r="D22" s="3">
        <v>0</v>
      </c>
      <c r="E22" s="3">
        <v>0</v>
      </c>
      <c r="F22" s="3">
        <v>3</v>
      </c>
      <c r="G22" s="3">
        <v>3</v>
      </c>
      <c r="H22" s="3">
        <v>3</v>
      </c>
      <c r="I22" s="7" t="s">
        <v>92</v>
      </c>
      <c r="J22" s="17">
        <f t="shared" si="0"/>
        <v>6.0000000000000009</v>
      </c>
    </row>
    <row r="23" spans="1:10" ht="33" customHeight="1" x14ac:dyDescent="0.25">
      <c r="A23" s="35" t="s">
        <v>150</v>
      </c>
      <c r="B23" s="35" t="s">
        <v>151</v>
      </c>
      <c r="C23" s="3">
        <v>0</v>
      </c>
      <c r="D23" s="3">
        <v>0</v>
      </c>
      <c r="E23" s="3">
        <v>0</v>
      </c>
      <c r="F23" s="3">
        <v>0</v>
      </c>
      <c r="G23" s="3">
        <v>0</v>
      </c>
      <c r="H23" s="3">
        <v>3</v>
      </c>
      <c r="I23" s="7" t="s">
        <v>104</v>
      </c>
      <c r="J23" s="17">
        <f t="shared" si="0"/>
        <v>1.0000000000000002</v>
      </c>
    </row>
    <row r="24" spans="1:10" ht="33" customHeight="1" x14ac:dyDescent="0.25">
      <c r="A24" s="35" t="s">
        <v>8</v>
      </c>
      <c r="B24" s="35" t="s">
        <v>152</v>
      </c>
      <c r="C24" s="3">
        <v>0</v>
      </c>
      <c r="D24" s="3">
        <v>0</v>
      </c>
      <c r="E24" s="3">
        <v>0</v>
      </c>
      <c r="F24" s="3">
        <v>0</v>
      </c>
      <c r="G24" s="3">
        <v>0</v>
      </c>
      <c r="H24" s="3">
        <v>3</v>
      </c>
      <c r="I24" s="7" t="s">
        <v>89</v>
      </c>
      <c r="J24" s="17">
        <f t="shared" si="0"/>
        <v>1.0000000000000002</v>
      </c>
    </row>
    <row r="25" spans="1:10" ht="33" customHeight="1" x14ac:dyDescent="0.25">
      <c r="A25" s="35" t="s">
        <v>149</v>
      </c>
      <c r="B25" s="35" t="s">
        <v>153</v>
      </c>
      <c r="C25" s="3">
        <v>0</v>
      </c>
      <c r="D25" s="3">
        <v>0</v>
      </c>
      <c r="E25" s="3">
        <v>0</v>
      </c>
      <c r="F25" s="3">
        <v>0</v>
      </c>
      <c r="G25" s="3">
        <v>0</v>
      </c>
      <c r="H25" s="3">
        <v>3</v>
      </c>
      <c r="I25" s="7" t="s">
        <v>99</v>
      </c>
      <c r="J25" s="17">
        <f t="shared" si="0"/>
        <v>1.0000000000000002</v>
      </c>
    </row>
    <row r="26" spans="1:10" ht="33" customHeight="1" x14ac:dyDescent="0.25">
      <c r="A26" s="35" t="s">
        <v>150</v>
      </c>
      <c r="B26" s="35" t="s">
        <v>154</v>
      </c>
      <c r="C26" s="3">
        <v>3</v>
      </c>
      <c r="D26" s="3">
        <v>3</v>
      </c>
      <c r="E26" s="3">
        <v>3</v>
      </c>
      <c r="F26" s="3">
        <v>3</v>
      </c>
      <c r="G26" s="3">
        <v>3</v>
      </c>
      <c r="H26" s="3">
        <v>3</v>
      </c>
      <c r="I26" s="7" t="s">
        <v>90</v>
      </c>
      <c r="J26" s="17">
        <f t="shared" si="0"/>
        <v>10</v>
      </c>
    </row>
    <row r="27" spans="1:10" ht="33" customHeight="1" x14ac:dyDescent="0.25">
      <c r="A27" s="35" t="s">
        <v>8</v>
      </c>
      <c r="B27" s="35" t="s">
        <v>155</v>
      </c>
      <c r="C27" s="3">
        <v>3</v>
      </c>
      <c r="D27" s="3">
        <v>3</v>
      </c>
      <c r="E27" s="3">
        <v>3</v>
      </c>
      <c r="F27" s="3">
        <v>2</v>
      </c>
      <c r="G27" s="3">
        <v>2</v>
      </c>
      <c r="H27" s="3">
        <v>3</v>
      </c>
      <c r="I27" s="7" t="s">
        <v>102</v>
      </c>
      <c r="J27" s="17">
        <f t="shared" si="0"/>
        <v>9</v>
      </c>
    </row>
    <row r="28" spans="1:10" ht="33" customHeight="1" x14ac:dyDescent="0.25">
      <c r="A28" s="35" t="s">
        <v>149</v>
      </c>
      <c r="B28" s="35" t="s">
        <v>151</v>
      </c>
      <c r="C28" s="3">
        <v>1</v>
      </c>
      <c r="D28" s="3">
        <v>0</v>
      </c>
      <c r="E28" s="3">
        <v>0</v>
      </c>
      <c r="F28" s="3">
        <v>0</v>
      </c>
      <c r="G28" s="3">
        <v>0</v>
      </c>
      <c r="H28" s="3">
        <v>3</v>
      </c>
      <c r="I28" s="7" t="s">
        <v>106</v>
      </c>
      <c r="J28" s="17">
        <f t="shared" si="0"/>
        <v>1.6666666666666667</v>
      </c>
    </row>
    <row r="29" spans="1:10" ht="33" customHeight="1" x14ac:dyDescent="0.25">
      <c r="A29" s="35" t="s">
        <v>150</v>
      </c>
      <c r="B29" s="35" t="s">
        <v>152</v>
      </c>
      <c r="C29" s="3">
        <v>0</v>
      </c>
      <c r="D29" s="3">
        <v>0</v>
      </c>
      <c r="E29" s="3">
        <v>0</v>
      </c>
      <c r="F29" s="3">
        <v>0</v>
      </c>
      <c r="G29" s="3">
        <v>0</v>
      </c>
      <c r="H29" s="3">
        <v>3</v>
      </c>
      <c r="I29" s="7" t="s">
        <v>113</v>
      </c>
      <c r="J29" s="17">
        <f t="shared" si="0"/>
        <v>1.0000000000000002</v>
      </c>
    </row>
    <row r="30" spans="1:10" ht="33" customHeight="1" x14ac:dyDescent="0.25">
      <c r="A30" s="35" t="s">
        <v>8</v>
      </c>
      <c r="B30" s="35" t="s">
        <v>153</v>
      </c>
      <c r="C30" s="3">
        <v>3</v>
      </c>
      <c r="D30" s="3">
        <v>3</v>
      </c>
      <c r="E30" s="3">
        <v>3</v>
      </c>
      <c r="F30" s="3">
        <v>0</v>
      </c>
      <c r="G30" s="3">
        <v>3</v>
      </c>
      <c r="H30" s="3">
        <v>3</v>
      </c>
      <c r="I30" s="7" t="s">
        <v>91</v>
      </c>
      <c r="J30" s="17">
        <f t="shared" si="0"/>
        <v>8.0000000000000018</v>
      </c>
    </row>
    <row r="31" spans="1:10" ht="33" customHeight="1" x14ac:dyDescent="0.25">
      <c r="A31" s="35" t="s">
        <v>149</v>
      </c>
      <c r="B31" s="35" t="s">
        <v>154</v>
      </c>
      <c r="C31" s="3">
        <v>0</v>
      </c>
      <c r="D31" s="3">
        <v>0</v>
      </c>
      <c r="E31" s="3">
        <v>0</v>
      </c>
      <c r="F31" s="3">
        <v>0</v>
      </c>
      <c r="G31" s="3">
        <v>0</v>
      </c>
      <c r="H31" s="3">
        <v>3</v>
      </c>
      <c r="I31" s="7" t="s">
        <v>114</v>
      </c>
      <c r="J31" s="17">
        <f t="shared" si="0"/>
        <v>1.0000000000000002</v>
      </c>
    </row>
    <row r="32" spans="1:10" ht="33" customHeight="1" x14ac:dyDescent="0.25">
      <c r="A32" s="35" t="s">
        <v>150</v>
      </c>
      <c r="B32" s="35" t="s">
        <v>155</v>
      </c>
      <c r="C32" s="3">
        <v>3</v>
      </c>
      <c r="D32" s="3">
        <v>3</v>
      </c>
      <c r="E32" s="3">
        <v>0</v>
      </c>
      <c r="F32" s="3">
        <v>0</v>
      </c>
      <c r="G32" s="3">
        <v>1</v>
      </c>
      <c r="H32" s="3">
        <v>2</v>
      </c>
      <c r="I32" s="7" t="s">
        <v>97</v>
      </c>
      <c r="J32" s="17">
        <f t="shared" si="0"/>
        <v>5.0000000000000009</v>
      </c>
    </row>
  </sheetData>
  <conditionalFormatting sqref="J4:J1048576">
    <cfRule type="cellIs" dxfId="4" priority="12" operator="lessThan">
      <formula>5</formula>
    </cfRule>
    <cfRule type="colorScale" priority="13">
      <colorScale>
        <cfvo type="num" val="&quot;&lt;5&quot;"/>
        <cfvo type="max"/>
        <color rgb="FFFF0000"/>
        <color rgb="FF00B050"/>
      </colorScale>
    </cfRule>
  </conditionalFormatting>
  <conditionalFormatting sqref="C26:H32 C4:H21 C23:H24 C22:G22">
    <cfRule type="colorScale" priority="10">
      <colorScale>
        <cfvo type="num" val="0"/>
        <cfvo type="num" val="1.5"/>
        <cfvo type="num" val="3"/>
        <color rgb="FFFF0000"/>
        <color rgb="FFFFEB84"/>
        <color rgb="FF92D050"/>
      </colorScale>
    </cfRule>
  </conditionalFormatting>
  <conditionalFormatting sqref="C25:H25">
    <cfRule type="colorScale" priority="8">
      <colorScale>
        <cfvo type="num" val="0"/>
        <cfvo type="num" val="1.5"/>
        <cfvo type="num" val="3"/>
        <color rgb="FFFF0000"/>
        <color rgb="FFFFEB84"/>
        <color rgb="FF92D050"/>
      </colorScale>
    </cfRule>
  </conditionalFormatting>
  <conditionalFormatting sqref="H22">
    <cfRule type="colorScale" priority="5">
      <colorScale>
        <cfvo type="num" val="0"/>
        <cfvo type="num" val="1.5"/>
        <cfvo type="num" val="3"/>
        <color rgb="FFFF0000"/>
        <color rgb="FFFFEB84"/>
        <color rgb="FF92D050"/>
      </colorScale>
    </cfRule>
  </conditionalFormatting>
  <conditionalFormatting sqref="J3">
    <cfRule type="cellIs" dxfId="3" priority="3" operator="lessThan">
      <formula>5</formula>
    </cfRule>
    <cfRule type="colorScale" priority="4">
      <colorScale>
        <cfvo type="num" val="&quot;&lt;5&quot;"/>
        <cfvo type="max"/>
        <color rgb="FFFF0000"/>
        <color rgb="FF00B050"/>
      </colorScale>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32"/>
  <sheetViews>
    <sheetView tabSelected="1" workbookViewId="0">
      <pane xSplit="2" ySplit="3" topLeftCell="C4" activePane="bottomRight" state="frozen"/>
      <selection pane="topRight" activeCell="C1" sqref="C1"/>
      <selection pane="bottomLeft" activeCell="A4" sqref="A4"/>
      <selection pane="bottomRight" activeCell="R6" sqref="R6"/>
    </sheetView>
  </sheetViews>
  <sheetFormatPr baseColWidth="10" defaultColWidth="14.42578125" defaultRowHeight="33" customHeight="1" x14ac:dyDescent="0.2"/>
  <cols>
    <col min="1" max="1" customWidth="true" width="4.85546875" collapsed="true"/>
    <col min="2" max="2" customWidth="true" width="4.85546875" collapsed="true"/>
    <col min="3" max="3" customWidth="true" style="11" width="4.85546875" collapsed="true"/>
    <col min="4" max="4" customWidth="true" style="11" width="4.85546875" collapsed="true"/>
    <col min="5" max="5" customWidth="true" style="11" width="4.85546875" collapsed="true"/>
    <col min="6" max="6" customWidth="true" style="11" width="4.85546875" collapsed="true"/>
    <col min="7" max="7" customWidth="true" style="11" width="4.85546875" collapsed="true"/>
    <col min="8" max="8" customWidth="true" style="11" width="4.85546875" collapsed="true"/>
    <col min="9" max="9" customWidth="true" style="11" width="4.85546875" collapsed="true"/>
    <col min="10" max="10" customWidth="true" style="11" width="4.85546875" collapsed="true"/>
    <col min="11" max="11" customWidth="true" style="11" width="4.85546875" collapsed="true"/>
    <col min="12" max="12" customWidth="true" style="11" width="45.42578125" collapsed="true"/>
    <col min="13" max="13" customWidth="true" style="11" width="6.0" collapsed="true"/>
    <col min="14" max="14" customWidth="true" style="11" width="10.0" collapsed="true"/>
    <col min="15" max="15" customWidth="true" style="11" width="10.0" collapsed="true"/>
    <col min="16" max="16" customWidth="true" style="8" width="10.0" collapsed="true"/>
    <col min="17" max="17" customWidth="true" width="10.0" collapsed="true"/>
  </cols>
  <sheetData>
    <row r="1" spans="1:17" ht="18" customHeight="1" x14ac:dyDescent="0.2">
      <c r="A1" s="1" t="s">
        <v>0</v>
      </c>
      <c r="B1" s="6" t="s">
        <v>1</v>
      </c>
      <c r="C1" s="28" t="s">
        <v>169</v>
      </c>
      <c r="D1" s="28" t="s">
        <v>170</v>
      </c>
      <c r="E1" s="28" t="s">
        <v>171</v>
      </c>
      <c r="F1" t="s">
        <v>173</v>
      </c>
      <c r="G1" t="s">
        <v>174</v>
      </c>
      <c r="H1" t="s">
        <v>176</v>
      </c>
      <c r="I1" t="s">
        <v>177</v>
      </c>
      <c r="J1" t="s">
        <v>178</v>
      </c>
      <c r="K1" t="s">
        <v>180</v>
      </c>
      <c r="L1" t="s">
        <v>148</v>
      </c>
      <c r="M1" t="s">
        <v>164</v>
      </c>
    </row>
    <row r="2" spans="1:17" ht="18" customHeight="1" x14ac:dyDescent="0.2">
      <c r="A2">
        <v>0</v>
      </c>
      <c r="B2">
        <v>0</v>
      </c>
      <c r="C2" s="9" t="n">
        <v>0.1</v>
      </c>
      <c r="D2" s="9" t="n">
        <v>0.15</v>
      </c>
      <c r="E2" s="9" t="n">
        <v>0.2</v>
      </c>
      <c r="F2" t="n">
        <v>0.15</v>
      </c>
      <c r="G2" t="n">
        <v>0.05</v>
      </c>
      <c r="H2" t="n">
        <v>0.05</v>
      </c>
      <c r="I2" t="n">
        <v>0.1</v>
      </c>
      <c r="J2" t="n">
        <v>0.05</v>
      </c>
      <c r="K2" t="n">
        <v>0.1</v>
      </c>
      <c r="L2" t="n">
        <v>0.0</v>
      </c>
      <c r="M2" t="n">
        <v>100.0</v>
      </c>
    </row>
    <row r="3" spans="1:17" ht="18" customHeight="1" x14ac:dyDescent="0.2">
      <c r="A3" s="1" t="s">
        <v>0</v>
      </c>
      <c r="B3" s="6" t="s">
        <v>1</v>
      </c>
      <c r="C3" s="10" t="s">
        <v>116</v>
      </c>
      <c r="D3" s="10" t="s">
        <v>117</v>
      </c>
      <c r="E3" s="10" t="s">
        <v>118</v>
      </c>
      <c r="F3" t="s">
        <v>123</v>
      </c>
      <c r="G3" t="s">
        <v>124</v>
      </c>
      <c r="H3" t="s">
        <v>119</v>
      </c>
      <c r="I3" t="s">
        <v>122</v>
      </c>
      <c r="J3" t="s">
        <v>120</v>
      </c>
      <c r="K3" t="s">
        <v>23</v>
      </c>
      <c r="L3" t="s">
        <v>148</v>
      </c>
      <c r="M3" t="s">
        <v>2</v>
      </c>
    </row>
    <row r="4" spans="1:17" ht="33" customHeight="1" x14ac:dyDescent="0.25">
      <c r="A4" s="35" t="s">
        <v>149</v>
      </c>
      <c r="B4" s="35" t="s">
        <v>152</v>
      </c>
      <c r="C4" s="3">
        <v>3</v>
      </c>
      <c r="D4" s="3">
        <v>3</v>
      </c>
      <c r="E4" s="3">
        <v>3</v>
      </c>
      <c r="F4" t="n">
        <v>3.0</v>
      </c>
      <c r="G4" t="n">
        <v>3.0</v>
      </c>
      <c r="H4" t="n">
        <v>3.0</v>
      </c>
      <c r="I4" t="n">
        <v>3.0</v>
      </c>
      <c r="J4" t="n">
        <v>3.0</v>
      </c>
      <c r="K4" t="n">
        <v>0.0</v>
      </c>
      <c r="L4" t="s">
        <v>140</v>
      </c>
      <c r="M4" t="n">
        <f>0</f>
        <v>11.099999999999998</v>
      </c>
    </row>
    <row r="5" spans="1:17" ht="33" customHeight="1" x14ac:dyDescent="0.25">
      <c r="A5" s="35" t="s">
        <v>150</v>
      </c>
      <c r="B5" s="35" t="s">
        <v>153</v>
      </c>
      <c r="C5" s="3">
        <v>3</v>
      </c>
      <c r="D5" s="3">
        <v>3</v>
      </c>
      <c r="E5" s="3">
        <v>3</v>
      </c>
      <c r="F5" t="n">
        <v>0.0</v>
      </c>
      <c r="G5" t="n">
        <v>3.0</v>
      </c>
      <c r="H5" t="n">
        <v>0.0</v>
      </c>
      <c r="I5" t="n">
        <v>3.0</v>
      </c>
      <c r="J5" t="n">
        <v>1.0</v>
      </c>
      <c r="K5" t="n">
        <v>0.0</v>
      </c>
      <c r="L5" t="s">
        <v>139</v>
      </c>
      <c r="M5" t="n">
        <f>0</f>
        <v>6.666666666666667</v>
      </c>
    </row>
    <row r="6" spans="1:17" ht="33" customHeight="1" x14ac:dyDescent="0.25">
      <c r="A6" s="35" t="s">
        <v>8</v>
      </c>
      <c r="B6" s="35" t="s">
        <v>154</v>
      </c>
      <c r="C6" s="3">
        <v>3</v>
      </c>
      <c r="D6" s="3">
        <v>3</v>
      </c>
      <c r="E6" s="3">
        <v>3</v>
      </c>
      <c r="F6" t="n">
        <v>0.0</v>
      </c>
      <c r="G6" t="n">
        <v>3.0</v>
      </c>
      <c r="H6" t="n">
        <v>2.0</v>
      </c>
      <c r="I6" t="n">
        <v>3.0</v>
      </c>
      <c r="J6" t="n">
        <v>1.0</v>
      </c>
      <c r="K6" t="n">
        <v>0.0</v>
      </c>
      <c r="L6" t="s">
        <v>140</v>
      </c>
      <c r="M6" t="n">
        <f>0</f>
        <v>7.999999999999997</v>
      </c>
    </row>
    <row r="7" spans="1:17" ht="33" customHeight="1" x14ac:dyDescent="0.25">
      <c r="A7" s="35" t="s">
        <v>149</v>
      </c>
      <c r="B7" s="35" t="s">
        <v>155</v>
      </c>
      <c r="C7" s="3">
        <v>3</v>
      </c>
      <c r="D7" s="3">
        <v>3</v>
      </c>
      <c r="E7" s="3">
        <v>3</v>
      </c>
      <c r="F7" t="n">
        <v>0.0</v>
      </c>
      <c r="G7" t="n">
        <v>3.0</v>
      </c>
      <c r="H7" t="n">
        <v>0.0</v>
      </c>
      <c r="I7" t="n">
        <v>3.0</v>
      </c>
      <c r="J7" t="n">
        <v>1.0</v>
      </c>
      <c r="K7" t="n">
        <v>0.0</v>
      </c>
      <c r="L7" t="s">
        <v>139</v>
      </c>
      <c r="M7" t="n">
        <f>0</f>
        <v>6.666666666666667</v>
      </c>
    </row>
    <row r="8" spans="1:17" ht="33" customHeight="1" x14ac:dyDescent="0.25">
      <c r="A8" s="35" t="s">
        <v>150</v>
      </c>
      <c r="B8" s="35" t="s">
        <v>151</v>
      </c>
      <c r="C8" s="3">
        <v>3</v>
      </c>
      <c r="D8" s="3">
        <v>3</v>
      </c>
      <c r="E8" s="3">
        <v>3</v>
      </c>
      <c r="F8" t="n">
        <v>0.0</v>
      </c>
      <c r="G8" t="n">
        <v>3.0</v>
      </c>
      <c r="H8" t="n">
        <v>0.0</v>
      </c>
      <c r="I8" t="n">
        <v>0.0</v>
      </c>
      <c r="J8" t="n">
        <v>0.0</v>
      </c>
      <c r="K8" t="n">
        <v>0.0</v>
      </c>
      <c r="L8" t="s">
        <v>136</v>
      </c>
      <c r="M8" t="n">
        <f>0</f>
        <v>5.5</v>
      </c>
    </row>
    <row r="9" spans="1:17" ht="33" customHeight="1" x14ac:dyDescent="0.25">
      <c r="A9" s="35" t="s">
        <v>8</v>
      </c>
      <c r="B9" s="35" t="s">
        <v>152</v>
      </c>
      <c r="C9" s="3">
        <v>3</v>
      </c>
      <c r="D9" s="3">
        <v>3</v>
      </c>
      <c r="E9" s="3">
        <v>3</v>
      </c>
      <c r="F9" t="n">
        <v>3.0</v>
      </c>
      <c r="G9" t="n">
        <v>3.0</v>
      </c>
      <c r="H9" t="n">
        <v>3.0</v>
      </c>
      <c r="I9" t="n">
        <v>3.0</v>
      </c>
      <c r="J9" t="n">
        <v>0.0</v>
      </c>
      <c r="K9" t="n">
        <v>0.0</v>
      </c>
      <c r="L9" t="s">
        <v>129</v>
      </c>
      <c r="M9" t="n">
        <f>0</f>
        <v>9.166666666666666</v>
      </c>
    </row>
    <row r="10" spans="1:17" ht="33" customHeight="1" x14ac:dyDescent="0.25">
      <c r="A10" s="35" t="s">
        <v>149</v>
      </c>
      <c r="B10" s="35" t="s">
        <v>153</v>
      </c>
      <c r="C10" s="3">
        <v>3</v>
      </c>
      <c r="D10" s="3">
        <v>3</v>
      </c>
      <c r="E10" s="3">
        <v>3</v>
      </c>
      <c r="F10" t="n">
        <v>0.0</v>
      </c>
      <c r="G10" t="n">
        <v>3.0</v>
      </c>
      <c r="H10" t="n">
        <v>2.0</v>
      </c>
      <c r="I10" t="n">
        <v>3.0</v>
      </c>
      <c r="J10" t="n">
        <v>1.0</v>
      </c>
      <c r="K10" t="n">
        <v>0.0</v>
      </c>
      <c r="L10" t="s">
        <v>130</v>
      </c>
      <c r="M10" t="n">
        <f>0</f>
        <v>7.999999999999997</v>
      </c>
    </row>
    <row r="11" spans="1:17" ht="33" customHeight="1" x14ac:dyDescent="0.25">
      <c r="A11" s="35" t="s">
        <v>150</v>
      </c>
      <c r="B11" s="35" t="s">
        <v>154</v>
      </c>
      <c r="C11" s="3">
        <v>3</v>
      </c>
      <c r="D11" s="3">
        <v>3</v>
      </c>
      <c r="E11" s="3">
        <v>3</v>
      </c>
      <c r="F11" t="n">
        <v>0.0</v>
      </c>
      <c r="G11" t="n">
        <v>3.0</v>
      </c>
      <c r="H11" t="n">
        <v>0.0</v>
      </c>
      <c r="I11" t="n">
        <v>2.0</v>
      </c>
      <c r="J11" t="n">
        <v>1.0</v>
      </c>
      <c r="K11" t="n">
        <v>0.0</v>
      </c>
      <c r="L11" t="s">
        <v>144</v>
      </c>
      <c r="M11" t="n">
        <f>0</f>
        <v>6.333333333333333</v>
      </c>
    </row>
    <row r="12" spans="1:17" ht="33" customHeight="1" x14ac:dyDescent="0.25">
      <c r="A12" s="35" t="s">
        <v>8</v>
      </c>
      <c r="B12" s="35" t="s">
        <v>155</v>
      </c>
      <c r="C12" s="3">
        <v>0</v>
      </c>
      <c r="D12" s="3">
        <v>0</v>
      </c>
      <c r="E12" s="3">
        <v>0</v>
      </c>
      <c r="F12" t="n">
        <v>0.0</v>
      </c>
      <c r="G12" t="n">
        <v>0.0</v>
      </c>
      <c r="H12" t="n">
        <v>0.0</v>
      </c>
      <c r="I12" t="n">
        <v>0.0</v>
      </c>
      <c r="J12" t="n">
        <v>0.0</v>
      </c>
      <c r="K12" t="n">
        <v>0.0</v>
      </c>
      <c r="L12" t="s">
        <v>64</v>
      </c>
      <c r="M12" t="n">
        <f>0</f>
        <v>0.0</v>
      </c>
    </row>
    <row r="13" spans="1:17" ht="33" customHeight="1" x14ac:dyDescent="0.25">
      <c r="A13" s="35" t="s">
        <v>149</v>
      </c>
      <c r="B13" s="35" t="s">
        <v>151</v>
      </c>
      <c r="C13" s="3">
        <v>3</v>
      </c>
      <c r="D13" s="3">
        <v>3</v>
      </c>
      <c r="E13" s="3">
        <v>3</v>
      </c>
      <c r="F13" t="n">
        <v>0.0</v>
      </c>
      <c r="G13" t="n">
        <v>3.0</v>
      </c>
      <c r="H13" t="n">
        <v>3.0</v>
      </c>
      <c r="I13" t="n">
        <v>3.0</v>
      </c>
      <c r="J13" t="n">
        <v>0.0</v>
      </c>
      <c r="K13" t="n">
        <v>0.0</v>
      </c>
      <c r="L13" t="s">
        <v>130</v>
      </c>
      <c r="M13" t="n">
        <f>0</f>
        <v>9.0</v>
      </c>
    </row>
    <row r="14" spans="1:17" ht="33" customHeight="1" x14ac:dyDescent="0.25">
      <c r="A14" s="35" t="s">
        <v>150</v>
      </c>
      <c r="B14" s="35" t="s">
        <v>152</v>
      </c>
      <c r="C14" s="3">
        <v>3</v>
      </c>
      <c r="D14" s="3">
        <v>3</v>
      </c>
      <c r="E14" s="3">
        <v>3</v>
      </c>
      <c r="F14" t="n">
        <v>0.0</v>
      </c>
      <c r="G14" t="n">
        <v>0.0</v>
      </c>
      <c r="H14" t="n">
        <v>0.0</v>
      </c>
      <c r="I14" t="n">
        <v>3.0</v>
      </c>
      <c r="J14" t="n">
        <v>1.0</v>
      </c>
      <c r="K14" t="n">
        <v>0.0</v>
      </c>
      <c r="L14" t="s">
        <v>133</v>
      </c>
      <c r="M14" t="n">
        <f>0</f>
        <v>6.166666666666667</v>
      </c>
    </row>
    <row r="15" spans="1:17" ht="33" customHeight="1" x14ac:dyDescent="0.25">
      <c r="A15" s="35" t="s">
        <v>8</v>
      </c>
      <c r="B15" s="35" t="s">
        <v>153</v>
      </c>
      <c r="C15" s="3">
        <v>0</v>
      </c>
      <c r="D15" s="3">
        <v>0</v>
      </c>
      <c r="E15" s="3">
        <v>0</v>
      </c>
      <c r="F15" t="n">
        <v>0.0</v>
      </c>
      <c r="G15" t="n">
        <v>0.0</v>
      </c>
      <c r="H15" t="n">
        <v>0.0</v>
      </c>
      <c r="I15" t="n">
        <v>0.0</v>
      </c>
      <c r="J15" t="n">
        <v>0.0</v>
      </c>
      <c r="K15" t="n">
        <v>0.0</v>
      </c>
      <c r="L15" t="s">
        <v>135</v>
      </c>
      <c r="M15" t="n">
        <f>0</f>
        <v>0.0</v>
      </c>
    </row>
    <row r="16" spans="1:17" ht="33" customHeight="1" x14ac:dyDescent="0.25">
      <c r="A16" s="35" t="s">
        <v>149</v>
      </c>
      <c r="B16" s="35" t="s">
        <v>154</v>
      </c>
      <c r="C16" s="3">
        <v>3</v>
      </c>
      <c r="D16" s="3">
        <v>3</v>
      </c>
      <c r="E16" s="3">
        <v>3</v>
      </c>
      <c r="F16" t="n">
        <v>0.0</v>
      </c>
      <c r="G16" t="n">
        <v>3.0</v>
      </c>
      <c r="H16" t="n">
        <v>0.0</v>
      </c>
      <c r="I16" t="n">
        <v>2.0</v>
      </c>
      <c r="J16" t="n">
        <v>1.0</v>
      </c>
      <c r="K16" t="n">
        <v>0.0</v>
      </c>
      <c r="L16" t="s">
        <v>112</v>
      </c>
      <c r="M16" t="n">
        <f>0</f>
        <v>6.633333333333333</v>
      </c>
    </row>
    <row r="17" spans="1:17" ht="33" customHeight="1" x14ac:dyDescent="0.25">
      <c r="A17" s="35" t="s">
        <v>150</v>
      </c>
      <c r="B17" s="35" t="s">
        <v>155</v>
      </c>
      <c r="C17" s="2">
        <v>3</v>
      </c>
      <c r="D17" s="3">
        <v>2</v>
      </c>
      <c r="E17" s="5">
        <v>3</v>
      </c>
      <c r="F17" t="n">
        <v>0.0</v>
      </c>
      <c r="G17" t="n">
        <v>3.0</v>
      </c>
      <c r="H17" t="n">
        <v>0.0</v>
      </c>
      <c r="I17" t="n">
        <v>2.0</v>
      </c>
      <c r="J17" t="n">
        <v>1.0</v>
      </c>
      <c r="K17" t="n">
        <v>0.0</v>
      </c>
      <c r="L17" t="s">
        <v>145</v>
      </c>
      <c r="M17" t="n">
        <f>0</f>
        <v>5.833333333333333</v>
      </c>
    </row>
    <row r="18" spans="1:17" ht="33" customHeight="1" x14ac:dyDescent="0.25">
      <c r="A18" s="35" t="s">
        <v>8</v>
      </c>
      <c r="B18" s="35" t="s">
        <v>151</v>
      </c>
      <c r="C18" s="3">
        <v>3</v>
      </c>
      <c r="D18" s="3">
        <v>3</v>
      </c>
      <c r="E18" s="3">
        <v>3</v>
      </c>
      <c r="F18" t="n">
        <v>3.0</v>
      </c>
      <c r="G18" t="n">
        <v>3.0</v>
      </c>
      <c r="H18" t="n">
        <v>0.0</v>
      </c>
      <c r="I18" t="n">
        <v>2.0</v>
      </c>
      <c r="J18" t="n">
        <v>1.0</v>
      </c>
      <c r="K18" t="n">
        <v>0.0</v>
      </c>
      <c r="L18" t="s">
        <v>134</v>
      </c>
      <c r="M18" t="n">
        <f>0</f>
        <v>7.833333333333333</v>
      </c>
    </row>
    <row r="19" spans="1:17" ht="33" customHeight="1" x14ac:dyDescent="0.25">
      <c r="A19" s="35" t="s">
        <v>149</v>
      </c>
      <c r="B19" s="35" t="s">
        <v>152</v>
      </c>
      <c r="C19" s="3">
        <v>3</v>
      </c>
      <c r="D19" s="3">
        <v>3</v>
      </c>
      <c r="E19" s="3">
        <v>3</v>
      </c>
      <c r="F19" t="n">
        <v>0.0</v>
      </c>
      <c r="G19" t="n">
        <v>3.0</v>
      </c>
      <c r="H19" t="n">
        <v>0.0</v>
      </c>
      <c r="I19" t="n">
        <v>3.0</v>
      </c>
      <c r="J19" t="n">
        <v>1.0</v>
      </c>
      <c r="K19" t="n">
        <v>0.0</v>
      </c>
      <c r="L19" t="s">
        <v>142</v>
      </c>
      <c r="M19" t="n">
        <f>0</f>
        <v>7.666666666666667</v>
      </c>
    </row>
    <row r="20" spans="1:17" ht="33" customHeight="1" x14ac:dyDescent="0.25">
      <c r="A20" s="35" t="s">
        <v>150</v>
      </c>
      <c r="B20" s="35" t="s">
        <v>153</v>
      </c>
      <c r="C20" s="2">
        <v>3</v>
      </c>
      <c r="D20" s="2">
        <v>3</v>
      </c>
      <c r="E20" s="2">
        <v>3</v>
      </c>
      <c r="F20" t="n">
        <v>0.0</v>
      </c>
      <c r="G20" t="n">
        <v>3.0</v>
      </c>
      <c r="H20" t="n">
        <v>0.0</v>
      </c>
      <c r="I20" t="n">
        <v>2.0</v>
      </c>
      <c r="J20" t="n">
        <v>1.0</v>
      </c>
      <c r="K20" t="n">
        <v>0.0</v>
      </c>
      <c r="L20"/>
      <c r="M20" t="n">
        <f>0</f>
        <v>6.333333333333333</v>
      </c>
    </row>
    <row r="21" spans="1:17" ht="33" customHeight="1" x14ac:dyDescent="0.25">
      <c r="A21" s="35" t="s">
        <v>8</v>
      </c>
      <c r="B21" s="35" t="s">
        <v>154</v>
      </c>
      <c r="C21" s="3">
        <v>3</v>
      </c>
      <c r="D21" s="3">
        <v>3</v>
      </c>
      <c r="E21" s="3">
        <v>3</v>
      </c>
      <c r="F21" t="n">
        <v>0.0</v>
      </c>
      <c r="G21" t="n">
        <v>3.0</v>
      </c>
      <c r="H21" t="n">
        <v>2.0</v>
      </c>
      <c r="I21" t="n">
        <v>2.0</v>
      </c>
      <c r="J21" t="n">
        <v>1.0</v>
      </c>
      <c r="K21" t="n">
        <v>0.0</v>
      </c>
      <c r="L21" t="s">
        <v>138</v>
      </c>
      <c r="M21" t="n">
        <f>0</f>
        <v>7.666666666666667</v>
      </c>
    </row>
    <row r="22" spans="1:17" ht="33" customHeight="1" x14ac:dyDescent="0.25">
      <c r="A22" s="35" t="s">
        <v>149</v>
      </c>
      <c r="B22" s="35" t="s">
        <v>155</v>
      </c>
      <c r="C22" s="3">
        <v>3</v>
      </c>
      <c r="D22" s="3">
        <v>3</v>
      </c>
      <c r="E22" s="3">
        <v>3</v>
      </c>
      <c r="F22" t="n">
        <v>3.0</v>
      </c>
      <c r="G22" t="n">
        <v>3.0</v>
      </c>
      <c r="H22" t="n">
        <v>3.0</v>
      </c>
      <c r="I22" t="n">
        <v>3.0</v>
      </c>
      <c r="J22" t="n">
        <v>2.0</v>
      </c>
      <c r="K22" t="n">
        <v>0.0</v>
      </c>
      <c r="L22" t="s">
        <v>131</v>
      </c>
      <c r="M22" t="n">
        <f>0</f>
        <v>9.833333333333332</v>
      </c>
    </row>
    <row r="23" spans="1:17" ht="33" customHeight="1" x14ac:dyDescent="0.25">
      <c r="A23" s="35" t="s">
        <v>150</v>
      </c>
      <c r="B23" s="35" t="s">
        <v>151</v>
      </c>
      <c r="C23" s="3">
        <v>3</v>
      </c>
      <c r="D23" s="3">
        <v>3</v>
      </c>
      <c r="E23" s="3">
        <v>3</v>
      </c>
      <c r="F23" t="n">
        <v>3.0</v>
      </c>
      <c r="G23" t="n">
        <v>3.0</v>
      </c>
      <c r="H23" t="n">
        <v>3.0</v>
      </c>
      <c r="I23" t="n">
        <v>3.0</v>
      </c>
      <c r="J23" t="n">
        <v>3.0</v>
      </c>
      <c r="K23" t="n">
        <v>0.0</v>
      </c>
      <c r="L23" t="s">
        <v>138</v>
      </c>
      <c r="M23" t="n">
        <f>0</f>
        <v>10.999999999999998</v>
      </c>
    </row>
    <row r="24" spans="1:17" ht="33" customHeight="1" x14ac:dyDescent="0.25">
      <c r="A24" s="35" t="s">
        <v>8</v>
      </c>
      <c r="B24" s="35" t="s">
        <v>152</v>
      </c>
      <c r="C24" s="3">
        <v>3</v>
      </c>
      <c r="D24" s="3">
        <v>3</v>
      </c>
      <c r="E24" s="3">
        <v>3</v>
      </c>
      <c r="F24" t="n">
        <v>0.0</v>
      </c>
      <c r="G24" t="n">
        <v>3.0</v>
      </c>
      <c r="H24" t="n">
        <v>0.0</v>
      </c>
      <c r="I24" t="n">
        <v>3.0</v>
      </c>
      <c r="J24" t="n">
        <v>1.0</v>
      </c>
      <c r="K24"/>
      <c r="L24" t="s">
        <v>131</v>
      </c>
      <c r="M24" t="n">
        <f>0</f>
        <v>6.666666666666667</v>
      </c>
    </row>
    <row r="25" spans="1:17" ht="33" customHeight="1" x14ac:dyDescent="0.25">
      <c r="A25" s="35" t="s">
        <v>149</v>
      </c>
      <c r="B25" s="35" t="s">
        <v>153</v>
      </c>
      <c r="C25" s="3">
        <v>3</v>
      </c>
      <c r="D25" s="3">
        <v>3</v>
      </c>
      <c r="E25" s="3">
        <v>3</v>
      </c>
      <c r="F25" t="n">
        <v>0.0</v>
      </c>
      <c r="G25" t="n">
        <v>3.0</v>
      </c>
      <c r="H25" t="n">
        <v>0.0</v>
      </c>
      <c r="I25" t="n">
        <v>3.0</v>
      </c>
      <c r="J25" t="n">
        <v>2.0</v>
      </c>
      <c r="K25" t="n">
        <v>0.0</v>
      </c>
      <c r="L25" t="s">
        <v>130</v>
      </c>
      <c r="M25" t="n">
        <f>0</f>
        <v>6.933333333333333</v>
      </c>
    </row>
    <row r="26" spans="1:17" ht="33" customHeight="1" x14ac:dyDescent="0.25">
      <c r="A26" s="35" t="s">
        <v>150</v>
      </c>
      <c r="B26" s="35" t="s">
        <v>154</v>
      </c>
      <c r="C26" s="3">
        <v>3</v>
      </c>
      <c r="D26" s="3">
        <v>3</v>
      </c>
      <c r="E26" s="3">
        <v>3</v>
      </c>
      <c r="F26" t="n">
        <v>3.0</v>
      </c>
      <c r="G26" t="n">
        <v>3.0</v>
      </c>
      <c r="H26" t="n">
        <v>2.0</v>
      </c>
      <c r="I26" t="n">
        <v>3.0</v>
      </c>
      <c r="J26" t="n">
        <v>3.0</v>
      </c>
      <c r="K26" t="n">
        <v>0.0</v>
      </c>
      <c r="L26" t="s">
        <v>132</v>
      </c>
      <c r="M26" t="n">
        <f>0</f>
        <v>9.833333333333332</v>
      </c>
    </row>
    <row r="27" spans="1:17" ht="33" customHeight="1" x14ac:dyDescent="0.25">
      <c r="A27" s="35" t="s">
        <v>8</v>
      </c>
      <c r="B27" s="35" t="s">
        <v>155</v>
      </c>
      <c r="C27" s="3">
        <v>3</v>
      </c>
      <c r="D27" s="3">
        <v>3</v>
      </c>
      <c r="E27" s="3">
        <v>3</v>
      </c>
      <c r="F27" t="n">
        <v>3.0</v>
      </c>
      <c r="G27" t="n">
        <v>3.0</v>
      </c>
      <c r="H27" t="n">
        <v>3.0</v>
      </c>
      <c r="I27" t="n">
        <v>2.0</v>
      </c>
      <c r="J27" t="n">
        <v>1.0</v>
      </c>
      <c r="K27" t="n">
        <v>0.0</v>
      </c>
      <c r="L27" t="s">
        <v>141</v>
      </c>
      <c r="M27" t="n">
        <f>0</f>
        <v>9.433333333333334</v>
      </c>
    </row>
    <row r="28" spans="1:17" ht="33" customHeight="1" x14ac:dyDescent="0.25">
      <c r="A28" s="35" t="s">
        <v>149</v>
      </c>
      <c r="B28" s="35" t="s">
        <v>151</v>
      </c>
      <c r="C28" s="3">
        <v>3</v>
      </c>
      <c r="D28" s="3">
        <v>3</v>
      </c>
      <c r="E28" s="3">
        <v>3</v>
      </c>
      <c r="F28" t="n">
        <v>0.0</v>
      </c>
      <c r="G28" t="n">
        <v>3.0</v>
      </c>
      <c r="H28" t="n">
        <v>0.0</v>
      </c>
      <c r="I28" t="n">
        <v>3.0</v>
      </c>
      <c r="J28" t="n">
        <v>1.0</v>
      </c>
      <c r="K28" t="n">
        <v>0.0</v>
      </c>
      <c r="L28" t="s">
        <v>132</v>
      </c>
      <c r="M28" t="n">
        <f>0</f>
        <v>6.966666666666667</v>
      </c>
    </row>
    <row r="29" spans="1:17" ht="33" customHeight="1" x14ac:dyDescent="0.25">
      <c r="A29" s="35" t="s">
        <v>150</v>
      </c>
      <c r="B29" s="35" t="s">
        <v>152</v>
      </c>
      <c r="C29" s="3">
        <v>3</v>
      </c>
      <c r="D29" s="3">
        <v>3</v>
      </c>
      <c r="E29" s="3">
        <v>3</v>
      </c>
      <c r="F29" t="n">
        <v>3.0</v>
      </c>
      <c r="G29" t="n">
        <v>3.0</v>
      </c>
      <c r="H29" t="n">
        <v>3.0</v>
      </c>
      <c r="I29" t="n">
        <v>3.0</v>
      </c>
      <c r="J29" t="n">
        <v>1.0</v>
      </c>
      <c r="K29" t="n">
        <v>0.0</v>
      </c>
      <c r="L29" t="s">
        <v>137</v>
      </c>
      <c r="M29" t="n">
        <f>0</f>
        <v>10.666666666666664</v>
      </c>
    </row>
    <row r="30" spans="1:17" ht="33" customHeight="1" x14ac:dyDescent="0.25">
      <c r="A30" s="35" t="s">
        <v>8</v>
      </c>
      <c r="B30" s="35" t="s">
        <v>153</v>
      </c>
      <c r="C30" s="3">
        <v>3</v>
      </c>
      <c r="D30" s="3">
        <v>3</v>
      </c>
      <c r="E30" s="3">
        <v>3</v>
      </c>
      <c r="F30" t="n">
        <v>3.0</v>
      </c>
      <c r="G30" t="n">
        <v>3.0</v>
      </c>
      <c r="H30" t="n">
        <v>3.0</v>
      </c>
      <c r="I30" t="n">
        <v>3.0</v>
      </c>
      <c r="J30" t="n">
        <v>1.0</v>
      </c>
      <c r="K30" t="n">
        <v>0.0</v>
      </c>
      <c r="L30" t="s">
        <v>143</v>
      </c>
      <c r="M30" t="n">
        <f>0</f>
        <v>9.666666666666664</v>
      </c>
    </row>
    <row r="31" spans="1:17" ht="33" customHeight="1" x14ac:dyDescent="0.25">
      <c r="A31" s="35" t="s">
        <v>149</v>
      </c>
      <c r="B31" s="35" t="s">
        <v>154</v>
      </c>
      <c r="C31" s="3">
        <v>3</v>
      </c>
      <c r="D31" s="3">
        <v>3</v>
      </c>
      <c r="E31" s="3">
        <v>3</v>
      </c>
      <c r="F31" t="n">
        <v>3.0</v>
      </c>
      <c r="G31" t="n">
        <v>3.0</v>
      </c>
      <c r="H31" t="n">
        <v>3.0</v>
      </c>
      <c r="I31" t="n">
        <v>3.0</v>
      </c>
      <c r="J31" t="n">
        <v>1.0</v>
      </c>
      <c r="K31" t="n">
        <v>0.0</v>
      </c>
      <c r="L31" t="s">
        <v>135</v>
      </c>
      <c r="M31" t="n">
        <f>0</f>
        <v>9.966666666666665</v>
      </c>
    </row>
    <row r="32" spans="1:17" ht="33" customHeight="1" x14ac:dyDescent="0.25">
      <c r="A32" s="35" t="s">
        <v>150</v>
      </c>
      <c r="B32" s="35" t="s">
        <v>155</v>
      </c>
      <c r="C32" s="3">
        <v>0</v>
      </c>
      <c r="D32" s="3">
        <v>0</v>
      </c>
      <c r="E32" s="3">
        <v>0</v>
      </c>
      <c r="F32" t="n">
        <v>0.0</v>
      </c>
      <c r="G32" t="n">
        <v>0.0</v>
      </c>
      <c r="H32" t="n">
        <v>0.0</v>
      </c>
      <c r="I32" t="n">
        <v>0.0</v>
      </c>
      <c r="J32" t="n">
        <v>0.0</v>
      </c>
      <c r="K32" t="n">
        <v>0.0</v>
      </c>
      <c r="L32" t="s">
        <v>146</v>
      </c>
      <c r="M32" t="n">
        <f>0</f>
        <v>0.0</v>
      </c>
    </row>
  </sheetData>
  <conditionalFormatting sqref="Q3:Q1048576">
    <cfRule type="cellIs" dxfId="2" priority="9" operator="lessThan">
      <formula>5</formula>
    </cfRule>
    <cfRule type="colorScale" priority="10">
      <colorScale>
        <cfvo type="num" val="&quot;&lt;5&quot;"/>
        <cfvo type="max"/>
        <color rgb="FFFF0000"/>
        <color rgb="FF00B050"/>
      </colorScale>
    </cfRule>
  </conditionalFormatting>
  <conditionalFormatting sqref="O4:O21 O23:O32">
    <cfRule type="cellIs" dxfId="1" priority="8" operator="greaterThan">
      <formula>0</formula>
    </cfRule>
  </conditionalFormatting>
  <conditionalFormatting sqref="C22:G22 C4:N21 C23:N24 C26:N32">
    <cfRule type="colorScale" priority="7">
      <colorScale>
        <cfvo type="num" val="0"/>
        <cfvo type="num" val="1.5"/>
        <cfvo type="num" val="3"/>
        <color rgb="FFFF0000"/>
        <color rgb="FFFFEB84"/>
        <color rgb="FF92D050"/>
      </colorScale>
    </cfRule>
  </conditionalFormatting>
  <conditionalFormatting sqref="C25:N25">
    <cfRule type="colorScale" priority="6">
      <colorScale>
        <cfvo type="num" val="0"/>
        <cfvo type="num" val="1.5"/>
        <cfvo type="num" val="3"/>
        <color rgb="FFFF0000"/>
        <color rgb="FFFFEB84"/>
        <color rgb="FF92D050"/>
      </colorScale>
    </cfRule>
  </conditionalFormatting>
  <conditionalFormatting sqref="O22">
    <cfRule type="cellIs" dxfId="0" priority="4" operator="greaterThan">
      <formula>0</formula>
    </cfRule>
  </conditionalFormatting>
  <conditionalFormatting sqref="H22:N22">
    <cfRule type="colorScale" priority="3">
      <colorScale>
        <cfvo type="num" val="0"/>
        <cfvo type="num" val="1.5"/>
        <cfvo type="num" val="3"/>
        <color rgb="FFFF0000"/>
        <color rgb="FFFFEB84"/>
        <color rgb="FF92D050"/>
      </colorScale>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UF1</vt:lpstr>
      <vt:lpstr>Práctica 1</vt:lpstr>
      <vt:lpstr>Práctica 2</vt:lpstr>
      <vt:lpstr>Práctica 3</vt:lpstr>
      <vt:lpstr>Examen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Hector ff</cp:lastModifiedBy>
  <dcterms:modified xsi:type="dcterms:W3CDTF">2019-04-04T13:11:56Z</dcterms:modified>
</cp:coreProperties>
</file>