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OneDrive\PhD_Radu\__Branch-Cut_Parallel\Code_NN_paper\Code_and_data_dense_cuts\mpc_code\data_tables_amazon_new\"/>
    </mc:Choice>
  </mc:AlternateContent>
  <bookViews>
    <workbookView xWindow="0" yWindow="0" windowWidth="15765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9" i="1"/>
  <c r="D9" i="1" l="1"/>
  <c r="D10" i="1"/>
  <c r="D11" i="1"/>
  <c r="D12" i="1"/>
  <c r="C9" i="1"/>
  <c r="C10" i="1"/>
  <c r="C11" i="1"/>
  <c r="C12" i="1"/>
  <c r="B10" i="1"/>
  <c r="B11" i="1"/>
  <c r="B12" i="1"/>
  <c r="B9" i="1"/>
  <c r="E9" i="1"/>
  <c r="F9" i="1"/>
  <c r="G9" i="1"/>
  <c r="E10" i="1"/>
  <c r="F10" i="1"/>
  <c r="G10" i="1"/>
  <c r="E11" i="1"/>
  <c r="F11" i="1"/>
  <c r="G11" i="1"/>
  <c r="E12" i="1"/>
  <c r="F12" i="1"/>
  <c r="G12" i="1"/>
  <c r="A10" i="1"/>
  <c r="A11" i="1"/>
  <c r="A12" i="1"/>
  <c r="A9" i="1"/>
  <c r="H5" i="1"/>
  <c r="H10" i="1" s="1"/>
  <c r="I5" i="1"/>
  <c r="I10" i="1" s="1"/>
  <c r="J5" i="1"/>
  <c r="J10" i="1" s="1"/>
  <c r="K5" i="1"/>
  <c r="K10" i="1" s="1"/>
  <c r="L5" i="1"/>
  <c r="H6" i="1"/>
  <c r="H11" i="1" s="1"/>
  <c r="I6" i="1"/>
  <c r="I11" i="1" s="1"/>
  <c r="J6" i="1"/>
  <c r="J11" i="1" s="1"/>
  <c r="K6" i="1"/>
  <c r="K11" i="1" s="1"/>
  <c r="L6" i="1"/>
  <c r="H7" i="1"/>
  <c r="H12" i="1" s="1"/>
  <c r="I7" i="1"/>
  <c r="I12" i="1" s="1"/>
  <c r="J7" i="1"/>
  <c r="J12" i="1" s="1"/>
  <c r="K7" i="1"/>
  <c r="K12" i="1" s="1"/>
  <c r="L7" i="1"/>
  <c r="I4" i="1"/>
  <c r="I9" i="1" s="1"/>
  <c r="J4" i="1"/>
  <c r="J9" i="1" s="1"/>
  <c r="K4" i="1"/>
  <c r="K9" i="1" s="1"/>
  <c r="L4" i="1"/>
  <c r="H4" i="1"/>
  <c r="H9" i="1" s="1"/>
</calcChain>
</file>

<file path=xl/sharedStrings.xml><?xml version="1.0" encoding="utf-8"?>
<sst xmlns="http://schemas.openxmlformats.org/spreadsheetml/2006/main" count="18" uniqueCount="9">
  <si>
    <t>Sedumi</t>
  </si>
  <si>
    <t>Tol 1e-2</t>
  </si>
  <si>
    <t>Tol 1e-1</t>
  </si>
  <si>
    <t>n</t>
  </si>
  <si>
    <t>NN</t>
  </si>
  <si>
    <t>Mosek</t>
  </si>
  <si>
    <t>Decomp</t>
  </si>
  <si>
    <t>Speedups NN</t>
  </si>
  <si>
    <t>Times()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</si>
</sst>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9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9" sqref="I9"/>
    </sheetView>
  </sheetViews>
  <sheetFormatPr defaultRowHeight="15" x14ac:dyDescent="0.25"/>
  <cols>
    <col min="2" max="8" width="9.5703125" bestFit="1" customWidth="1"/>
    <col min="9" max="10" width="10.5703125" bestFit="1" customWidth="1"/>
    <col min="11" max="12" width="11.5703125" bestFit="1" customWidth="1"/>
  </cols>
  <sheetData>
    <row r="1" spans="1:13" x14ac:dyDescent="0.25">
      <c r="A1" t="s">
        <v>3</v>
      </c>
      <c r="D1" t="s">
        <v>8</v>
      </c>
      <c r="I1" t="s">
        <v>7</v>
      </c>
    </row>
    <row r="2" spans="1:13" x14ac:dyDescent="0.25">
      <c r="B2" t="s">
        <v>4</v>
      </c>
      <c r="C2" t="s">
        <v>6</v>
      </c>
      <c r="D2" t="s">
        <v>5</v>
      </c>
      <c r="F2" t="s">
        <v>0</v>
      </c>
      <c r="H2" t="s">
        <v>6</v>
      </c>
      <c r="I2" t="s">
        <v>5</v>
      </c>
      <c r="K2" t="s">
        <v>0</v>
      </c>
    </row>
    <row r="3" spans="1:13" x14ac:dyDescent="0.25">
      <c r="D3" t="s">
        <v>1</v>
      </c>
      <c r="E3" t="s">
        <v>2</v>
      </c>
      <c r="F3" t="s">
        <v>1</v>
      </c>
      <c r="G3" t="s">
        <v>2</v>
      </c>
      <c r="I3" t="s">
        <v>1</v>
      </c>
      <c r="J3" t="s">
        <v>2</v>
      </c>
      <c r="K3" t="s">
        <v>1</v>
      </c>
      <c r="L3" t="s">
        <v>2</v>
      </c>
    </row>
    <row r="4" spans="1:13" x14ac:dyDescent="0.25">
      <c r="A4">
        <v>2</v>
      </c>
      <c r="B4" s="5">
        <v>3.0742627062136301E-2</v>
      </c>
      <c r="C4" s="5">
        <v>5.8116468053776703E-2</v>
      </c>
      <c r="D4" s="5">
        <v>0.96151652336120597</v>
      </c>
      <c r="E4" s="5">
        <v>0.627471923828125</v>
      </c>
      <c r="F4" s="2">
        <v>5.6277999999999997</v>
      </c>
      <c r="G4" s="2">
        <v>4.6481000000000003</v>
      </c>
      <c r="H4" s="2">
        <f t="shared" ref="H4:L7" si="0">C4/$B4</f>
        <v>1.8904197073435856</v>
      </c>
      <c r="I4" s="2">
        <f t="shared" si="0"/>
        <v>31.276329163991438</v>
      </c>
      <c r="J4" s="2">
        <f t="shared" si="0"/>
        <v>20.410484847631693</v>
      </c>
      <c r="K4" s="2">
        <f t="shared" si="0"/>
        <v>183.06177896330126</v>
      </c>
      <c r="L4" s="2">
        <f t="shared" si="0"/>
        <v>151.19397540767631</v>
      </c>
    </row>
    <row r="5" spans="1:13" x14ac:dyDescent="0.25">
      <c r="A5">
        <v>3</v>
      </c>
      <c r="B5" s="5">
        <v>3.0532106049940898E-2</v>
      </c>
      <c r="C5" s="5">
        <v>6.3169617153471302E-2</v>
      </c>
      <c r="D5" s="5">
        <v>1.22869424819946</v>
      </c>
      <c r="E5" s="5">
        <v>0.74695551395416204</v>
      </c>
      <c r="F5" s="2">
        <v>5.8125999999999998</v>
      </c>
      <c r="G5" s="2">
        <v>5.3342000000000001</v>
      </c>
      <c r="H5" s="2">
        <f t="shared" si="0"/>
        <v>2.0689570857033486</v>
      </c>
      <c r="I5" s="2">
        <f t="shared" si="0"/>
        <v>40.242695547752376</v>
      </c>
      <c r="J5" s="2">
        <f t="shared" si="0"/>
        <v>24.464591886729934</v>
      </c>
      <c r="K5" s="2">
        <f t="shared" si="0"/>
        <v>190.37664779797433</v>
      </c>
      <c r="L5" s="2">
        <f t="shared" si="0"/>
        <v>174.70789572376472</v>
      </c>
    </row>
    <row r="6" spans="1:13" x14ac:dyDescent="0.25">
      <c r="A6">
        <v>4</v>
      </c>
      <c r="B6" s="5">
        <v>3.1163639598526E-2</v>
      </c>
      <c r="C6" s="5">
        <v>6.3978846330428496E-2</v>
      </c>
      <c r="D6" s="5">
        <v>1.3302011251449499</v>
      </c>
      <c r="E6" s="5">
        <v>0.82108738422393801</v>
      </c>
      <c r="F6" s="2">
        <v>6.9020999999999999</v>
      </c>
      <c r="G6" s="2">
        <v>5.8703000000000003</v>
      </c>
      <c r="H6" s="2">
        <f t="shared" si="0"/>
        <v>2.0529966061298763</v>
      </c>
      <c r="I6" s="2">
        <f t="shared" si="0"/>
        <v>42.684395734311686</v>
      </c>
      <c r="J6" s="2">
        <f t="shared" si="0"/>
        <v>26.347608777466878</v>
      </c>
      <c r="K6" s="2">
        <f t="shared" si="0"/>
        <v>221.47926522441429</v>
      </c>
      <c r="L6" s="2">
        <f t="shared" si="0"/>
        <v>188.37016714432988</v>
      </c>
    </row>
    <row r="7" spans="1:13" x14ac:dyDescent="0.25">
      <c r="A7">
        <v>5</v>
      </c>
      <c r="B7" s="5">
        <v>4.6013659812160698E-2</v>
      </c>
      <c r="C7" s="5">
        <v>6.8021256904467003E-2</v>
      </c>
      <c r="D7" s="5">
        <v>1.42846715450286</v>
      </c>
      <c r="E7" s="5">
        <v>0.93269007205963095</v>
      </c>
      <c r="F7" s="2">
        <v>7.1584000000000003</v>
      </c>
      <c r="G7" s="2">
        <v>5.7542999999999997</v>
      </c>
      <c r="H7" s="2">
        <f t="shared" si="0"/>
        <v>1.4782839961469449</v>
      </c>
      <c r="I7" s="2">
        <f t="shared" si="0"/>
        <v>31.044415078787935</v>
      </c>
      <c r="J7" s="2">
        <f t="shared" si="0"/>
        <v>20.26985194977113</v>
      </c>
      <c r="K7" s="2">
        <f t="shared" si="0"/>
        <v>155.5711940589465</v>
      </c>
      <c r="L7" s="2">
        <f t="shared" si="0"/>
        <v>125.0563424750497</v>
      </c>
    </row>
    <row r="9" spans="1:13" x14ac:dyDescent="0.25">
      <c r="A9" s="1" t="str">
        <f>A4&amp;"&amp;"</f>
        <v>2&amp;</v>
      </c>
      <c r="B9" s="1" t="str">
        <f>ROUND(B4,3)&amp;"&amp;"</f>
        <v>0.031&amp;</v>
      </c>
      <c r="C9" s="1" t="str">
        <f t="shared" ref="C9" si="1">ROUND(C4,3)&amp;"&amp;"</f>
        <v>0.058&amp;</v>
      </c>
      <c r="D9" s="1" t="str">
        <f t="shared" ref="D9" si="2">ROUND(D4,2)&amp;"&amp;"</f>
        <v>0.96&amp;</v>
      </c>
      <c r="E9" s="1" t="str">
        <f t="shared" ref="E9:G9" si="3">ROUND(E4,2)&amp;"&amp;"</f>
        <v>0.63&amp;</v>
      </c>
      <c r="F9" s="1" t="str">
        <f t="shared" si="3"/>
        <v>5.63&amp;</v>
      </c>
      <c r="G9" s="1" t="str">
        <f t="shared" si="3"/>
        <v>4.65&amp;</v>
      </c>
      <c r="H9" s="4" t="str">
        <f>ROUND(H4,1)&amp;"x&amp;"</f>
        <v>1.9x&amp;</v>
      </c>
      <c r="I9" s="4" t="str">
        <f t="shared" ref="I9:L9" si="4">ROUND(I4,1)&amp;"x&amp;"</f>
        <v>31.3x&amp;</v>
      </c>
      <c r="J9" s="4" t="str">
        <f t="shared" si="4"/>
        <v>20.4x&amp;</v>
      </c>
      <c r="K9" s="4" t="str">
        <f t="shared" si="4"/>
        <v>183.1x&amp;</v>
      </c>
      <c r="L9" s="4" t="str">
        <f>ROUND(L4,1)&amp;"x\\"</f>
        <v>151.2x\\</v>
      </c>
      <c r="M9" s="3"/>
    </row>
    <row r="10" spans="1:13" x14ac:dyDescent="0.25">
      <c r="A10" s="1" t="str">
        <f t="shared" ref="A10:A12" si="5">A5&amp;"&amp;"</f>
        <v>3&amp;</v>
      </c>
      <c r="B10" s="1" t="str">
        <f t="shared" ref="B10:C12" si="6">ROUND(B5,3)&amp;"&amp;"</f>
        <v>0.031&amp;</v>
      </c>
      <c r="C10" s="1" t="str">
        <f t="shared" si="6"/>
        <v>0.063&amp;</v>
      </c>
      <c r="D10" s="1" t="str">
        <f t="shared" ref="D10" si="7">ROUND(D5,2)&amp;"&amp;"</f>
        <v>1.23&amp;</v>
      </c>
      <c r="E10" s="1" t="str">
        <f t="shared" ref="E10:G12" si="8">ROUND(E5,2)&amp;"&amp;"</f>
        <v>0.75&amp;</v>
      </c>
      <c r="F10" s="1" t="str">
        <f t="shared" si="8"/>
        <v>5.81&amp;</v>
      </c>
      <c r="G10" s="1" t="str">
        <f t="shared" si="8"/>
        <v>5.33&amp;</v>
      </c>
      <c r="H10" s="4" t="str">
        <f t="shared" ref="H10:L10" si="9">ROUND(H5,1)&amp;"x&amp;"</f>
        <v>2.1x&amp;</v>
      </c>
      <c r="I10" s="4" t="str">
        <f t="shared" si="9"/>
        <v>40.2x&amp;</v>
      </c>
      <c r="J10" s="4" t="str">
        <f t="shared" si="9"/>
        <v>24.5x&amp;</v>
      </c>
      <c r="K10" s="4" t="str">
        <f t="shared" si="9"/>
        <v>190.4x&amp;</v>
      </c>
      <c r="L10" s="4" t="str">
        <f t="shared" ref="L10:L12" si="10">ROUND(L5,1)&amp;"x\\"</f>
        <v>174.7x\\</v>
      </c>
      <c r="M10" s="3"/>
    </row>
    <row r="11" spans="1:13" x14ac:dyDescent="0.25">
      <c r="A11" s="1" t="str">
        <f t="shared" si="5"/>
        <v>4&amp;</v>
      </c>
      <c r="B11" s="1" t="str">
        <f t="shared" si="6"/>
        <v>0.031&amp;</v>
      </c>
      <c r="C11" s="1" t="str">
        <f t="shared" si="6"/>
        <v>0.064&amp;</v>
      </c>
      <c r="D11" s="1" t="str">
        <f t="shared" ref="D11" si="11">ROUND(D6,2)&amp;"&amp;"</f>
        <v>1.33&amp;</v>
      </c>
      <c r="E11" s="1" t="str">
        <f t="shared" si="8"/>
        <v>0.82&amp;</v>
      </c>
      <c r="F11" s="1" t="str">
        <f t="shared" si="8"/>
        <v>6.9&amp;</v>
      </c>
      <c r="G11" s="1" t="str">
        <f t="shared" si="8"/>
        <v>5.87&amp;</v>
      </c>
      <c r="H11" s="4" t="str">
        <f t="shared" ref="H11:L11" si="12">ROUND(H6,1)&amp;"x&amp;"</f>
        <v>2.1x&amp;</v>
      </c>
      <c r="I11" s="4" t="str">
        <f t="shared" si="12"/>
        <v>42.7x&amp;</v>
      </c>
      <c r="J11" s="4" t="str">
        <f t="shared" si="12"/>
        <v>26.3x&amp;</v>
      </c>
      <c r="K11" s="4" t="str">
        <f t="shared" si="12"/>
        <v>221.5x&amp;</v>
      </c>
      <c r="L11" s="4" t="str">
        <f t="shared" si="10"/>
        <v>188.4x\\</v>
      </c>
      <c r="M11" s="3"/>
    </row>
    <row r="12" spans="1:13" x14ac:dyDescent="0.25">
      <c r="A12" s="1" t="str">
        <f t="shared" si="5"/>
        <v>5&amp;</v>
      </c>
      <c r="B12" s="1" t="str">
        <f t="shared" si="6"/>
        <v>0.046&amp;</v>
      </c>
      <c r="C12" s="1" t="str">
        <f t="shared" si="6"/>
        <v>0.068&amp;</v>
      </c>
      <c r="D12" s="1" t="str">
        <f t="shared" ref="D12" si="13">ROUND(D7,2)&amp;"&amp;"</f>
        <v>1.43&amp;</v>
      </c>
      <c r="E12" s="1" t="str">
        <f t="shared" si="8"/>
        <v>0.93&amp;</v>
      </c>
      <c r="F12" s="1" t="str">
        <f t="shared" si="8"/>
        <v>7.16&amp;</v>
      </c>
      <c r="G12" s="1" t="str">
        <f t="shared" si="8"/>
        <v>5.75&amp;</v>
      </c>
      <c r="H12" s="4" t="str">
        <f t="shared" ref="H12:L12" si="14">ROUND(H7,1)&amp;"x&amp;"</f>
        <v>1.5x&amp;</v>
      </c>
      <c r="I12" s="4" t="str">
        <f t="shared" si="14"/>
        <v>31x&amp;</v>
      </c>
      <c r="J12" s="4" t="str">
        <f t="shared" si="14"/>
        <v>20.3x&amp;</v>
      </c>
      <c r="K12" s="4" t="str">
        <f t="shared" si="14"/>
        <v>155.6x&amp;</v>
      </c>
      <c r="L12" s="4" t="str">
        <f t="shared" si="10"/>
        <v>125.1x\\</v>
      </c>
      <c r="M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2019-06-22T11:26:20Z</dcterms:created>
  <dcterms:modified xsi:type="dcterms:W3CDTF">2019-09-27T18:03:36Z</dcterms:modified>
</cp:coreProperties>
</file>