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OneDrive\PhD_Radu\__Branch-Cut_Parallel\Code_NN_paper\Code_and_data_dense_cuts\mpc_code\data_tables_amazon_new\"/>
    </mc:Choice>
  </mc:AlternateContent>
  <bookViews>
    <workbookView xWindow="0" yWindow="0" windowWidth="15765" windowHeight="11505"/>
  </bookViews>
  <sheets>
    <sheet name="table7_modif" sheetId="1" r:id="rId1"/>
  </sheets>
  <calcPr calcId="152511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C16" i="1" l="1"/>
  <c r="C17" i="1"/>
  <c r="C18" i="1"/>
  <c r="C19" i="1"/>
  <c r="C20" i="1"/>
  <c r="C21" i="1"/>
  <c r="C22" i="1"/>
  <c r="C23" i="1"/>
  <c r="C24" i="1"/>
  <c r="C15" i="1"/>
  <c r="A18" i="1"/>
  <c r="A21" i="1"/>
  <c r="A24" i="1"/>
  <c r="A15" i="1"/>
  <c r="M16" i="1"/>
  <c r="M17" i="1"/>
  <c r="M18" i="1"/>
  <c r="M19" i="1"/>
  <c r="M20" i="1"/>
  <c r="M21" i="1"/>
  <c r="M22" i="1"/>
  <c r="M23" i="1"/>
  <c r="M24" i="1"/>
  <c r="M15" i="1"/>
  <c r="L16" i="1"/>
  <c r="L17" i="1"/>
  <c r="L18" i="1"/>
  <c r="L19" i="1"/>
  <c r="L20" i="1"/>
  <c r="L21" i="1"/>
  <c r="L22" i="1"/>
  <c r="L23" i="1"/>
  <c r="L24" i="1"/>
  <c r="L15" i="1"/>
  <c r="J16" i="1"/>
  <c r="J17" i="1"/>
  <c r="J18" i="1"/>
  <c r="J19" i="1"/>
  <c r="J20" i="1"/>
  <c r="J21" i="1"/>
  <c r="J22" i="1"/>
  <c r="J23" i="1"/>
  <c r="J24" i="1"/>
  <c r="J15" i="1"/>
  <c r="I16" i="1"/>
  <c r="I17" i="1"/>
  <c r="I18" i="1"/>
  <c r="I19" i="1"/>
  <c r="I20" i="1"/>
  <c r="I21" i="1"/>
  <c r="I22" i="1"/>
  <c r="I23" i="1"/>
  <c r="I24" i="1"/>
  <c r="I15" i="1"/>
  <c r="E15" i="1"/>
  <c r="F15" i="1"/>
  <c r="G15" i="1"/>
  <c r="H15" i="1"/>
  <c r="K15" i="1"/>
  <c r="E16" i="1"/>
  <c r="F16" i="1"/>
  <c r="G16" i="1"/>
  <c r="H16" i="1"/>
  <c r="K16" i="1"/>
  <c r="E17" i="1"/>
  <c r="F17" i="1"/>
  <c r="G17" i="1"/>
  <c r="H17" i="1"/>
  <c r="K17" i="1"/>
  <c r="E18" i="1"/>
  <c r="F18" i="1"/>
  <c r="G18" i="1"/>
  <c r="H18" i="1"/>
  <c r="K18" i="1"/>
  <c r="E19" i="1"/>
  <c r="F19" i="1"/>
  <c r="G19" i="1"/>
  <c r="H19" i="1"/>
  <c r="K19" i="1"/>
  <c r="E20" i="1"/>
  <c r="F20" i="1"/>
  <c r="G20" i="1"/>
  <c r="H20" i="1"/>
  <c r="K20" i="1"/>
  <c r="E21" i="1"/>
  <c r="F21" i="1"/>
  <c r="G21" i="1"/>
  <c r="H21" i="1"/>
  <c r="K21" i="1"/>
  <c r="E22" i="1"/>
  <c r="F22" i="1"/>
  <c r="G22" i="1"/>
  <c r="H22" i="1"/>
  <c r="K22" i="1"/>
  <c r="E23" i="1"/>
  <c r="F23" i="1"/>
  <c r="G23" i="1"/>
  <c r="H23" i="1"/>
  <c r="K23" i="1"/>
  <c r="E24" i="1"/>
  <c r="F24" i="1"/>
  <c r="G24" i="1"/>
  <c r="H24" i="1"/>
  <c r="K24" i="1"/>
  <c r="D20" i="1"/>
  <c r="D21" i="1"/>
  <c r="D22" i="1"/>
  <c r="D23" i="1"/>
  <c r="D24" i="1"/>
  <c r="D15" i="1"/>
  <c r="D16" i="1"/>
  <c r="D17" i="1"/>
  <c r="D18" i="1"/>
  <c r="D19" i="1"/>
  <c r="B16" i="1"/>
  <c r="B17" i="1"/>
  <c r="B18" i="1"/>
  <c r="B19" i="1"/>
  <c r="B20" i="1"/>
  <c r="B21" i="1"/>
  <c r="B22" i="1"/>
  <c r="B23" i="1"/>
  <c r="B24" i="1"/>
  <c r="B15" i="1"/>
</calcChain>
</file>

<file path=xl/sharedStrings.xml><?xml version="1.0" encoding="utf-8"?>
<sst xmlns="http://schemas.openxmlformats.org/spreadsheetml/2006/main" count="29" uniqueCount="17">
  <si>
    <t>Small</t>
  </si>
  <si>
    <t>Low</t>
  </si>
  <si>
    <t>Medium</t>
  </si>
  <si>
    <t>High</t>
  </si>
  <si>
    <t>Large</t>
  </si>
  <si>
    <t>Jumbo</t>
  </si>
  <si>
    <t>size</t>
  </si>
  <si>
    <t>density</t>
  </si>
  <si>
    <t>S</t>
  </si>
  <si>
    <t>S&gt;</t>
  </si>
  <si>
    <t>M+S</t>
  </si>
  <si>
    <t>BGL</t>
  </si>
  <si>
    <t>M+tri</t>
  </si>
  <si>
    <t>M+tri+S^E_3</t>
  </si>
  <si>
    <t>diff_BGL</t>
  </si>
  <si>
    <t>diff_M+tri</t>
  </si>
  <si>
    <t>M+tri+S^E_3-5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</si>
</sst>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15" sqref="A15:M26"/>
    </sheetView>
  </sheetViews>
  <sheetFormatPr defaultRowHeight="15" x14ac:dyDescent="0.25"/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14</v>
      </c>
      <c r="M1" t="s">
        <v>15</v>
      </c>
    </row>
    <row r="2" spans="1:13" x14ac:dyDescent="0.25">
      <c r="A2" t="s">
        <v>0</v>
      </c>
      <c r="B2" t="s">
        <v>1</v>
      </c>
      <c r="C2">
        <v>80.650000000000006</v>
      </c>
      <c r="D2">
        <v>99.11</v>
      </c>
      <c r="E2">
        <v>99.29</v>
      </c>
      <c r="F2">
        <v>99.51</v>
      </c>
      <c r="G2">
        <v>98.98</v>
      </c>
      <c r="H2">
        <v>99.93</v>
      </c>
      <c r="I2">
        <v>85.71</v>
      </c>
      <c r="J2">
        <v>93.14</v>
      </c>
      <c r="K2">
        <v>99.97</v>
      </c>
      <c r="L2">
        <v>93.88</v>
      </c>
      <c r="M2">
        <v>97.06</v>
      </c>
    </row>
    <row r="3" spans="1:13" x14ac:dyDescent="0.25">
      <c r="B3" t="s">
        <v>2</v>
      </c>
      <c r="C3">
        <v>89.79</v>
      </c>
      <c r="D3">
        <v>99.4</v>
      </c>
      <c r="E3">
        <v>99.46</v>
      </c>
      <c r="F3">
        <v>99.29</v>
      </c>
      <c r="G3">
        <v>98.16</v>
      </c>
      <c r="H3">
        <v>99.86</v>
      </c>
      <c r="I3">
        <v>80.28</v>
      </c>
      <c r="J3">
        <v>92.39</v>
      </c>
      <c r="K3">
        <v>99.95</v>
      </c>
      <c r="L3">
        <v>92.96</v>
      </c>
      <c r="M3">
        <v>97.28</v>
      </c>
    </row>
    <row r="4" spans="1:13" x14ac:dyDescent="0.25">
      <c r="B4" t="s">
        <v>3</v>
      </c>
      <c r="C4">
        <v>94.15</v>
      </c>
      <c r="D4">
        <v>99.76</v>
      </c>
      <c r="E4">
        <v>99.8</v>
      </c>
      <c r="F4">
        <v>99.13</v>
      </c>
      <c r="G4">
        <v>98.48</v>
      </c>
      <c r="H4">
        <v>99.6</v>
      </c>
      <c r="I4">
        <v>54.02</v>
      </c>
      <c r="J4">
        <v>73.680000000000007</v>
      </c>
      <c r="K4">
        <v>99.76</v>
      </c>
      <c r="L4">
        <v>72.41</v>
      </c>
      <c r="M4">
        <v>84.21</v>
      </c>
    </row>
    <row r="5" spans="1:13" x14ac:dyDescent="0.25">
      <c r="A5" t="s">
        <v>2</v>
      </c>
      <c r="B5" t="s">
        <v>1</v>
      </c>
      <c r="C5">
        <v>85.85</v>
      </c>
      <c r="D5">
        <v>99.33</v>
      </c>
      <c r="E5">
        <v>99.55</v>
      </c>
      <c r="F5">
        <v>99.9</v>
      </c>
      <c r="G5">
        <v>99.75</v>
      </c>
      <c r="H5">
        <v>99.98</v>
      </c>
      <c r="I5">
        <v>80</v>
      </c>
      <c r="J5">
        <v>92</v>
      </c>
      <c r="K5">
        <v>99.98</v>
      </c>
      <c r="L5">
        <v>80</v>
      </c>
      <c r="M5">
        <v>92</v>
      </c>
    </row>
    <row r="6" spans="1:13" x14ac:dyDescent="0.25">
      <c r="B6" t="s">
        <v>2</v>
      </c>
      <c r="C6">
        <v>93</v>
      </c>
      <c r="D6">
        <v>98.77</v>
      </c>
      <c r="E6">
        <v>98.86</v>
      </c>
      <c r="F6">
        <v>98.01</v>
      </c>
      <c r="G6">
        <v>97.72</v>
      </c>
      <c r="H6">
        <v>98.53</v>
      </c>
      <c r="I6">
        <v>26.13</v>
      </c>
      <c r="J6">
        <v>35.53</v>
      </c>
      <c r="K6">
        <v>99.03</v>
      </c>
      <c r="L6">
        <v>51.26</v>
      </c>
      <c r="M6">
        <v>57.46</v>
      </c>
    </row>
    <row r="7" spans="1:13" x14ac:dyDescent="0.25">
      <c r="B7" t="s">
        <v>3</v>
      </c>
      <c r="C7">
        <v>95.68</v>
      </c>
      <c r="D7">
        <v>99.24</v>
      </c>
      <c r="E7">
        <v>99.31</v>
      </c>
      <c r="F7">
        <v>93.52</v>
      </c>
      <c r="G7">
        <v>92.72</v>
      </c>
      <c r="H7">
        <v>94.5</v>
      </c>
      <c r="I7">
        <v>15.12</v>
      </c>
      <c r="J7">
        <v>24.45</v>
      </c>
      <c r="K7">
        <v>96.14</v>
      </c>
      <c r="L7">
        <v>40.43</v>
      </c>
      <c r="M7">
        <v>46.98</v>
      </c>
    </row>
    <row r="8" spans="1:13" x14ac:dyDescent="0.25">
      <c r="A8" t="s">
        <v>4</v>
      </c>
      <c r="B8" t="s">
        <v>1</v>
      </c>
      <c r="C8">
        <v>88.61</v>
      </c>
      <c r="D8">
        <v>98.2</v>
      </c>
      <c r="E8">
        <v>98.65</v>
      </c>
      <c r="F8">
        <v>98.28</v>
      </c>
      <c r="G8">
        <v>98.81</v>
      </c>
      <c r="H8">
        <v>99.5</v>
      </c>
      <c r="I8">
        <v>70.930000000000007</v>
      </c>
      <c r="J8">
        <v>57.98</v>
      </c>
      <c r="K8">
        <v>99.58</v>
      </c>
      <c r="L8">
        <v>75.58</v>
      </c>
      <c r="M8">
        <v>64.709999999999994</v>
      </c>
    </row>
    <row r="9" spans="1:13" x14ac:dyDescent="0.25">
      <c r="B9" t="s">
        <v>2</v>
      </c>
      <c r="C9">
        <v>94.96</v>
      </c>
      <c r="D9">
        <v>99.05</v>
      </c>
      <c r="E9">
        <v>99.25</v>
      </c>
      <c r="F9">
        <v>97.48</v>
      </c>
      <c r="G9">
        <v>97.15</v>
      </c>
      <c r="H9">
        <v>97.96</v>
      </c>
      <c r="I9">
        <v>19.05</v>
      </c>
      <c r="J9">
        <v>28.42</v>
      </c>
      <c r="K9">
        <v>98.73</v>
      </c>
      <c r="L9">
        <v>49.6</v>
      </c>
      <c r="M9">
        <v>55.44</v>
      </c>
    </row>
    <row r="10" spans="1:13" x14ac:dyDescent="0.25">
      <c r="B10" t="s">
        <v>3</v>
      </c>
      <c r="C10">
        <v>96.34</v>
      </c>
      <c r="D10">
        <v>99.14</v>
      </c>
      <c r="E10">
        <v>99.29</v>
      </c>
      <c r="F10">
        <v>90.6</v>
      </c>
      <c r="G10">
        <v>90.06</v>
      </c>
      <c r="H10">
        <v>91.36</v>
      </c>
      <c r="I10">
        <v>8.09</v>
      </c>
      <c r="J10">
        <v>13.08</v>
      </c>
      <c r="K10">
        <v>93.36</v>
      </c>
      <c r="L10">
        <v>29.36</v>
      </c>
      <c r="M10">
        <v>33.200000000000003</v>
      </c>
    </row>
    <row r="11" spans="1:13" x14ac:dyDescent="0.25">
      <c r="A11" t="s">
        <v>5</v>
      </c>
      <c r="B11" t="s">
        <v>1</v>
      </c>
      <c r="C11">
        <v>92.9</v>
      </c>
      <c r="D11">
        <v>98.35</v>
      </c>
      <c r="E11">
        <v>98.84</v>
      </c>
      <c r="F11">
        <v>96.28</v>
      </c>
      <c r="G11">
        <v>96.91</v>
      </c>
      <c r="H11">
        <v>97.89</v>
      </c>
      <c r="I11">
        <v>43.28</v>
      </c>
      <c r="J11">
        <v>31.72</v>
      </c>
      <c r="K11">
        <v>98.07</v>
      </c>
      <c r="L11">
        <v>48.12</v>
      </c>
      <c r="M11">
        <v>37.54</v>
      </c>
    </row>
    <row r="12" spans="1:13" x14ac:dyDescent="0.25">
      <c r="B12" t="s">
        <v>2</v>
      </c>
      <c r="C12">
        <v>95.25</v>
      </c>
      <c r="D12">
        <v>98.6</v>
      </c>
      <c r="E12">
        <v>98.82</v>
      </c>
      <c r="F12">
        <v>91.42</v>
      </c>
      <c r="G12">
        <v>90.99</v>
      </c>
      <c r="H12">
        <v>92.09</v>
      </c>
      <c r="I12">
        <v>7.81</v>
      </c>
      <c r="J12">
        <v>12.21</v>
      </c>
      <c r="K12">
        <v>95.57</v>
      </c>
      <c r="L12">
        <v>48.37</v>
      </c>
      <c r="M12">
        <v>50.83</v>
      </c>
    </row>
    <row r="13" spans="1:13" x14ac:dyDescent="0.25">
      <c r="B13" t="s">
        <v>3</v>
      </c>
      <c r="C13">
        <v>96.67</v>
      </c>
      <c r="D13">
        <v>98.96</v>
      </c>
      <c r="E13">
        <v>99.16</v>
      </c>
      <c r="F13">
        <v>85.68</v>
      </c>
      <c r="G13">
        <v>85.36</v>
      </c>
      <c r="H13">
        <v>86.26</v>
      </c>
      <c r="I13">
        <v>4.05</v>
      </c>
      <c r="J13">
        <v>6.15</v>
      </c>
      <c r="K13">
        <v>86.26</v>
      </c>
      <c r="L13">
        <v>4.05</v>
      </c>
      <c r="M13">
        <v>6.15</v>
      </c>
    </row>
    <row r="15" spans="1:13" x14ac:dyDescent="0.25">
      <c r="A15" t="str">
        <f>A2</f>
        <v>Small</v>
      </c>
      <c r="B15" t="str">
        <f t="shared" ref="B15" si="0">"&amp;"&amp;B2</f>
        <v>&amp;Low</v>
      </c>
      <c r="C15" t="str">
        <f>"&amp;"&amp;TEXT(ROUND(C2,2),"0.00")</f>
        <v>&amp;80.65</v>
      </c>
      <c r="D15" t="str">
        <f t="shared" ref="D15:K23" si="1">"&amp;"&amp;TEXT(ROUND(D2,2),"0.00")</f>
        <v>&amp;99.11</v>
      </c>
      <c r="E15" t="str">
        <f t="shared" si="1"/>
        <v>&amp;99.29</v>
      </c>
      <c r="F15" t="str">
        <f t="shared" si="1"/>
        <v>&amp;99.51</v>
      </c>
      <c r="G15" t="str">
        <f t="shared" si="1"/>
        <v>&amp;98.98</v>
      </c>
      <c r="H15" t="str">
        <f t="shared" si="1"/>
        <v>&amp;99.93</v>
      </c>
      <c r="I15" t="str">
        <f>"&amp;"&amp;TEXT(ROUND((H2-F2)/(100-F2)*100,2),"0.00")</f>
        <v>&amp;85.71</v>
      </c>
      <c r="J15" t="str">
        <f>"&amp;"&amp;TEXT(ROUND((H2-G2)/(100-G2)*100,2),"0.00")</f>
        <v>&amp;93.14</v>
      </c>
      <c r="K15" t="str">
        <f t="shared" si="1"/>
        <v>&amp;99.97</v>
      </c>
      <c r="L15" t="str">
        <f>"&amp;"&amp;TEXT(ROUND((K2-F2)/(100-F2)*100,2),"0.00")</f>
        <v>&amp;93.88</v>
      </c>
      <c r="M15" t="str">
        <f>"&amp;"&amp;TEXT(ROUND((K2-G2)/(100-G2)*100,2),"0.00")&amp;"\\"</f>
        <v>&amp;97.06\\</v>
      </c>
    </row>
    <row r="16" spans="1:13" x14ac:dyDescent="0.25">
      <c r="B16" t="str">
        <f t="shared" ref="B16" si="2">"&amp;"&amp;B3</f>
        <v>&amp;Medium</v>
      </c>
      <c r="C16" t="str">
        <f t="shared" ref="C16:H26" si="3">"&amp;"&amp;TEXT(ROUND(C3,2),"0.00")</f>
        <v>&amp;89.79</v>
      </c>
      <c r="D16" t="str">
        <f t="shared" si="1"/>
        <v>&amp;99.40</v>
      </c>
      <c r="E16" t="str">
        <f t="shared" si="1"/>
        <v>&amp;99.46</v>
      </c>
      <c r="F16" t="str">
        <f t="shared" si="1"/>
        <v>&amp;99.29</v>
      </c>
      <c r="G16" t="str">
        <f t="shared" si="1"/>
        <v>&amp;98.16</v>
      </c>
      <c r="H16" t="str">
        <f t="shared" si="1"/>
        <v>&amp;99.86</v>
      </c>
      <c r="I16" t="str">
        <f t="shared" ref="I16:I24" si="4">"&amp;"&amp;TEXT(ROUND((H3-F3)/(100-F3)*100,2),"0.00")</f>
        <v>&amp;80.28</v>
      </c>
      <c r="J16" t="str">
        <f t="shared" ref="J16:J24" si="5">"&amp;"&amp;TEXT(ROUND((H3-G3)/(100-G3)*100,2),"0.00")</f>
        <v>&amp;92.39</v>
      </c>
      <c r="K16" t="str">
        <f t="shared" si="1"/>
        <v>&amp;99.95</v>
      </c>
      <c r="L16" t="str">
        <f t="shared" ref="L16:L24" si="6">"&amp;"&amp;TEXT(ROUND((K3-F3)/(100-F3)*100,2),"0.00")</f>
        <v>&amp;92.96</v>
      </c>
      <c r="M16" t="str">
        <f t="shared" ref="M16:M24" si="7">"&amp;"&amp;TEXT(ROUND((K3-G3)/(100-G3)*100,2),"0.00")&amp;"\\"</f>
        <v>&amp;97.28\\</v>
      </c>
    </row>
    <row r="17" spans="1:13" x14ac:dyDescent="0.25">
      <c r="B17" t="str">
        <f t="shared" ref="B17" si="8">"&amp;"&amp;B4</f>
        <v>&amp;High</v>
      </c>
      <c r="C17" t="str">
        <f t="shared" si="3"/>
        <v>&amp;94.15</v>
      </c>
      <c r="D17" t="str">
        <f t="shared" si="1"/>
        <v>&amp;99.76</v>
      </c>
      <c r="E17" t="str">
        <f t="shared" si="1"/>
        <v>&amp;99.80</v>
      </c>
      <c r="F17" t="str">
        <f t="shared" si="1"/>
        <v>&amp;99.13</v>
      </c>
      <c r="G17" t="str">
        <f t="shared" si="1"/>
        <v>&amp;98.48</v>
      </c>
      <c r="H17" t="str">
        <f t="shared" si="1"/>
        <v>&amp;99.60</v>
      </c>
      <c r="I17" t="str">
        <f t="shared" si="4"/>
        <v>&amp;54.02</v>
      </c>
      <c r="J17" t="str">
        <f t="shared" si="5"/>
        <v>&amp;73.68</v>
      </c>
      <c r="K17" t="str">
        <f t="shared" si="1"/>
        <v>&amp;99.76</v>
      </c>
      <c r="L17" t="str">
        <f t="shared" si="6"/>
        <v>&amp;72.41</v>
      </c>
      <c r="M17" t="str">
        <f t="shared" si="7"/>
        <v>&amp;84.21\\</v>
      </c>
    </row>
    <row r="18" spans="1:13" x14ac:dyDescent="0.25">
      <c r="A18" t="str">
        <f t="shared" ref="A18:A24" si="9">A5</f>
        <v>Medium</v>
      </c>
      <c r="B18" t="str">
        <f t="shared" ref="B18" si="10">"&amp;"&amp;B5</f>
        <v>&amp;Low</v>
      </c>
      <c r="C18" t="str">
        <f t="shared" si="3"/>
        <v>&amp;85.85</v>
      </c>
      <c r="D18" t="str">
        <f t="shared" si="1"/>
        <v>&amp;99.33</v>
      </c>
      <c r="E18" t="str">
        <f t="shared" si="1"/>
        <v>&amp;99.55</v>
      </c>
      <c r="F18" t="str">
        <f t="shared" si="1"/>
        <v>&amp;99.90</v>
      </c>
      <c r="G18" t="str">
        <f t="shared" si="1"/>
        <v>&amp;99.75</v>
      </c>
      <c r="H18" t="str">
        <f t="shared" si="1"/>
        <v>&amp;99.98</v>
      </c>
      <c r="I18" t="str">
        <f t="shared" si="4"/>
        <v>&amp;80.00</v>
      </c>
      <c r="J18" t="str">
        <f t="shared" si="5"/>
        <v>&amp;92.00</v>
      </c>
      <c r="K18" t="str">
        <f t="shared" si="1"/>
        <v>&amp;99.98</v>
      </c>
      <c r="L18" t="str">
        <f t="shared" si="6"/>
        <v>&amp;80.00</v>
      </c>
      <c r="M18" t="str">
        <f t="shared" si="7"/>
        <v>&amp;92.00\\</v>
      </c>
    </row>
    <row r="19" spans="1:13" x14ac:dyDescent="0.25">
      <c r="B19" t="str">
        <f t="shared" ref="B19" si="11">"&amp;"&amp;B6</f>
        <v>&amp;Medium</v>
      </c>
      <c r="C19" t="str">
        <f t="shared" si="3"/>
        <v>&amp;93.00</v>
      </c>
      <c r="D19" t="str">
        <f>"&amp;"&amp;TEXT(ROUND(D6,2),"0.00")</f>
        <v>&amp;98.77</v>
      </c>
      <c r="E19" t="str">
        <f t="shared" ref="E19:K19" si="12">"&amp;"&amp;TEXT(ROUND(E6,2),"0.00")</f>
        <v>&amp;98.86</v>
      </c>
      <c r="F19" t="str">
        <f t="shared" si="12"/>
        <v>&amp;98.01</v>
      </c>
      <c r="G19" t="str">
        <f t="shared" si="12"/>
        <v>&amp;97.72</v>
      </c>
      <c r="H19" t="str">
        <f t="shared" si="12"/>
        <v>&amp;98.53</v>
      </c>
      <c r="I19" t="str">
        <f t="shared" si="4"/>
        <v>&amp;26.13</v>
      </c>
      <c r="J19" t="str">
        <f t="shared" si="5"/>
        <v>&amp;35.53</v>
      </c>
      <c r="K19" t="str">
        <f t="shared" si="12"/>
        <v>&amp;99.03</v>
      </c>
      <c r="L19" t="str">
        <f t="shared" si="6"/>
        <v>&amp;51.26</v>
      </c>
      <c r="M19" t="str">
        <f t="shared" si="7"/>
        <v>&amp;57.46\\</v>
      </c>
    </row>
    <row r="20" spans="1:13" x14ac:dyDescent="0.25">
      <c r="B20" t="str">
        <f t="shared" ref="B20" si="13">"&amp;"&amp;B7</f>
        <v>&amp;High</v>
      </c>
      <c r="C20" t="str">
        <f t="shared" si="3"/>
        <v>&amp;95.68</v>
      </c>
      <c r="D20" t="str">
        <f t="shared" si="1"/>
        <v>&amp;99.24</v>
      </c>
      <c r="E20" t="str">
        <f t="shared" si="1"/>
        <v>&amp;99.31</v>
      </c>
      <c r="F20" t="str">
        <f t="shared" si="1"/>
        <v>&amp;93.52</v>
      </c>
      <c r="G20" t="str">
        <f t="shared" si="1"/>
        <v>&amp;92.72</v>
      </c>
      <c r="H20" t="str">
        <f t="shared" si="1"/>
        <v>&amp;94.50</v>
      </c>
      <c r="I20" t="str">
        <f t="shared" si="4"/>
        <v>&amp;15.12</v>
      </c>
      <c r="J20" t="str">
        <f t="shared" si="5"/>
        <v>&amp;24.45</v>
      </c>
      <c r="K20" t="str">
        <f t="shared" si="1"/>
        <v>&amp;96.14</v>
      </c>
      <c r="L20" t="str">
        <f t="shared" si="6"/>
        <v>&amp;40.43</v>
      </c>
      <c r="M20" t="str">
        <f t="shared" si="7"/>
        <v>&amp;46.98\\</v>
      </c>
    </row>
    <row r="21" spans="1:13" x14ac:dyDescent="0.25">
      <c r="A21" t="str">
        <f t="shared" si="9"/>
        <v>Large</v>
      </c>
      <c r="B21" t="str">
        <f t="shared" ref="B21" si="14">"&amp;"&amp;B8</f>
        <v>&amp;Low</v>
      </c>
      <c r="C21" t="str">
        <f t="shared" si="3"/>
        <v>&amp;88.61</v>
      </c>
      <c r="D21" t="str">
        <f t="shared" si="1"/>
        <v>&amp;98.20</v>
      </c>
      <c r="E21" t="str">
        <f t="shared" si="1"/>
        <v>&amp;98.65</v>
      </c>
      <c r="F21" t="str">
        <f t="shared" si="1"/>
        <v>&amp;98.28</v>
      </c>
      <c r="G21" t="str">
        <f t="shared" si="1"/>
        <v>&amp;98.81</v>
      </c>
      <c r="H21" t="str">
        <f t="shared" si="1"/>
        <v>&amp;99.50</v>
      </c>
      <c r="I21" t="str">
        <f t="shared" si="4"/>
        <v>&amp;70.93</v>
      </c>
      <c r="J21" t="str">
        <f t="shared" si="5"/>
        <v>&amp;57.98</v>
      </c>
      <c r="K21" t="str">
        <f t="shared" si="1"/>
        <v>&amp;99.58</v>
      </c>
      <c r="L21" t="str">
        <f t="shared" si="6"/>
        <v>&amp;75.58</v>
      </c>
      <c r="M21" t="str">
        <f t="shared" si="7"/>
        <v>&amp;64.71\\</v>
      </c>
    </row>
    <row r="22" spans="1:13" x14ac:dyDescent="0.25">
      <c r="B22" t="str">
        <f t="shared" ref="B22" si="15">"&amp;"&amp;B9</f>
        <v>&amp;Medium</v>
      </c>
      <c r="C22" t="str">
        <f t="shared" si="3"/>
        <v>&amp;94.96</v>
      </c>
      <c r="D22" t="str">
        <f t="shared" si="1"/>
        <v>&amp;99.05</v>
      </c>
      <c r="E22" t="str">
        <f t="shared" si="1"/>
        <v>&amp;99.25</v>
      </c>
      <c r="F22" t="str">
        <f t="shared" si="1"/>
        <v>&amp;97.48</v>
      </c>
      <c r="G22" t="str">
        <f t="shared" si="1"/>
        <v>&amp;97.15</v>
      </c>
      <c r="H22" t="str">
        <f t="shared" si="1"/>
        <v>&amp;97.96</v>
      </c>
      <c r="I22" t="str">
        <f t="shared" si="4"/>
        <v>&amp;19.05</v>
      </c>
      <c r="J22" t="str">
        <f t="shared" si="5"/>
        <v>&amp;28.42</v>
      </c>
      <c r="K22" t="str">
        <f t="shared" si="1"/>
        <v>&amp;98.73</v>
      </c>
      <c r="L22" t="str">
        <f t="shared" si="6"/>
        <v>&amp;49.60</v>
      </c>
      <c r="M22" t="str">
        <f t="shared" si="7"/>
        <v>&amp;55.44\\</v>
      </c>
    </row>
    <row r="23" spans="1:13" x14ac:dyDescent="0.25">
      <c r="B23" t="str">
        <f t="shared" ref="B23" si="16">"&amp;"&amp;B10</f>
        <v>&amp;High</v>
      </c>
      <c r="C23" t="str">
        <f t="shared" si="3"/>
        <v>&amp;96.34</v>
      </c>
      <c r="D23" t="str">
        <f t="shared" si="1"/>
        <v>&amp;99.14</v>
      </c>
      <c r="E23" t="str">
        <f t="shared" si="1"/>
        <v>&amp;99.29</v>
      </c>
      <c r="F23" t="str">
        <f t="shared" si="1"/>
        <v>&amp;90.60</v>
      </c>
      <c r="G23" t="str">
        <f t="shared" si="1"/>
        <v>&amp;90.06</v>
      </c>
      <c r="H23" t="str">
        <f t="shared" si="1"/>
        <v>&amp;91.36</v>
      </c>
      <c r="I23" t="str">
        <f t="shared" si="4"/>
        <v>&amp;8.09</v>
      </c>
      <c r="J23" t="str">
        <f t="shared" si="5"/>
        <v>&amp;13.08</v>
      </c>
      <c r="K23" t="str">
        <f t="shared" si="1"/>
        <v>&amp;93.36</v>
      </c>
      <c r="L23" t="str">
        <f t="shared" si="6"/>
        <v>&amp;29.36</v>
      </c>
      <c r="M23" t="str">
        <f t="shared" si="7"/>
        <v>&amp;33.20\\</v>
      </c>
    </row>
    <row r="24" spans="1:13" x14ac:dyDescent="0.25">
      <c r="A24" t="str">
        <f t="shared" si="9"/>
        <v>Jumbo</v>
      </c>
      <c r="B24" t="str">
        <f t="shared" ref="B24:B26" si="17">"&amp;"&amp;B11</f>
        <v>&amp;Low</v>
      </c>
      <c r="C24" t="str">
        <f t="shared" si="3"/>
        <v>&amp;92.90</v>
      </c>
      <c r="D24" t="str">
        <f>"&amp;"&amp;TEXT(ROUND(D11,2),"0.00")</f>
        <v>&amp;98.35</v>
      </c>
      <c r="E24" t="str">
        <f t="shared" ref="E24:K24" si="18">"&amp;"&amp;TEXT(ROUND(E11,2),"0.00")</f>
        <v>&amp;98.84</v>
      </c>
      <c r="F24" t="str">
        <f t="shared" si="18"/>
        <v>&amp;96.28</v>
      </c>
      <c r="G24" t="str">
        <f t="shared" si="18"/>
        <v>&amp;96.91</v>
      </c>
      <c r="H24" t="str">
        <f t="shared" si="18"/>
        <v>&amp;97.89</v>
      </c>
      <c r="I24" t="str">
        <f t="shared" si="4"/>
        <v>&amp;43.28</v>
      </c>
      <c r="J24" t="str">
        <f t="shared" si="5"/>
        <v>&amp;31.72</v>
      </c>
      <c r="K24" t="str">
        <f t="shared" si="18"/>
        <v>&amp;98.07</v>
      </c>
      <c r="L24" t="str">
        <f t="shared" si="6"/>
        <v>&amp;48.12</v>
      </c>
      <c r="M24" t="str">
        <f t="shared" si="7"/>
        <v>&amp;37.54\\</v>
      </c>
    </row>
    <row r="25" spans="1:13" x14ac:dyDescent="0.25">
      <c r="B25" t="str">
        <f t="shared" si="17"/>
        <v>&amp;Medium</v>
      </c>
      <c r="C25" t="str">
        <f t="shared" si="3"/>
        <v>&amp;95.25</v>
      </c>
      <c r="D25" t="str">
        <f t="shared" si="3"/>
        <v>&amp;98.60</v>
      </c>
      <c r="E25" t="str">
        <f t="shared" si="3"/>
        <v>&amp;98.82</v>
      </c>
      <c r="F25" t="str">
        <f t="shared" si="3"/>
        <v>&amp;91.42</v>
      </c>
      <c r="G25" t="str">
        <f t="shared" si="3"/>
        <v>&amp;90.99</v>
      </c>
      <c r="H25" t="str">
        <f t="shared" si="3"/>
        <v>&amp;92.09</v>
      </c>
      <c r="I25" t="str">
        <f t="shared" ref="I25:I26" si="19">"&amp;"&amp;TEXT(ROUND((H12-F12)/(100-F12)*100,2),"0.00")</f>
        <v>&amp;7.81</v>
      </c>
      <c r="J25" t="str">
        <f t="shared" ref="J25:J26" si="20">"&amp;"&amp;TEXT(ROUND((H12-G12)/(100-G12)*100,2),"0.00")</f>
        <v>&amp;12.21</v>
      </c>
      <c r="K25" t="str">
        <f t="shared" ref="K25" si="21">"&amp;"&amp;TEXT(ROUND(K12,2),"0.00")</f>
        <v>&amp;95.57</v>
      </c>
      <c r="L25" t="str">
        <f t="shared" ref="L25:L26" si="22">"&amp;"&amp;TEXT(ROUND((K12-F12)/(100-F12)*100,2),"0.00")</f>
        <v>&amp;48.37</v>
      </c>
      <c r="M25" t="str">
        <f t="shared" ref="M25:M26" si="23">"&amp;"&amp;TEXT(ROUND((K12-G12)/(100-G12)*100,2),"0.00")&amp;"\\"</f>
        <v>&amp;50.83\\</v>
      </c>
    </row>
    <row r="26" spans="1:13" x14ac:dyDescent="0.25">
      <c r="B26" t="str">
        <f t="shared" si="17"/>
        <v>&amp;High</v>
      </c>
      <c r="C26" t="str">
        <f t="shared" si="3"/>
        <v>&amp;96.67</v>
      </c>
      <c r="D26" t="str">
        <f t="shared" si="3"/>
        <v>&amp;98.96</v>
      </c>
      <c r="E26" t="str">
        <f t="shared" si="3"/>
        <v>&amp;99.16</v>
      </c>
      <c r="F26" t="str">
        <f t="shared" si="3"/>
        <v>&amp;85.68</v>
      </c>
      <c r="G26" t="str">
        <f t="shared" si="3"/>
        <v>&amp;85.36</v>
      </c>
      <c r="H26" t="str">
        <f t="shared" si="3"/>
        <v>&amp;86.26</v>
      </c>
      <c r="I26" t="str">
        <f t="shared" si="19"/>
        <v>&amp;4.05</v>
      </c>
      <c r="J26" t="str">
        <f t="shared" si="20"/>
        <v>&amp;6.15</v>
      </c>
      <c r="K26" t="str">
        <f t="shared" ref="K26" si="24">"&amp;"&amp;TEXT(ROUND(K13,2),"0.00")</f>
        <v>&amp;86.26</v>
      </c>
      <c r="L26" t="str">
        <f t="shared" si="22"/>
        <v>&amp;4.05</v>
      </c>
      <c r="M26" t="str">
        <f t="shared" si="23"/>
        <v>&amp;6.15\\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table7_modif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2019-08-03T21:49:59Z</dcterms:created>
  <dcterms:modified xsi:type="dcterms:W3CDTF">2019-09-27T17:36:15Z</dcterms:modified>
</cp:coreProperties>
</file>