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bachelor-performance\"/>
    </mc:Choice>
  </mc:AlternateContent>
  <xr:revisionPtr revIDLastSave="0" documentId="13_ncr:1_{959EDA7F-A531-43EE-865C-3E79D88D993A}" xr6:coauthVersionLast="47" xr6:coauthVersionMax="47" xr10:uidLastSave="{00000000-0000-0000-0000-000000000000}"/>
  <bookViews>
    <workbookView xWindow="28680" yWindow="-120" windowWidth="29040" windowHeight="15840" xr2:uid="{26CC9678-1323-442C-8396-9C8404F238D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R12" i="1"/>
  <c r="Q15" i="1"/>
  <c r="Q13" i="1"/>
  <c r="Q12" i="1"/>
  <c r="P15" i="1"/>
  <c r="P14" i="1"/>
  <c r="P12" i="1"/>
  <c r="O15" i="1"/>
  <c r="O14" i="1"/>
  <c r="O13" i="1"/>
  <c r="R6" i="1"/>
  <c r="R5" i="1"/>
  <c r="R4" i="1"/>
  <c r="R3" i="1"/>
  <c r="Q7" i="1"/>
  <c r="Q5" i="1"/>
  <c r="Q4" i="1"/>
  <c r="Q3" i="1"/>
  <c r="P7" i="1"/>
  <c r="P6" i="1"/>
  <c r="P4" i="1"/>
  <c r="P3" i="1"/>
  <c r="O7" i="1"/>
  <c r="O6" i="1"/>
  <c r="O5" i="1"/>
  <c r="O3" i="1"/>
  <c r="N7" i="1"/>
  <c r="N6" i="1"/>
  <c r="N5" i="1"/>
  <c r="N4" i="1"/>
  <c r="L8" i="1"/>
  <c r="K5" i="2"/>
  <c r="K4" i="2"/>
</calcChain>
</file>

<file path=xl/sharedStrings.xml><?xml version="1.0" encoding="utf-8"?>
<sst xmlns="http://schemas.openxmlformats.org/spreadsheetml/2006/main" count="238" uniqueCount="208">
  <si>
    <t>PC01</t>
  </si>
  <si>
    <t>PC02</t>
  </si>
  <si>
    <t>48m 12s</t>
  </si>
  <si>
    <t>25m 40s</t>
  </si>
  <si>
    <t>55m 50s</t>
  </si>
  <si>
    <t>1h 9m</t>
  </si>
  <si>
    <t>25m 14s</t>
  </si>
  <si>
    <t>25m 41s</t>
  </si>
  <si>
    <t>55m 31s</t>
  </si>
  <si>
    <t>nf-core/viralrecon</t>
  </si>
  <si>
    <t xml:space="preserve">i5-4460 </t>
  </si>
  <si>
    <t>i7-4790</t>
  </si>
  <si>
    <t>CPU Bench</t>
  </si>
  <si>
    <t xml:space="preserve">PC02 </t>
  </si>
  <si>
    <t>Read</t>
  </si>
  <si>
    <t>Write</t>
  </si>
  <si>
    <t>Latenz</t>
  </si>
  <si>
    <t>7.8 GBs</t>
  </si>
  <si>
    <t>13.1 GBs</t>
  </si>
  <si>
    <t>25ns</t>
  </si>
  <si>
    <t>13.7 GBs</t>
  </si>
  <si>
    <t>42ns</t>
  </si>
  <si>
    <t>8.4 GBs</t>
  </si>
  <si>
    <t>Kingston 99U5471-050.A00LF</t>
  </si>
  <si>
    <t>Kingston 99U5403-067.A00LF</t>
  </si>
  <si>
    <t>PassMark</t>
  </si>
  <si>
    <t>UserBenchmark</t>
  </si>
  <si>
    <t>IntegerMath</t>
  </si>
  <si>
    <t>RAM Bench</t>
  </si>
  <si>
    <t>HDD Bench</t>
  </si>
  <si>
    <t>465GB Samsung SSD 750 EVO</t>
  </si>
  <si>
    <t>Western Digital WDC WD10EZEX-60M2NA0</t>
  </si>
  <si>
    <t>1h 21m</t>
  </si>
  <si>
    <t>1h 4m</t>
  </si>
  <si>
    <t>56min 17s</t>
  </si>
  <si>
    <t>55min 52s</t>
  </si>
  <si>
    <t>30m 45s</t>
  </si>
  <si>
    <t>13m 58s</t>
  </si>
  <si>
    <t>13m 59s</t>
  </si>
  <si>
    <t>53min 38s</t>
  </si>
  <si>
    <t>14m 3s</t>
  </si>
  <si>
    <t>n2-standard-4</t>
  </si>
  <si>
    <t>14m 10s</t>
  </si>
  <si>
    <t>54m 17s</t>
  </si>
  <si>
    <t>10.</t>
  </si>
  <si>
    <t>5.</t>
  </si>
  <si>
    <t>14m 4s</t>
  </si>
  <si>
    <t>54m 23s</t>
  </si>
  <si>
    <t>14m 18s</t>
  </si>
  <si>
    <t>14m 17s</t>
  </si>
  <si>
    <t>14m 47s</t>
  </si>
  <si>
    <t>nf-core/eager</t>
  </si>
  <si>
    <t>3h 27m 52s</t>
  </si>
  <si>
    <t>3h 8m 34s</t>
  </si>
  <si>
    <t>3h 11m 24s</t>
  </si>
  <si>
    <t>1h 54m 41s</t>
  </si>
  <si>
    <t>3h 16 m 26s</t>
  </si>
  <si>
    <t>1h 55m 0s</t>
  </si>
  <si>
    <t>n2-highcpu-8 </t>
  </si>
  <si>
    <t>3h 13m 47s</t>
  </si>
  <si>
    <t>n2-highmem-4</t>
  </si>
  <si>
    <t>VM01 (i2)</t>
  </si>
  <si>
    <t>VM02 (i4)</t>
  </si>
  <si>
    <t>VM03 (i5)</t>
  </si>
  <si>
    <t>1h 53m 54s</t>
  </si>
  <si>
    <t>39m 23s</t>
  </si>
  <si>
    <t>22m 39s</t>
  </si>
  <si>
    <t>37m 23s</t>
  </si>
  <si>
    <t>15m 41s</t>
  </si>
  <si>
    <t>22m 37s</t>
  </si>
  <si>
    <t>15m 34s</t>
  </si>
  <si>
    <t>22m 45s</t>
  </si>
  <si>
    <t>13m 53s</t>
  </si>
  <si>
    <t>1h 53m 39s</t>
  </si>
  <si>
    <t>22m 43s</t>
  </si>
  <si>
    <t>13m 50s</t>
  </si>
  <si>
    <t>22m 46s</t>
  </si>
  <si>
    <t>13m 56s</t>
  </si>
  <si>
    <t>13m 48s</t>
  </si>
  <si>
    <t>22m 40s</t>
  </si>
  <si>
    <t>3h 14m 55s</t>
  </si>
  <si>
    <t>22m 36s</t>
  </si>
  <si>
    <t>22m 42s</t>
  </si>
  <si>
    <t>VM01 instance02</t>
  </si>
  <si>
    <t>VM02 instance04</t>
  </si>
  <si>
    <t>VM03 instance05</t>
  </si>
  <si>
    <t xml:space="preserve">PC01 </t>
  </si>
  <si>
    <t>1h 50m 6s</t>
  </si>
  <si>
    <t>1h 54m 46s</t>
  </si>
  <si>
    <t>1h 50m 9s</t>
  </si>
  <si>
    <t>3h 13m 46s</t>
  </si>
  <si>
    <t>1h 47m 31s</t>
  </si>
  <si>
    <t>3h 15m 17s</t>
  </si>
  <si>
    <t>1h 49m 0s</t>
  </si>
  <si>
    <t>1h 51m 37s</t>
  </si>
  <si>
    <t>1h 48m 58s</t>
  </si>
  <si>
    <t>1h 52m 0s</t>
  </si>
  <si>
    <t>1h 53m 56s</t>
  </si>
  <si>
    <t>3h 14m 13s</t>
  </si>
  <si>
    <t>1h 50m 46s</t>
  </si>
  <si>
    <t>1h 52m 21s</t>
  </si>
  <si>
    <t>1h 54m 22s</t>
  </si>
  <si>
    <t>3h 16m 15s</t>
  </si>
  <si>
    <t>1h 54m 2s</t>
  </si>
  <si>
    <t>1h 50m 23s</t>
  </si>
  <si>
    <t>1h 50m 5s</t>
  </si>
  <si>
    <t>1h 51m 0s</t>
  </si>
  <si>
    <t>1h 49m 35s</t>
  </si>
  <si>
    <t>1 45m 48s</t>
  </si>
  <si>
    <t>1h 49m 26s</t>
  </si>
  <si>
    <t>1h 46m 48s</t>
  </si>
  <si>
    <t>1h 45m 50s</t>
  </si>
  <si>
    <t>1h 52m 16s</t>
  </si>
  <si>
    <t>1h 42m 30s</t>
  </si>
  <si>
    <t>1h 41m 56s</t>
  </si>
  <si>
    <t>1h 46m 53s</t>
  </si>
  <si>
    <t>1h 50m 45s</t>
  </si>
  <si>
    <t>2h 1m 51s</t>
  </si>
  <si>
    <t>2h 0m 30s</t>
  </si>
  <si>
    <t>26m 13s</t>
  </si>
  <si>
    <t>26m 6s</t>
  </si>
  <si>
    <t>28m 35s</t>
  </si>
  <si>
    <t>26m 4s</t>
  </si>
  <si>
    <t>25m 45s</t>
  </si>
  <si>
    <t>25h 37s</t>
  </si>
  <si>
    <t>3h 1m 25s</t>
  </si>
  <si>
    <t>2h 48m 59s</t>
  </si>
  <si>
    <t>Coremark</t>
  </si>
  <si>
    <t>Geekbench5</t>
  </si>
  <si>
    <t>GB5 SINGLE</t>
  </si>
  <si>
    <t>GB5 MULTI</t>
  </si>
  <si>
    <t>VM01</t>
  </si>
  <si>
    <t>VM02</t>
  </si>
  <si>
    <t>VM03</t>
  </si>
  <si>
    <t>https://browser.geekbench.com/v5/cpu/compare/11400200?baseline=1257619</t>
  </si>
  <si>
    <t>https://browser.geekbench.com/v5/cpu/11400317</t>
  </si>
  <si>
    <t>https://browser.geekbench.com/v5/cpu/compare/11400323?baseline=1257619</t>
  </si>
  <si>
    <t>MEMORY</t>
  </si>
  <si>
    <t>7.77 GB</t>
  </si>
  <si>
    <t>31.36 GB</t>
  </si>
  <si>
    <t>15.63 GB</t>
  </si>
  <si>
    <t>10.29 GB</t>
  </si>
  <si>
    <t>https://browser.geekbench.com/v5/cpu/11400639</t>
  </si>
  <si>
    <t>IOPS</t>
  </si>
  <si>
    <t>IOPS READ</t>
  </si>
  <si>
    <t>IOPS WRITE</t>
  </si>
  <si>
    <t>https://openbenchmarking.org/test/pts/ramspeed&amp;eval=569b18070344a1a07e04a75f3edbeb3b2d951523#metrics</t>
  </si>
  <si>
    <t>802 | 2572</t>
  </si>
  <si>
    <t>933 | 3464</t>
  </si>
  <si>
    <t>FP SMP</t>
  </si>
  <si>
    <t>30MBs</t>
  </si>
  <si>
    <t>24MBs</t>
  </si>
  <si>
    <t>21958 MBs</t>
  </si>
  <si>
    <t>INT SMP</t>
  </si>
  <si>
    <t>23432 MB</t>
  </si>
  <si>
    <t>23830 MB</t>
  </si>
  <si>
    <t>21981 MBs</t>
  </si>
  <si>
    <t>23147 MB</t>
  </si>
  <si>
    <t>21954 MBs</t>
  </si>
  <si>
    <t>12971 MB</t>
  </si>
  <si>
    <t>13616 MBs</t>
  </si>
  <si>
    <t>Google Cloud Persistent Disk</t>
  </si>
  <si>
    <t>https://cloud.netapp.com/blog/gcp-cvo-blg-provisioned-iops-for-google-cloud-persistent-disk</t>
  </si>
  <si>
    <t>Ausgeglichene nichtflüchtige Speicher</t>
  </si>
  <si>
    <t>https://cloud.google.com/compute/docs/disks</t>
  </si>
  <si>
    <t>nicht local !</t>
  </si>
  <si>
    <t>https://medium.com/@duhroach/right-disk-type-for-performance-b1da856d087d</t>
  </si>
  <si>
    <t>7391 | 7381</t>
  </si>
  <si>
    <t>7223 | 7171</t>
  </si>
  <si>
    <t>READ</t>
  </si>
  <si>
    <t>WRITE</t>
  </si>
  <si>
    <t>229,49 MB/s</t>
  </si>
  <si>
    <t>231,15 MB/s</t>
  </si>
  <si>
    <t>236,52 MB/s</t>
  </si>
  <si>
    <t>236,20 MB/s</t>
  </si>
  <si>
    <t>469 MB/s</t>
  </si>
  <si>
    <t>433 MB/s</t>
  </si>
  <si>
    <t>GEEKBENCH</t>
  </si>
  <si>
    <t>PASSMARK</t>
  </si>
  <si>
    <t>USERBENCHMARK</t>
  </si>
  <si>
    <t>155 MB/s</t>
  </si>
  <si>
    <t>137 MB/s</t>
  </si>
  <si>
    <t>Durchschnitt</t>
  </si>
  <si>
    <t>28m 19s</t>
  </si>
  <si>
    <t>59m 59s</t>
  </si>
  <si>
    <t>15m 50s</t>
  </si>
  <si>
    <t>24m 21s</t>
  </si>
  <si>
    <t>16m 36s</t>
  </si>
  <si>
    <t>IOPS fio</t>
  </si>
  <si>
    <t>3h 15m 15s</t>
  </si>
  <si>
    <t>1h 52m 25s</t>
  </si>
  <si>
    <t>1h 48m 17s</t>
  </si>
  <si>
    <t>1h 50m 18s</t>
  </si>
  <si>
    <t>BASE</t>
  </si>
  <si>
    <t>Sekunden</t>
  </si>
  <si>
    <t>2h 55m 52s</t>
  </si>
  <si>
    <t>Base PC02 zu VM02</t>
  </si>
  <si>
    <t>230 MB</t>
  </si>
  <si>
    <t>eager</t>
  </si>
  <si>
    <t>viral</t>
  </si>
  <si>
    <t>Formel gewichteter Mittelwert</t>
  </si>
  <si>
    <t xml:space="preserve">CPU lastig = </t>
  </si>
  <si>
    <t xml:space="preserve">RAM lastig = </t>
  </si>
  <si>
    <t xml:space="preserve">DISK lastig = </t>
  </si>
  <si>
    <t>Gewichteter Mittelwert 2x</t>
  </si>
  <si>
    <t>1.57,1.72,2.73,2.73,2.73</t>
  </si>
  <si>
    <t>,84 - ,81</t>
  </si>
  <si>
    <t>#-gleich 1.89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</si>
</sst>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Roboto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16" fontId="0" fillId="0" borderId="0" xfId="0" applyNumberFormat="1"/>
    <xf numFmtId="0" fontId="4" fillId="0" borderId="0" xfId="1" applyFill="1"/>
    <xf numFmtId="0" fontId="3" fillId="0" borderId="0" xfId="0" applyFont="1" applyFill="1"/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6" fillId="6" borderId="0" xfId="0" applyFont="1" applyFill="1"/>
    <xf numFmtId="21" fontId="0" fillId="4" borderId="0" xfId="0" applyNumberFormat="1" applyFill="1"/>
    <xf numFmtId="21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21" fontId="7" fillId="4" borderId="0" xfId="0" applyNumberFormat="1" applyFont="1" applyFill="1"/>
    <xf numFmtId="21" fontId="7" fillId="0" borderId="0" xfId="0" applyNumberFormat="1" applyFont="1"/>
    <xf numFmtId="2" fontId="0" fillId="2" borderId="0" xfId="0" applyNumberFormat="1" applyFill="1"/>
    <xf numFmtId="2" fontId="0" fillId="0" borderId="0" xfId="0" applyNumberFormat="1" applyFill="1"/>
    <xf numFmtId="2" fontId="0" fillId="0" borderId="1" xfId="0" applyNumberFormat="1" applyFill="1" applyBorder="1"/>
    <xf numFmtId="0" fontId="0" fillId="7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edium.com/@duhroach/right-disk-type-for-performance-b1da856d087d" TargetMode="External"/><Relationship Id="rId7" Type="http://schemas.openxmlformats.org/officeDocument/2006/relationships/hyperlink" Target="https://browser.geekbench.com/v5/cpu/11400639" TargetMode="External"/><Relationship Id="rId2" Type="http://schemas.openxmlformats.org/officeDocument/2006/relationships/hyperlink" Target="https://cloud.google.com/compute/docs/disks" TargetMode="External"/><Relationship Id="rId1" Type="http://schemas.openxmlformats.org/officeDocument/2006/relationships/hyperlink" Target="https://cloud.netapp.com/blog/gcp-cvo-blg-provisioned-iops-for-google-cloud-persistent-disk" TargetMode="External"/><Relationship Id="rId6" Type="http://schemas.openxmlformats.org/officeDocument/2006/relationships/hyperlink" Target="https://browser.geekbench.com/v5/cpu/compare/11400323?baseline=1257619" TargetMode="External"/><Relationship Id="rId5" Type="http://schemas.openxmlformats.org/officeDocument/2006/relationships/hyperlink" Target="https://browser.geekbench.com/v5/cpu/11400317" TargetMode="External"/><Relationship Id="rId4" Type="http://schemas.openxmlformats.org/officeDocument/2006/relationships/hyperlink" Target="https://browser.geekbench.com/v5/cpu/compare/11400200?baseline=1257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A148-A058-4714-9A2F-2014258B7320}">
  <dimension ref="A2:S47"/>
  <sheetViews>
    <sheetView tabSelected="1" topLeftCell="A16" zoomScale="120" zoomScaleNormal="120" workbookViewId="0">
      <selection activeCell="E32" sqref="E32"/>
    </sheetView>
  </sheetViews>
  <sheetFormatPr baseColWidth="10" defaultRowHeight="15" x14ac:dyDescent="0.25"/>
  <cols>
    <col min="1" max="1" width="17.140625" customWidth="1"/>
    <col min="3" max="3" width="12.28515625" customWidth="1"/>
    <col min="5" max="5" width="12.42578125" customWidth="1"/>
  </cols>
  <sheetData>
    <row r="2" spans="1:18" x14ac:dyDescent="0.25">
      <c r="A2" s="1" t="s">
        <v>9</v>
      </c>
      <c r="B2" s="1"/>
      <c r="C2" s="1"/>
      <c r="D2" s="1"/>
      <c r="E2" s="1"/>
      <c r="F2" s="1" t="s">
        <v>45</v>
      </c>
      <c r="G2" s="3"/>
      <c r="H2" s="3"/>
      <c r="I2" s="3"/>
      <c r="J2" s="3"/>
      <c r="K2" s="1" t="s">
        <v>44</v>
      </c>
      <c r="L2" s="12" t="s">
        <v>182</v>
      </c>
      <c r="M2" s="12" t="s">
        <v>194</v>
      </c>
    </row>
    <row r="3" spans="1:18" x14ac:dyDescent="0.25">
      <c r="A3" s="1" t="s">
        <v>0</v>
      </c>
      <c r="B3" s="6" t="s">
        <v>2</v>
      </c>
      <c r="C3" s="6" t="s">
        <v>3</v>
      </c>
      <c r="D3" s="6" t="s">
        <v>6</v>
      </c>
      <c r="E3" s="6" t="s">
        <v>7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13" t="s">
        <v>183</v>
      </c>
      <c r="M3" s="13">
        <v>1699</v>
      </c>
      <c r="N3" s="22"/>
      <c r="O3" s="19">
        <f>M4/M3</f>
        <v>2.1183048852266038</v>
      </c>
      <c r="P3" s="19">
        <f>M5/M3</f>
        <v>0.55915244261330199</v>
      </c>
      <c r="Q3" s="19">
        <f>M6/M3</f>
        <v>0.85991759858740435</v>
      </c>
      <c r="R3" s="19">
        <f>M7/M3</f>
        <v>0.58622719246615651</v>
      </c>
    </row>
    <row r="4" spans="1:18" x14ac:dyDescent="0.25">
      <c r="A4" s="1" t="s">
        <v>1</v>
      </c>
      <c r="B4" s="6" t="s">
        <v>4</v>
      </c>
      <c r="C4" s="6" t="s">
        <v>5</v>
      </c>
      <c r="D4" s="6" t="s">
        <v>8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39</v>
      </c>
      <c r="J4" s="6" t="s">
        <v>43</v>
      </c>
      <c r="K4" s="6" t="s">
        <v>47</v>
      </c>
      <c r="L4" s="13" t="s">
        <v>184</v>
      </c>
      <c r="M4" s="13">
        <v>3599</v>
      </c>
      <c r="N4" s="23">
        <f>M3/M4</f>
        <v>0.47207557654904142</v>
      </c>
      <c r="O4" s="22" t="s">
        <v>193</v>
      </c>
      <c r="P4" s="23">
        <f>M5/M4</f>
        <v>0.26396221172547929</v>
      </c>
      <c r="Q4" s="19">
        <f>M6/M4</f>
        <v>0.40594609613781607</v>
      </c>
      <c r="R4" s="19">
        <f>M7/M4</f>
        <v>0.27674353987218669</v>
      </c>
    </row>
    <row r="5" spans="1:18" x14ac:dyDescent="0.25">
      <c r="A5" s="1" t="s">
        <v>83</v>
      </c>
      <c r="B5" s="6" t="s">
        <v>36</v>
      </c>
      <c r="C5" s="6" t="s">
        <v>37</v>
      </c>
      <c r="D5" s="6" t="s">
        <v>38</v>
      </c>
      <c r="E5" s="6" t="s">
        <v>40</v>
      </c>
      <c r="F5" s="6" t="s">
        <v>40</v>
      </c>
      <c r="G5" s="6" t="s">
        <v>42</v>
      </c>
      <c r="H5" s="6" t="s">
        <v>46</v>
      </c>
      <c r="I5" s="6" t="s">
        <v>48</v>
      </c>
      <c r="J5" s="6" t="s">
        <v>49</v>
      </c>
      <c r="K5" s="6" t="s">
        <v>50</v>
      </c>
      <c r="L5" s="13" t="s">
        <v>185</v>
      </c>
      <c r="M5" s="13">
        <v>950</v>
      </c>
      <c r="N5" s="23">
        <f>M3/M5</f>
        <v>1.7884210526315789</v>
      </c>
      <c r="O5" s="19">
        <f>M4/M5</f>
        <v>3.7884210526315791</v>
      </c>
      <c r="P5" s="22"/>
      <c r="Q5" s="19">
        <f>M6/M5</f>
        <v>1.5378947368421052</v>
      </c>
      <c r="R5" s="19">
        <f>M7/M5</f>
        <v>1.0484210526315789</v>
      </c>
    </row>
    <row r="6" spans="1:18" x14ac:dyDescent="0.25">
      <c r="A6" s="1" t="s">
        <v>84</v>
      </c>
      <c r="B6" s="6" t="s">
        <v>65</v>
      </c>
      <c r="C6" s="6" t="s">
        <v>66</v>
      </c>
      <c r="D6" s="6" t="s">
        <v>69</v>
      </c>
      <c r="E6" s="6" t="s">
        <v>71</v>
      </c>
      <c r="F6" s="6" t="s">
        <v>74</v>
      </c>
      <c r="G6" s="6" t="s">
        <v>76</v>
      </c>
      <c r="H6" s="6" t="s">
        <v>79</v>
      </c>
      <c r="I6" s="6" t="s">
        <v>81</v>
      </c>
      <c r="J6" s="6" t="s">
        <v>82</v>
      </c>
      <c r="K6" s="6" t="s">
        <v>79</v>
      </c>
      <c r="L6" s="13" t="s">
        <v>186</v>
      </c>
      <c r="M6" s="13">
        <v>1461</v>
      </c>
      <c r="N6" s="23">
        <f>M3/M6</f>
        <v>1.16290212183436</v>
      </c>
      <c r="O6" s="19">
        <f>M4/M6</f>
        <v>2.463381245722108</v>
      </c>
      <c r="P6" s="19">
        <f>M5/M6</f>
        <v>0.65023956194387411</v>
      </c>
      <c r="Q6" s="22" t="s">
        <v>193</v>
      </c>
      <c r="R6" s="24">
        <f>M7/M6</f>
        <v>0.68172484599589322</v>
      </c>
    </row>
    <row r="7" spans="1:18" x14ac:dyDescent="0.25">
      <c r="A7" s="1" t="s">
        <v>85</v>
      </c>
      <c r="B7" s="6" t="s">
        <v>67</v>
      </c>
      <c r="C7" s="6" t="s">
        <v>68</v>
      </c>
      <c r="D7" s="6" t="s">
        <v>70</v>
      </c>
      <c r="E7" s="6" t="s">
        <v>37</v>
      </c>
      <c r="F7" s="6" t="s">
        <v>72</v>
      </c>
      <c r="G7" s="6" t="s">
        <v>75</v>
      </c>
      <c r="H7" s="6" t="s">
        <v>77</v>
      </c>
      <c r="I7" s="6" t="s">
        <v>78</v>
      </c>
      <c r="J7" s="6" t="s">
        <v>75</v>
      </c>
      <c r="K7" s="6" t="s">
        <v>46</v>
      </c>
      <c r="L7" s="13" t="s">
        <v>187</v>
      </c>
      <c r="M7" s="13">
        <v>996</v>
      </c>
      <c r="N7" s="23">
        <f>M3/M7</f>
        <v>1.7058232931726907</v>
      </c>
      <c r="O7" s="19">
        <f>M4/M7</f>
        <v>3.6134538152610443</v>
      </c>
      <c r="P7" s="19">
        <f>M5/M7</f>
        <v>0.95381526104417669</v>
      </c>
      <c r="Q7" s="19">
        <f>M6/M7</f>
        <v>1.4668674698795181</v>
      </c>
      <c r="R7" s="22"/>
    </row>
    <row r="8" spans="1:18" x14ac:dyDescent="0.25">
      <c r="A8" s="1"/>
      <c r="B8" s="20">
        <v>2.5960648148148149E-2</v>
      </c>
      <c r="C8" s="20">
        <v>1.0891203703703703E-2</v>
      </c>
      <c r="D8" s="20">
        <v>1.0810185185185185E-2</v>
      </c>
      <c r="E8" s="20">
        <v>9.6990740740740735E-3</v>
      </c>
      <c r="F8" s="20">
        <v>9.6412037037037039E-3</v>
      </c>
      <c r="G8" s="20">
        <v>9.6064814814814815E-3</v>
      </c>
      <c r="H8" s="20">
        <v>9.6759259259259264E-3</v>
      </c>
      <c r="I8" s="20">
        <v>9.5833333333333343E-3</v>
      </c>
      <c r="J8" s="20">
        <v>9.6064814814814815E-3</v>
      </c>
      <c r="K8" s="20">
        <v>9.7685185185185184E-3</v>
      </c>
      <c r="L8" s="21">
        <f>AVERAGE(B8:K8)</f>
        <v>1.1524305555555555E-2</v>
      </c>
      <c r="M8" s="21"/>
    </row>
    <row r="9" spans="1:18" x14ac:dyDescent="0.25">
      <c r="A9" s="1" t="s">
        <v>51</v>
      </c>
      <c r="B9" s="1"/>
      <c r="C9" s="1"/>
      <c r="D9" s="1"/>
      <c r="E9" s="1"/>
      <c r="F9" s="1" t="s">
        <v>45</v>
      </c>
      <c r="G9" s="3"/>
      <c r="H9" s="3"/>
      <c r="I9" s="3"/>
      <c r="J9" s="3"/>
      <c r="K9" s="1" t="s">
        <v>44</v>
      </c>
      <c r="L9" s="12"/>
      <c r="M9" s="12"/>
    </row>
    <row r="10" spans="1:18" x14ac:dyDescent="0.25">
      <c r="A10" s="1" t="s">
        <v>86</v>
      </c>
      <c r="B10" s="5" t="s">
        <v>117</v>
      </c>
      <c r="C10" s="5" t="s">
        <v>118</v>
      </c>
    </row>
    <row r="11" spans="1:18" x14ac:dyDescent="0.25">
      <c r="A11" s="1"/>
      <c r="B11" s="7" t="s">
        <v>125</v>
      </c>
      <c r="C11" s="7" t="s">
        <v>126</v>
      </c>
      <c r="D11" t="s">
        <v>195</v>
      </c>
      <c r="N11" s="3"/>
    </row>
    <row r="12" spans="1:18" x14ac:dyDescent="0.25">
      <c r="A12" s="1" t="s">
        <v>1</v>
      </c>
      <c r="B12" s="6" t="s">
        <v>52</v>
      </c>
      <c r="C12" s="6" t="s">
        <v>53</v>
      </c>
      <c r="D12" s="6" t="s">
        <v>54</v>
      </c>
      <c r="E12" s="6" t="s">
        <v>56</v>
      </c>
      <c r="F12" s="6" t="s">
        <v>59</v>
      </c>
      <c r="G12" s="6" t="s">
        <v>80</v>
      </c>
      <c r="H12" s="6" t="s">
        <v>90</v>
      </c>
      <c r="I12" s="6" t="s">
        <v>92</v>
      </c>
      <c r="J12" s="6" t="s">
        <v>98</v>
      </c>
      <c r="K12" s="6" t="s">
        <v>102</v>
      </c>
      <c r="L12" s="11" t="s">
        <v>189</v>
      </c>
      <c r="M12" s="11">
        <v>11715</v>
      </c>
      <c r="O12" s="22"/>
      <c r="P12" s="19">
        <f>M13/M12</f>
        <v>0.5757575757575758</v>
      </c>
      <c r="Q12" s="19">
        <f>M14/M12</f>
        <v>0.55458813486982506</v>
      </c>
      <c r="R12" s="19">
        <f>M15/M12</f>
        <v>0.56491677336747759</v>
      </c>
    </row>
    <row r="13" spans="1:18" x14ac:dyDescent="0.25">
      <c r="A13" s="1" t="s">
        <v>83</v>
      </c>
      <c r="B13" s="6" t="s">
        <v>55</v>
      </c>
      <c r="C13" s="6" t="s">
        <v>57</v>
      </c>
      <c r="D13" s="6" t="s">
        <v>64</v>
      </c>
      <c r="E13" s="6" t="s">
        <v>73</v>
      </c>
      <c r="F13" s="6" t="s">
        <v>87</v>
      </c>
      <c r="G13" s="6" t="s">
        <v>89</v>
      </c>
      <c r="H13" s="6" t="s">
        <v>94</v>
      </c>
      <c r="I13" s="6" t="s">
        <v>96</v>
      </c>
      <c r="J13" s="6" t="s">
        <v>99</v>
      </c>
      <c r="K13" s="6" t="s">
        <v>100</v>
      </c>
      <c r="L13" s="11" t="s">
        <v>190</v>
      </c>
      <c r="M13" s="11">
        <v>6745</v>
      </c>
      <c r="O13" s="19">
        <f>M12/M13</f>
        <v>1.736842105263158</v>
      </c>
      <c r="P13" s="22"/>
      <c r="Q13" s="19">
        <f>M14/M13</f>
        <v>0.96323202372127503</v>
      </c>
      <c r="R13" s="19">
        <f>M15/M13</f>
        <v>0.98117123795404004</v>
      </c>
    </row>
    <row r="14" spans="1:18" x14ac:dyDescent="0.25">
      <c r="A14" s="1" t="s">
        <v>84</v>
      </c>
      <c r="B14" s="6" t="s">
        <v>97</v>
      </c>
      <c r="C14" s="6" t="s">
        <v>101</v>
      </c>
      <c r="D14" s="6" t="s">
        <v>103</v>
      </c>
      <c r="E14" s="6" t="s">
        <v>108</v>
      </c>
      <c r="F14" s="6" t="s">
        <v>110</v>
      </c>
      <c r="G14" s="6" t="s">
        <v>111</v>
      </c>
      <c r="H14" s="6" t="s">
        <v>113</v>
      </c>
      <c r="I14" s="6" t="s">
        <v>114</v>
      </c>
      <c r="J14" s="6" t="s">
        <v>115</v>
      </c>
      <c r="K14" s="6" t="s">
        <v>116</v>
      </c>
      <c r="L14" s="11" t="s">
        <v>191</v>
      </c>
      <c r="M14" s="11">
        <v>6497</v>
      </c>
      <c r="O14" s="19">
        <f>M12/M14</f>
        <v>1.8031399107280284</v>
      </c>
      <c r="P14" s="19">
        <f>M13/M14</f>
        <v>1.0381714637525012</v>
      </c>
      <c r="Q14" s="22"/>
      <c r="R14" s="19">
        <f>M15/M14</f>
        <v>1.0186239802985995</v>
      </c>
    </row>
    <row r="15" spans="1:18" x14ac:dyDescent="0.25">
      <c r="A15" s="1" t="s">
        <v>85</v>
      </c>
      <c r="B15" s="6" t="s">
        <v>88</v>
      </c>
      <c r="C15" s="6" t="s">
        <v>91</v>
      </c>
      <c r="D15" s="6" t="s">
        <v>93</v>
      </c>
      <c r="E15" s="6" t="s">
        <v>95</v>
      </c>
      <c r="F15" s="6" t="s">
        <v>104</v>
      </c>
      <c r="G15" s="6" t="s">
        <v>105</v>
      </c>
      <c r="H15" s="6" t="s">
        <v>106</v>
      </c>
      <c r="I15" s="6" t="s">
        <v>107</v>
      </c>
      <c r="J15" s="6" t="s">
        <v>109</v>
      </c>
      <c r="K15" s="6" t="s">
        <v>112</v>
      </c>
      <c r="L15" s="11" t="s">
        <v>192</v>
      </c>
      <c r="M15" s="11">
        <v>6618</v>
      </c>
      <c r="O15" s="19">
        <f>M12/M15</f>
        <v>1.7701722574796011</v>
      </c>
      <c r="P15" s="19">
        <f>M13/M15</f>
        <v>1.0191900876397704</v>
      </c>
      <c r="Q15" s="19">
        <f>M14/M15</f>
        <v>0.98171653067391962</v>
      </c>
      <c r="R15" s="22"/>
    </row>
    <row r="16" spans="1:18" x14ac:dyDescent="0.25">
      <c r="A16" s="1" t="s">
        <v>12</v>
      </c>
      <c r="B16" s="1"/>
      <c r="C16" s="1" t="s">
        <v>25</v>
      </c>
      <c r="D16" s="1" t="s">
        <v>26</v>
      </c>
      <c r="E16" s="1" t="s">
        <v>128</v>
      </c>
      <c r="F16" s="1" t="s">
        <v>27</v>
      </c>
      <c r="G16" s="1" t="s">
        <v>127</v>
      </c>
      <c r="H16" s="1" t="s">
        <v>129</v>
      </c>
      <c r="I16" s="1" t="s">
        <v>130</v>
      </c>
      <c r="J16" s="3" t="s">
        <v>177</v>
      </c>
      <c r="K16" s="3"/>
    </row>
    <row r="17" spans="1:19" x14ac:dyDescent="0.25">
      <c r="A17" t="s">
        <v>0</v>
      </c>
      <c r="B17" t="s">
        <v>10</v>
      </c>
      <c r="C17">
        <v>4800</v>
      </c>
      <c r="D17" s="4">
        <v>70.7</v>
      </c>
      <c r="E17" s="4" t="s">
        <v>147</v>
      </c>
      <c r="F17" s="4">
        <v>14.62</v>
      </c>
      <c r="H17" s="14"/>
      <c r="I17" s="14"/>
      <c r="J17" s="3"/>
    </row>
    <row r="18" spans="1:19" x14ac:dyDescent="0.25">
      <c r="A18" t="s">
        <v>1</v>
      </c>
      <c r="B18" t="s">
        <v>11</v>
      </c>
      <c r="C18">
        <v>7203</v>
      </c>
      <c r="D18" s="4">
        <v>76.400000000000006</v>
      </c>
      <c r="E18" s="4" t="s">
        <v>148</v>
      </c>
      <c r="F18" s="4">
        <v>26.25</v>
      </c>
      <c r="H18" s="15">
        <v>392</v>
      </c>
      <c r="I18" s="15">
        <v>1375</v>
      </c>
      <c r="J18" s="4"/>
      <c r="K18" s="3"/>
      <c r="O18" s="10"/>
      <c r="R18" s="10" t="s">
        <v>142</v>
      </c>
      <c r="S18" s="10"/>
    </row>
    <row r="19" spans="1:19" x14ac:dyDescent="0.25">
      <c r="A19" t="s">
        <v>61</v>
      </c>
      <c r="B19" s="2" t="s">
        <v>41</v>
      </c>
      <c r="H19" s="14">
        <v>933</v>
      </c>
      <c r="I19" s="14">
        <v>2182</v>
      </c>
      <c r="L19" s="3"/>
      <c r="O19" s="8"/>
      <c r="R19" s="8" t="s">
        <v>135</v>
      </c>
      <c r="S19" s="8"/>
    </row>
    <row r="20" spans="1:19" x14ac:dyDescent="0.25">
      <c r="A20" t="s">
        <v>62</v>
      </c>
      <c r="B20" t="s">
        <v>58</v>
      </c>
      <c r="H20" s="15">
        <v>922</v>
      </c>
      <c r="I20" s="15">
        <v>4238</v>
      </c>
      <c r="M20" s="3"/>
      <c r="O20" s="8"/>
      <c r="R20" s="8" t="s">
        <v>134</v>
      </c>
      <c r="S20" s="8"/>
    </row>
    <row r="21" spans="1:19" x14ac:dyDescent="0.25">
      <c r="A21" t="s">
        <v>63</v>
      </c>
      <c r="B21" t="s">
        <v>60</v>
      </c>
      <c r="H21" s="14">
        <v>920</v>
      </c>
      <c r="I21" s="14">
        <v>2150</v>
      </c>
      <c r="N21" s="3"/>
      <c r="O21" s="8"/>
      <c r="R21" s="8" t="s">
        <v>136</v>
      </c>
      <c r="S21" s="8"/>
    </row>
    <row r="22" spans="1:19" x14ac:dyDescent="0.25">
      <c r="A22" s="1" t="s">
        <v>28</v>
      </c>
      <c r="B22" s="1"/>
      <c r="C22" s="1"/>
      <c r="D22" s="1" t="s">
        <v>143</v>
      </c>
      <c r="E22" s="1" t="s">
        <v>14</v>
      </c>
      <c r="F22" s="1" t="s">
        <v>15</v>
      </c>
      <c r="G22" s="1" t="s">
        <v>16</v>
      </c>
      <c r="H22" s="1" t="s">
        <v>137</v>
      </c>
      <c r="I22" s="1" t="s">
        <v>144</v>
      </c>
      <c r="J22" s="1" t="s">
        <v>145</v>
      </c>
      <c r="K22" s="1" t="s">
        <v>153</v>
      </c>
      <c r="L22" s="1" t="s">
        <v>149</v>
      </c>
      <c r="M22" s="1"/>
    </row>
    <row r="23" spans="1:19" x14ac:dyDescent="0.25">
      <c r="A23" t="s">
        <v>0</v>
      </c>
      <c r="B23" t="s">
        <v>24</v>
      </c>
      <c r="E23" t="s">
        <v>17</v>
      </c>
      <c r="F23" t="s">
        <v>18</v>
      </c>
      <c r="G23" t="s">
        <v>19</v>
      </c>
      <c r="K23" s="14"/>
      <c r="L23" s="14"/>
      <c r="M23" s="14"/>
    </row>
    <row r="24" spans="1:19" x14ac:dyDescent="0.25">
      <c r="A24" t="s">
        <v>13</v>
      </c>
      <c r="B24" t="s">
        <v>23</v>
      </c>
      <c r="E24" t="s">
        <v>22</v>
      </c>
      <c r="F24" t="s">
        <v>20</v>
      </c>
      <c r="G24" t="s">
        <v>21</v>
      </c>
      <c r="H24" t="s">
        <v>141</v>
      </c>
      <c r="J24" s="9"/>
      <c r="K24" s="14" t="s">
        <v>159</v>
      </c>
      <c r="L24" s="14" t="s">
        <v>160</v>
      </c>
      <c r="M24" s="14"/>
    </row>
    <row r="25" spans="1:19" x14ac:dyDescent="0.25">
      <c r="A25" t="s">
        <v>131</v>
      </c>
      <c r="B25">
        <v>16</v>
      </c>
      <c r="F25" t="s">
        <v>178</v>
      </c>
      <c r="H25" t="s">
        <v>140</v>
      </c>
      <c r="I25">
        <v>7223</v>
      </c>
      <c r="J25">
        <v>7171</v>
      </c>
      <c r="K25" s="14" t="s">
        <v>154</v>
      </c>
      <c r="L25" s="14" t="s">
        <v>152</v>
      </c>
      <c r="M25" s="14"/>
    </row>
    <row r="26" spans="1:19" x14ac:dyDescent="0.25">
      <c r="A26" t="s">
        <v>132</v>
      </c>
      <c r="B26">
        <v>8</v>
      </c>
      <c r="H26" t="s">
        <v>138</v>
      </c>
      <c r="K26" s="14" t="s">
        <v>155</v>
      </c>
      <c r="L26" s="14" t="s">
        <v>156</v>
      </c>
      <c r="M26" s="14"/>
    </row>
    <row r="27" spans="1:19" x14ac:dyDescent="0.25">
      <c r="A27" t="s">
        <v>133</v>
      </c>
      <c r="B27">
        <v>32</v>
      </c>
      <c r="H27" t="s">
        <v>139</v>
      </c>
      <c r="I27">
        <v>7391</v>
      </c>
      <c r="J27">
        <v>7381</v>
      </c>
      <c r="K27" s="14" t="s">
        <v>157</v>
      </c>
      <c r="L27" s="14" t="s">
        <v>158</v>
      </c>
      <c r="M27" s="14"/>
    </row>
    <row r="28" spans="1:19" x14ac:dyDescent="0.25">
      <c r="A28" s="1" t="s">
        <v>29</v>
      </c>
      <c r="B28" s="1"/>
      <c r="C28" s="1"/>
      <c r="D28" s="1"/>
      <c r="E28" s="1" t="s">
        <v>143</v>
      </c>
      <c r="F28" s="1"/>
      <c r="G28" s="1" t="s">
        <v>188</v>
      </c>
      <c r="H28" s="1" t="s">
        <v>169</v>
      </c>
      <c r="I28" s="1" t="s">
        <v>170</v>
      </c>
    </row>
    <row r="29" spans="1:19" x14ac:dyDescent="0.25">
      <c r="A29" t="s">
        <v>0</v>
      </c>
      <c r="B29" t="s">
        <v>30</v>
      </c>
      <c r="E29" t="s">
        <v>151</v>
      </c>
      <c r="H29" s="13" t="s">
        <v>175</v>
      </c>
      <c r="I29" s="13" t="s">
        <v>176</v>
      </c>
      <c r="J29" t="s">
        <v>179</v>
      </c>
    </row>
    <row r="30" spans="1:19" x14ac:dyDescent="0.25">
      <c r="A30" t="s">
        <v>1</v>
      </c>
      <c r="B30" t="s">
        <v>31</v>
      </c>
      <c r="E30" t="s">
        <v>150</v>
      </c>
      <c r="H30" s="13" t="s">
        <v>180</v>
      </c>
      <c r="I30" s="13" t="s">
        <v>181</v>
      </c>
      <c r="J30" t="s">
        <v>179</v>
      </c>
    </row>
    <row r="31" spans="1:19" x14ac:dyDescent="0.25">
      <c r="A31" t="s">
        <v>131</v>
      </c>
      <c r="B31" t="s">
        <v>163</v>
      </c>
      <c r="E31" t="s">
        <v>168</v>
      </c>
      <c r="G31">
        <v>601</v>
      </c>
      <c r="H31" s="13" t="s">
        <v>172</v>
      </c>
      <c r="I31" s="13" t="s">
        <v>171</v>
      </c>
      <c r="K31" t="s">
        <v>165</v>
      </c>
      <c r="L31" s="8" t="s">
        <v>166</v>
      </c>
      <c r="M31" s="8"/>
    </row>
    <row r="32" spans="1:19" x14ac:dyDescent="0.25">
      <c r="A32" t="s">
        <v>132</v>
      </c>
      <c r="B32" t="s">
        <v>163</v>
      </c>
      <c r="H32" s="13" t="s">
        <v>197</v>
      </c>
      <c r="I32" s="13" t="s">
        <v>197</v>
      </c>
    </row>
    <row r="33" spans="1:10" x14ac:dyDescent="0.25">
      <c r="A33" t="s">
        <v>133</v>
      </c>
      <c r="B33" t="s">
        <v>161</v>
      </c>
      <c r="E33" t="s">
        <v>167</v>
      </c>
      <c r="H33" s="13" t="s">
        <v>173</v>
      </c>
      <c r="I33" s="13" t="s">
        <v>174</v>
      </c>
    </row>
    <row r="34" spans="1:10" x14ac:dyDescent="0.25">
      <c r="B34" s="8" t="s">
        <v>162</v>
      </c>
    </row>
    <row r="35" spans="1:10" x14ac:dyDescent="0.25">
      <c r="B35" s="8" t="s">
        <v>164</v>
      </c>
    </row>
    <row r="37" spans="1:10" x14ac:dyDescent="0.25">
      <c r="B37" t="s">
        <v>146</v>
      </c>
    </row>
    <row r="39" spans="1:10" x14ac:dyDescent="0.25">
      <c r="B39" t="s">
        <v>129</v>
      </c>
      <c r="C39" t="s">
        <v>130</v>
      </c>
      <c r="D39" t="s">
        <v>153</v>
      </c>
      <c r="E39" t="s">
        <v>149</v>
      </c>
      <c r="F39" t="s">
        <v>169</v>
      </c>
      <c r="G39" t="s">
        <v>170</v>
      </c>
      <c r="I39">
        <v>1.8</v>
      </c>
      <c r="J39" t="s">
        <v>199</v>
      </c>
    </row>
    <row r="40" spans="1:10" x14ac:dyDescent="0.25">
      <c r="A40" t="s">
        <v>196</v>
      </c>
      <c r="B40">
        <v>2.38</v>
      </c>
      <c r="C40">
        <v>3.08</v>
      </c>
      <c r="D40">
        <v>1.83</v>
      </c>
      <c r="E40">
        <v>1.61</v>
      </c>
      <c r="F40">
        <v>1.48</v>
      </c>
      <c r="G40">
        <v>1.67</v>
      </c>
      <c r="I40">
        <v>2.46</v>
      </c>
      <c r="J40" t="s">
        <v>198</v>
      </c>
    </row>
    <row r="41" spans="1:10" x14ac:dyDescent="0.25">
      <c r="B41" s="25">
        <v>2.73</v>
      </c>
      <c r="C41" s="25"/>
      <c r="D41" s="25">
        <v>1.72</v>
      </c>
      <c r="E41" s="25"/>
      <c r="F41" s="25">
        <v>1.575</v>
      </c>
      <c r="G41" s="25"/>
    </row>
    <row r="42" spans="1:10" x14ac:dyDescent="0.25">
      <c r="A42" t="s">
        <v>204</v>
      </c>
    </row>
    <row r="43" spans="1:10" x14ac:dyDescent="0.25">
      <c r="A43" t="s">
        <v>200</v>
      </c>
    </row>
    <row r="44" spans="1:10" x14ac:dyDescent="0.25">
      <c r="A44" t="s">
        <v>201</v>
      </c>
      <c r="B44">
        <v>2.1800000000000002</v>
      </c>
      <c r="E44">
        <v>4</v>
      </c>
    </row>
    <row r="45" spans="1:10" x14ac:dyDescent="0.25">
      <c r="A45" t="s">
        <v>202</v>
      </c>
      <c r="B45">
        <v>1.93</v>
      </c>
      <c r="C45" t="s">
        <v>206</v>
      </c>
      <c r="E45">
        <v>0.73199999999999998</v>
      </c>
      <c r="F45">
        <v>0.57999999999999996</v>
      </c>
      <c r="G45">
        <v>0.63</v>
      </c>
      <c r="H45" t="s">
        <v>205</v>
      </c>
    </row>
    <row r="46" spans="1:10" x14ac:dyDescent="0.25">
      <c r="A46" t="s">
        <v>203</v>
      </c>
      <c r="B46">
        <v>1.89</v>
      </c>
      <c r="C46">
        <v>80.84</v>
      </c>
    </row>
    <row r="47" spans="1:10" x14ac:dyDescent="0.25">
      <c r="B47" t="s">
        <v>207</v>
      </c>
    </row>
  </sheetData>
  <mergeCells count="3">
    <mergeCell ref="F41:G41"/>
    <mergeCell ref="D41:E41"/>
    <mergeCell ref="B41:C41"/>
  </mergeCells>
  <hyperlinks>
    <hyperlink ref="B34" r:id="rId1" xr:uid="{4BB03EC4-3ED6-42AD-83CF-69EFBFA9FC2C}"/>
    <hyperlink ref="B35" r:id="rId2" xr:uid="{9A9BF48E-0387-4A21-A9DF-42F44E44CA01}"/>
    <hyperlink ref="L31" r:id="rId3" xr:uid="{3838289E-C6D9-46CD-9CA0-901707AA591C}"/>
    <hyperlink ref="R20" r:id="rId4" xr:uid="{737AFFAB-E729-4AFB-939C-254FF4071264}"/>
    <hyperlink ref="R19" r:id="rId5" xr:uid="{684ABCF6-2670-4A91-9652-C8F02C410135}"/>
    <hyperlink ref="R21" r:id="rId6" xr:uid="{A8242283-3098-4BA0-A03E-8AC186539F53}"/>
    <hyperlink ref="R18" r:id="rId7" xr:uid="{3C456579-B66F-4688-99CC-47CFF656637B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7885-1396-4FE2-A33B-2A5A5C7E0B40}">
  <dimension ref="A4:K5"/>
  <sheetViews>
    <sheetView zoomScale="160" zoomScaleNormal="160" workbookViewId="0">
      <selection activeCell="A4" sqref="A4:K4"/>
    </sheetView>
  </sheetViews>
  <sheetFormatPr baseColWidth="10" defaultRowHeight="15" x14ac:dyDescent="0.25"/>
  <sheetData>
    <row r="4" spans="1:11" x14ac:dyDescent="0.25">
      <c r="A4" s="16">
        <v>2.5960648148148149E-2</v>
      </c>
      <c r="B4" s="16">
        <v>1.0891203703703703E-2</v>
      </c>
      <c r="C4" s="16">
        <v>1.0810185185185185E-2</v>
      </c>
      <c r="D4" s="16">
        <v>9.6990740740740735E-3</v>
      </c>
      <c r="E4" s="16">
        <v>9.6412037037037039E-3</v>
      </c>
      <c r="F4" s="16">
        <v>9.6064814814814815E-3</v>
      </c>
      <c r="G4" s="16">
        <v>9.6759259259259264E-3</v>
      </c>
      <c r="H4" s="16">
        <v>9.5833333333333343E-3</v>
      </c>
      <c r="I4" s="16">
        <v>9.6064814814814815E-3</v>
      </c>
      <c r="J4" s="16">
        <v>9.7685185185185184E-3</v>
      </c>
      <c r="K4" s="17">
        <f>AVERAGE(A4:J4)</f>
        <v>1.1524305555555555E-2</v>
      </c>
    </row>
    <row r="5" spans="1:11" x14ac:dyDescent="0.25">
      <c r="A5" s="18">
        <v>37.229999999999997</v>
      </c>
      <c r="B5" s="18">
        <v>15.41</v>
      </c>
      <c r="C5" s="18">
        <v>15.34</v>
      </c>
      <c r="D5" s="18">
        <v>13.58</v>
      </c>
      <c r="E5" s="18">
        <v>13.53</v>
      </c>
      <c r="F5" s="18">
        <v>13.5</v>
      </c>
      <c r="G5" s="18">
        <v>13.56</v>
      </c>
      <c r="H5" s="18">
        <v>13.48</v>
      </c>
      <c r="I5" s="18">
        <v>13.5</v>
      </c>
      <c r="J5" s="18">
        <v>14.04</v>
      </c>
      <c r="K5" s="19">
        <f>AVERAGE(A5:J5)</f>
        <v>16.317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2021-11-22T08:42:26Z</dcterms:created>
  <dcterms:modified xsi:type="dcterms:W3CDTF">2021-12-05T01:53:48Z</dcterms:modified>
</cp:coreProperties>
</file>