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0A0F99BC-5F11-48D9-A932-30683EF811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ercises" sheetId="3" r:id="rId1"/>
    <sheet name="Exc 1" sheetId="4" r:id="rId2"/>
    <sheet name="Ans 1" sheetId="1" r:id="rId3"/>
    <sheet name="Exe 2" sheetId="2" r:id="rId4"/>
    <sheet name="Ans 2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1" i="6" l="1"/>
  <c r="F11" i="6" s="1"/>
  <c r="E10" i="6"/>
  <c r="F10" i="6" s="1"/>
  <c r="E9" i="6"/>
  <c r="F9" i="6" s="1"/>
  <c r="E8" i="6"/>
  <c r="F8" i="6" s="1"/>
  <c r="E7" i="6"/>
  <c r="F7" i="6" s="1"/>
  <c r="E6" i="6"/>
  <c r="F6" i="6" s="1"/>
  <c r="E5" i="6"/>
  <c r="F5" i="6" s="1"/>
  <c r="E4" i="6"/>
  <c r="F4" i="6" s="1"/>
  <c r="E3" i="6"/>
  <c r="F3" i="6" s="1"/>
  <c r="E2" i="6"/>
  <c r="F2" i="6" s="1"/>
  <c r="C44" i="1" l="1"/>
  <c r="D44" i="1"/>
  <c r="E44" i="1"/>
  <c r="F44" i="1"/>
  <c r="G44" i="1"/>
  <c r="H44" i="1"/>
  <c r="I44" i="1"/>
  <c r="J44" i="1"/>
  <c r="K44" i="1"/>
  <c r="L44" i="1"/>
  <c r="M44" i="1"/>
  <c r="N44" i="1"/>
  <c r="C42" i="1"/>
  <c r="D42" i="1"/>
  <c r="E42" i="1"/>
  <c r="F42" i="1"/>
  <c r="G42" i="1"/>
  <c r="H42" i="1"/>
  <c r="I42" i="1"/>
  <c r="J42" i="1"/>
  <c r="K42" i="1"/>
  <c r="L42" i="1"/>
  <c r="M42" i="1"/>
  <c r="N42" i="1"/>
  <c r="C40" i="1"/>
  <c r="D40" i="1"/>
  <c r="E40" i="1"/>
  <c r="F40" i="1"/>
  <c r="G40" i="1"/>
  <c r="H40" i="1"/>
  <c r="I40" i="1"/>
  <c r="J40" i="1"/>
  <c r="K40" i="1"/>
  <c r="L40" i="1"/>
  <c r="M40" i="1"/>
  <c r="N40" i="1"/>
  <c r="C39" i="1"/>
  <c r="D39" i="1"/>
  <c r="E39" i="1"/>
  <c r="F39" i="1"/>
  <c r="G39" i="1"/>
  <c r="H39" i="1"/>
  <c r="I39" i="1"/>
  <c r="J39" i="1"/>
  <c r="K39" i="1"/>
  <c r="L39" i="1"/>
  <c r="M39" i="1"/>
  <c r="N39" i="1"/>
  <c r="C37" i="1"/>
  <c r="D37" i="1"/>
  <c r="D41" i="1" s="1"/>
  <c r="E37" i="1"/>
  <c r="F37" i="1"/>
  <c r="F41" i="1" s="1"/>
  <c r="G37" i="1"/>
  <c r="H37" i="1"/>
  <c r="I37" i="1"/>
  <c r="J37" i="1"/>
  <c r="K37" i="1"/>
  <c r="L37" i="1"/>
  <c r="M37" i="1"/>
  <c r="N37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M41" i="1" l="1"/>
  <c r="L41" i="1"/>
  <c r="K41" i="1"/>
  <c r="H41" i="1"/>
  <c r="G41" i="1"/>
  <c r="E41" i="1"/>
  <c r="N41" i="1"/>
  <c r="J41" i="1"/>
  <c r="I41" i="1"/>
  <c r="O37" i="1"/>
  <c r="F46" i="1" s="1"/>
  <c r="C41" i="1"/>
  <c r="L43" i="1" s="1"/>
  <c r="H46" i="1" l="1"/>
  <c r="K46" i="1"/>
  <c r="L46" i="1"/>
  <c r="D46" i="1"/>
  <c r="N46" i="1"/>
  <c r="I46" i="1"/>
  <c r="C46" i="1"/>
  <c r="J46" i="1"/>
  <c r="E46" i="1"/>
  <c r="M46" i="1"/>
  <c r="G46" i="1"/>
  <c r="E43" i="1"/>
  <c r="M43" i="1"/>
  <c r="G43" i="1"/>
  <c r="K43" i="1"/>
  <c r="D43" i="1"/>
  <c r="I43" i="1"/>
  <c r="F43" i="1"/>
  <c r="J43" i="1"/>
  <c r="C43" i="1"/>
  <c r="N43" i="1"/>
  <c r="H43" i="1"/>
</calcChain>
</file>

<file path=xl/sharedStrings.xml><?xml version="1.0" encoding="utf-8"?>
<sst xmlns="http://schemas.openxmlformats.org/spreadsheetml/2006/main" count="73" uniqueCount="45">
  <si>
    <t>Day of 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</si>
  <si>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</si>
  <si>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</si>
  <si>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</si>
  <si>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</si>
  <si>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</si>
  <si>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</si>
  <si>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</si>
  <si>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</si>
  <si>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</si>
  <si>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</si>
  <si>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</si>
  <si>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</si>
  <si>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Months</t>
  </si>
  <si>
    <t>Total</t>
  </si>
  <si>
    <t>Highest</t>
  </si>
  <si>
    <t>Lowest</t>
  </si>
  <si>
    <t>Average</t>
  </si>
  <si>
    <t>Days of Month</t>
  </si>
  <si>
    <t>Median</t>
  </si>
  <si>
    <t>Percent of Total</t>
  </si>
  <si>
    <t>Rank</t>
  </si>
  <si>
    <t>X</t>
  </si>
  <si>
    <t>Col1</t>
  </si>
  <si>
    <t>Col1 + X</t>
  </si>
  <si>
    <t>Hyper Market X Annual Sale Report</t>
  </si>
  <si>
    <t xml:space="preserve">1 - Calculate sumation of sale for each day and each month  </t>
  </si>
  <si>
    <t>2 - Calculate the total sumatin of sales for the year</t>
  </si>
  <si>
    <t>5 - Create a row for average selling in each month</t>
  </si>
  <si>
    <t>3 - Create a row for the day with highest sale in the month</t>
  </si>
  <si>
    <t>4 - Create a row for the day with lowest sale in the month</t>
  </si>
  <si>
    <t>6 - Create a row for median selling in each month</t>
  </si>
  <si>
    <t>7 - Find the montly selling rank</t>
  </si>
  <si>
    <t>8 - Find number of imported data for each month</t>
  </si>
  <si>
    <t>9 - Find number of missing data for each month</t>
  </si>
  <si>
    <t>10 - Find the montly sale portion of the whole year sale</t>
  </si>
  <si>
    <t>Missing Data</t>
  </si>
  <si>
    <t>11 - Create a pie chart of montly sale with legends</t>
  </si>
  <si>
    <t>12 - Create a simple line chart for montly sale</t>
  </si>
  <si>
    <t>13 - Create a simple line chart for montly average/max/min sale (in one chart)</t>
  </si>
  <si>
    <t>Exercises 1</t>
  </si>
  <si>
    <t>Exercises 2</t>
  </si>
  <si>
    <t>1 - Create one cell with value 34</t>
  </si>
  <si>
    <t xml:space="preserve">2 - Sum the cell with the value 34 with all random generated numbers </t>
  </si>
  <si>
    <t>2 - Create a colomn of 10 random number between 0 to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</si>
</sst>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2"/>
      <color rgb="FF0066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164" fontId="0" fillId="0" borderId="14" xfId="1" applyNumberFormat="1" applyFont="1" applyBorder="1" applyAlignment="1">
      <alignment horizontal="center" vertical="center"/>
    </xf>
    <xf numFmtId="164" fontId="0" fillId="0" borderId="10" xfId="1" applyNumberFormat="1" applyFont="1" applyBorder="1" applyAlignment="1">
      <alignment horizontal="center" vertical="center"/>
    </xf>
    <xf numFmtId="164" fontId="0" fillId="0" borderId="15" xfId="1" applyNumberFormat="1" applyFont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164" fontId="0" fillId="3" borderId="3" xfId="0" applyNumberFormat="1" applyFill="1" applyBorder="1" applyAlignment="1">
      <alignment horizontal="center" vertical="center"/>
    </xf>
    <xf numFmtId="164" fontId="0" fillId="3" borderId="4" xfId="0" applyNumberForma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164" fontId="0" fillId="3" borderId="6" xfId="0" applyNumberForma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164" fontId="3" fillId="3" borderId="13" xfId="1" applyNumberFormat="1" applyFont="1" applyFill="1" applyBorder="1" applyAlignment="1">
      <alignment horizontal="center" vertical="center"/>
    </xf>
    <xf numFmtId="164" fontId="4" fillId="3" borderId="9" xfId="1" applyNumberFormat="1" applyFont="1" applyFill="1" applyBorder="1" applyAlignment="1">
      <alignment horizontal="center" vertical="center"/>
    </xf>
    <xf numFmtId="164" fontId="2" fillId="3" borderId="11" xfId="1" applyNumberFormat="1" applyFont="1" applyFill="1" applyBorder="1" applyAlignment="1">
      <alignment horizontal="center" vertical="center"/>
    </xf>
    <xf numFmtId="10" fontId="0" fillId="3" borderId="24" xfId="2" applyNumberFormat="1" applyFont="1" applyFill="1" applyBorder="1" applyAlignment="1">
      <alignment horizontal="center" vertical="center"/>
    </xf>
    <xf numFmtId="10" fontId="0" fillId="3" borderId="25" xfId="2" applyNumberFormat="1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0" fillId="3" borderId="27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5" fillId="2" borderId="20" xfId="0" applyFont="1" applyFill="1" applyBorder="1" applyAlignment="1">
      <alignment horizontal="left" vertical="center"/>
    </xf>
    <xf numFmtId="0" fontId="5" fillId="2" borderId="21" xfId="0" applyFont="1" applyFill="1" applyBorder="1" applyAlignment="1">
      <alignment horizontal="left" vertical="center"/>
    </xf>
    <xf numFmtId="0" fontId="5" fillId="2" borderId="22" xfId="0" applyFont="1" applyFill="1" applyBorder="1" applyAlignment="1">
      <alignment horizontal="left" vertical="center"/>
    </xf>
    <xf numFmtId="0" fontId="6" fillId="0" borderId="0" xfId="0" applyFont="1"/>
    <xf numFmtId="0" fontId="2" fillId="0" borderId="0" xfId="0" applyFont="1"/>
    <xf numFmtId="0" fontId="0" fillId="3" borderId="28" xfId="0" applyNumberForma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164" fontId="0" fillId="3" borderId="27" xfId="0" applyNumberFormat="1" applyFill="1" applyBorder="1" applyAlignment="1">
      <alignment horizontal="center" vertical="center"/>
    </xf>
    <xf numFmtId="164" fontId="0" fillId="3" borderId="28" xfId="0" applyNumberFormat="1" applyFill="1" applyBorder="1" applyAlignment="1">
      <alignment horizontal="center" vertical="center"/>
    </xf>
    <xf numFmtId="10" fontId="7" fillId="5" borderId="29" xfId="0" applyNumberFormat="1" applyFont="1" applyFill="1" applyBorder="1"/>
    <xf numFmtId="10" fontId="6" fillId="4" borderId="30" xfId="0" applyNumberFormat="1" applyFont="1" applyFill="1" applyBorder="1"/>
    <xf numFmtId="10" fontId="6" fillId="4" borderId="31" xfId="0" applyNumberFormat="1" applyFont="1" applyFill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Medium9"/>
  <colors>
    <mruColors>
      <color rgb="FFFFFFCC"/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'Ans 1'!$B$37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'Ans 1'!$C$5:$N$5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'Ans 1'!$C$37:$N$37</c:f>
              <c:numCache>
                <c:formatCode>_("$"* #,##0_);_("$"* \(#,##0\);_("$"* "-"??_);_(@_)</c:formatCode>
                <c:ptCount val="12"/>
                <c:pt idx="0">
                  <c:v>401411</c:v>
                </c:pt>
                <c:pt idx="1">
                  <c:v>514112</c:v>
                </c:pt>
                <c:pt idx="2">
                  <c:v>685432</c:v>
                </c:pt>
                <c:pt idx="3">
                  <c:v>688495</c:v>
                </c:pt>
                <c:pt idx="4">
                  <c:v>1167018</c:v>
                </c:pt>
                <c:pt idx="5">
                  <c:v>716557</c:v>
                </c:pt>
                <c:pt idx="6">
                  <c:v>483565</c:v>
                </c:pt>
                <c:pt idx="7">
                  <c:v>757977</c:v>
                </c:pt>
                <c:pt idx="8">
                  <c:v>789428</c:v>
                </c:pt>
                <c:pt idx="9">
                  <c:v>865200</c:v>
                </c:pt>
                <c:pt idx="10">
                  <c:v>834215</c:v>
                </c:pt>
                <c:pt idx="11">
                  <c:v>923145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33-41C0-8F4B-80BB4A7643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761856"/>
        <c:axId val="172764544"/>
      </c:lineChart>
      <c:catAx>
        <c:axId val="1727618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72764544"/>
        <c:crosses val="autoZero"/>
        <c:auto val="1"/>
        <c:lblAlgn val="ctr"/>
        <c:lblOffset val="100"/>
        <c:noMultiLvlLbl val="0"/>
      </c:catAx>
      <c:valAx>
        <c:axId val="172764544"/>
        <c:scaling>
          <c:orientation val="minMax"/>
        </c:scaling>
        <c:delete val="0"/>
        <c:axPos val="l"/>
        <c:majorGridlines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1727618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'Ans 1'!$B$41</c:f>
              <c:strCache>
                <c:ptCount val="1"/>
                <c:pt idx="0">
                  <c:v>Average</c:v>
                </c:pt>
              </c:strCache>
            </c:strRef>
          </c:tx>
          <c:val>
            <c:numRef>
              <c:f>'Ans 1'!$C$41:$N$41</c:f>
              <c:numCache>
                <c:formatCode>_("$"* #,##0_);_("$"* \(#,##0\);_("$"* "-"??_);_(@_)</c:formatCode>
                <c:ptCount val="12"/>
                <c:pt idx="0">
                  <c:v>27273.103448275862</c:v>
                </c:pt>
                <c:pt idx="1">
                  <c:v>36048.25</c:v>
                </c:pt>
                <c:pt idx="2">
                  <c:v>46624.275862068964</c:v>
                </c:pt>
                <c:pt idx="3">
                  <c:v>45448.966666666667</c:v>
                </c:pt>
                <c:pt idx="4">
                  <c:v>76414.2</c:v>
                </c:pt>
                <c:pt idx="5">
                  <c:v>50115.857142857145</c:v>
                </c:pt>
                <c:pt idx="6">
                  <c:v>30667.387096774193</c:v>
                </c:pt>
                <c:pt idx="7">
                  <c:v>48080.516129032258</c:v>
                </c:pt>
                <c:pt idx="8">
                  <c:v>57484.185185185182</c:v>
                </c:pt>
                <c:pt idx="9">
                  <c:v>56486.466666666667</c:v>
                </c:pt>
                <c:pt idx="10">
                  <c:v>58438.714285714283</c:v>
                </c:pt>
                <c:pt idx="11">
                  <c:v>60410.26666666667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08-4DCF-9749-C11FDC4A2B91}"/>
            </c:ext>
          </c:extLst>
        </c:ser>
        <c:ser>
          <c:idx val="1"/>
          <c:order val="1"/>
          <c:tx>
            <c:strRef>
              <c:f>'Ans 1'!$B$39</c:f>
              <c:strCache>
                <c:ptCount val="1"/>
                <c:pt idx="0">
                  <c:v>Highest</c:v>
                </c:pt>
              </c:strCache>
            </c:strRef>
          </c:tx>
          <c:val>
            <c:numRef>
              <c:f>'Ans 1'!$C$39:$N$39</c:f>
              <c:numCache>
                <c:formatCode>_("$"* #,##0_);_("$"* \(#,##0\);_("$"* "-"??_);_(@_)</c:formatCode>
                <c:ptCount val="12"/>
                <c:pt idx="0">
                  <c:v>19989</c:v>
                </c:pt>
                <c:pt idx="1">
                  <c:v>24659</c:v>
                </c:pt>
                <c:pt idx="2">
                  <c:v>29786</c:v>
                </c:pt>
                <c:pt idx="3">
                  <c:v>34532</c:v>
                </c:pt>
                <c:pt idx="4">
                  <c:v>49815</c:v>
                </c:pt>
                <c:pt idx="5">
                  <c:v>29870</c:v>
                </c:pt>
                <c:pt idx="6">
                  <c:v>19879</c:v>
                </c:pt>
                <c:pt idx="7">
                  <c:v>32271</c:v>
                </c:pt>
                <c:pt idx="8">
                  <c:v>34903</c:v>
                </c:pt>
                <c:pt idx="9">
                  <c:v>36064</c:v>
                </c:pt>
                <c:pt idx="10">
                  <c:v>37134</c:v>
                </c:pt>
                <c:pt idx="11">
                  <c:v>37917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F08-4DCF-9749-C11FDC4A2B91}"/>
            </c:ext>
          </c:extLst>
        </c:ser>
        <c:ser>
          <c:idx val="2"/>
          <c:order val="2"/>
          <c:tx>
            <c:strRef>
              <c:f>'Ans 1'!$B$40</c:f>
              <c:strCache>
                <c:ptCount val="1"/>
                <c:pt idx="0">
                  <c:v>Lowest</c:v>
                </c:pt>
              </c:strCache>
            </c:strRef>
          </c:tx>
          <c:val>
            <c:numRef>
              <c:f>'Ans 1'!$C$40:$N$40</c:f>
              <c:numCache>
                <c:formatCode>_("$"* #,##0_);_("$"* \(#,##0\);_("$"* "-"??_);_(@_)</c:formatCode>
                <c:ptCount val="12"/>
                <c:pt idx="0">
                  <c:v>10834</c:v>
                </c:pt>
                <c:pt idx="1">
                  <c:v>12766</c:v>
                </c:pt>
                <c:pt idx="2">
                  <c:v>15488</c:v>
                </c:pt>
                <c:pt idx="3">
                  <c:v>13494</c:v>
                </c:pt>
                <c:pt idx="4">
                  <c:v>24679</c:v>
                </c:pt>
                <c:pt idx="5">
                  <c:v>20123</c:v>
                </c:pt>
                <c:pt idx="6">
                  <c:v>12001</c:v>
                </c:pt>
                <c:pt idx="7">
                  <c:v>19723</c:v>
                </c:pt>
                <c:pt idx="8">
                  <c:v>20789</c:v>
                </c:pt>
                <c:pt idx="9">
                  <c:v>22205</c:v>
                </c:pt>
                <c:pt idx="10">
                  <c:v>23116</c:v>
                </c:pt>
                <c:pt idx="11">
                  <c:v>24384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F08-4DCF-9749-C11FDC4A2B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0646144"/>
        <c:axId val="171527552"/>
      </c:lineChart>
      <c:catAx>
        <c:axId val="170646144"/>
        <c:scaling>
          <c:orientation val="minMax"/>
        </c:scaling>
        <c:delete val="0"/>
        <c:axPos val="b"/>
        <c:title>
          <c:overlay val="0"/>
        </c:title>
        <c:majorTickMark val="out"/>
        <c:minorTickMark val="none"/>
        <c:tickLblPos val="nextTo"/>
        <c:crossAx val="171527552"/>
        <c:crosses val="autoZero"/>
        <c:auto val="1"/>
        <c:lblAlgn val="ctr"/>
        <c:lblOffset val="100"/>
        <c:noMultiLvlLbl val="0"/>
      </c:catAx>
      <c:valAx>
        <c:axId val="171527552"/>
        <c:scaling>
          <c:orientation val="minMax"/>
        </c:scaling>
        <c:delete val="0"/>
        <c:axPos val="l"/>
        <c:majorGridlines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1706461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view3D>
      <c:rotX val="30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"/>
          <c:y val="0.2452548118985127"/>
          <c:w val="0.82489684412906039"/>
          <c:h val="0.75474518810148727"/>
        </c:manualLayout>
      </c:layout>
      <c:pie3DChart>
        <c:varyColors val="1"/>
        <c:ser>
          <c:idx val="0"/>
          <c:order val="0"/>
          <c:tx>
            <c:strRef>
              <c:f>'Ans 1'!$B$46</c:f>
              <c:strCache>
                <c:ptCount val="1"/>
                <c:pt idx="0">
                  <c:v>Percent of Total</c:v>
                </c:pt>
              </c:strCache>
            </c:strRef>
          </c:tx>
          <c:dPt>
            <c:idx val="4"/>
            <c:bubble3D val="0"/>
            <c:explosion val="25"/>
            <c:extLst>
              <c:ext xmlns:c16="http://schemas.microsoft.com/office/drawing/2014/chart" uri="{C3380CC4-5D6E-409C-BE32-E72D297353CC}">
                <c16:uniqueId val="{00000000-61F7-4529-9A22-995FE60BF69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20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'Ans 1'!$C$5:$N$5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'Ans 1'!$C$46:$N$46</c:f>
              <c:numCache>
                <c:formatCode>0.00%</c:formatCode>
                <c:ptCount val="12"/>
                <c:pt idx="0">
                  <c:v>4.5477652379665681E-2</c:v>
                </c:pt>
                <c:pt idx="1">
                  <c:v>5.8246054094717586E-2</c:v>
                </c:pt>
                <c:pt idx="2">
                  <c:v>7.7655665205734289E-2</c:v>
                </c:pt>
                <c:pt idx="3">
                  <c:v>7.8002686212231165E-2</c:v>
                </c:pt>
                <c:pt idx="4">
                  <c:v>0.13221670289257814</c:v>
                </c:pt>
                <c:pt idx="5">
                  <c:v>8.1181956040607003E-2</c:v>
                </c:pt>
                <c:pt idx="6">
                  <c:v>5.478524747197519E-2</c:v>
                </c:pt>
                <c:pt idx="7">
                  <c:v>8.5874613594998275E-2</c:v>
                </c:pt>
                <c:pt idx="8">
                  <c:v>8.943783843186838E-2</c:v>
                </c:pt>
                <c:pt idx="9">
                  <c:v>9.8022388123112592E-2</c:v>
                </c:pt>
                <c:pt idx="10">
                  <c:v>9.4511958516091496E-2</c:v>
                </c:pt>
                <c:pt idx="11">
                  <c:v>0.10458723703642021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F7-4529-9A22-995FE60BF6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layout>
        <c:manualLayout>
          <c:xMode val="edge"/>
          <c:yMode val="edge"/>
          <c:x val="0.89176251367532389"/>
          <c:y val="0.19960374744823564"/>
          <c:w val="0.10823743190458636"/>
          <c:h val="0.75241883037568058"/>
        </c:manualLayout>
      </c:layout>
      <c:overlay val="0"/>
      <c:txPr>
        <a:bodyPr/>
        <a:lstStyle/>
        <a:p>
          <a:pPr rtl="0">
            <a:defRPr sz="18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50</xdr:row>
      <xdr:rowOff>73959</xdr:rowOff>
    </xdr:from>
    <xdr:to>
      <xdr:col>6</xdr:col>
      <xdr:colOff>358588</xdr:colOff>
      <xdr:row>64</xdr:row>
      <xdr:rowOff>150159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381000</xdr:colOff>
      <xdr:row>48</xdr:row>
      <xdr:rowOff>85164</xdr:rowOff>
    </xdr:from>
    <xdr:to>
      <xdr:col>14</xdr:col>
      <xdr:colOff>381000</xdr:colOff>
      <xdr:row>62</xdr:row>
      <xdr:rowOff>161364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320968</xdr:colOff>
      <xdr:row>65</xdr:row>
      <xdr:rowOff>83563</xdr:rowOff>
    </xdr:from>
    <xdr:to>
      <xdr:col>9</xdr:col>
      <xdr:colOff>721179</xdr:colOff>
      <xdr:row>87</xdr:row>
      <xdr:rowOff>108857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5A237-432A-49F6-BB43-55046B197AEB}">
  <dimension ref="A1:A20"/>
  <sheetViews>
    <sheetView tabSelected="1" workbookViewId="0">
      <selection activeCell="F19" sqref="F19"/>
    </sheetView>
  </sheetViews>
  <sheetFormatPr defaultRowHeight="21" x14ac:dyDescent="0.4"/>
  <cols>
    <col min="1" max="1" width="97.33203125" style="39" bestFit="1" customWidth="1"/>
  </cols>
  <sheetData>
    <row r="1" spans="1:1" ht="21.6" thickBot="1" x14ac:dyDescent="0.45"/>
    <row r="2" spans="1:1" s="40" customFormat="1" ht="21.6" thickTop="1" x14ac:dyDescent="0.4">
      <c r="A2" s="45" t="s">
        <v>40</v>
      </c>
    </row>
    <row r="3" spans="1:1" x14ac:dyDescent="0.4">
      <c r="A3" s="46" t="s">
        <v>26</v>
      </c>
    </row>
    <row r="4" spans="1:1" x14ac:dyDescent="0.4">
      <c r="A4" s="46" t="s">
        <v>27</v>
      </c>
    </row>
    <row r="5" spans="1:1" x14ac:dyDescent="0.4">
      <c r="A5" s="46" t="s">
        <v>29</v>
      </c>
    </row>
    <row r="6" spans="1:1" x14ac:dyDescent="0.4">
      <c r="A6" s="46" t="s">
        <v>30</v>
      </c>
    </row>
    <row r="7" spans="1:1" x14ac:dyDescent="0.4">
      <c r="A7" s="46" t="s">
        <v>28</v>
      </c>
    </row>
    <row r="8" spans="1:1" x14ac:dyDescent="0.4">
      <c r="A8" s="46" t="s">
        <v>31</v>
      </c>
    </row>
    <row r="9" spans="1:1" x14ac:dyDescent="0.4">
      <c r="A9" s="46" t="s">
        <v>32</v>
      </c>
    </row>
    <row r="10" spans="1:1" x14ac:dyDescent="0.4">
      <c r="A10" s="46" t="s">
        <v>33</v>
      </c>
    </row>
    <row r="11" spans="1:1" x14ac:dyDescent="0.4">
      <c r="A11" s="46" t="s">
        <v>34</v>
      </c>
    </row>
    <row r="12" spans="1:1" x14ac:dyDescent="0.4">
      <c r="A12" s="46" t="s">
        <v>35</v>
      </c>
    </row>
    <row r="13" spans="1:1" x14ac:dyDescent="0.4">
      <c r="A13" s="46" t="s">
        <v>37</v>
      </c>
    </row>
    <row r="14" spans="1:1" x14ac:dyDescent="0.4">
      <c r="A14" s="46" t="s">
        <v>38</v>
      </c>
    </row>
    <row r="15" spans="1:1" ht="21.6" thickBot="1" x14ac:dyDescent="0.45">
      <c r="A15" s="47" t="s">
        <v>39</v>
      </c>
    </row>
    <row r="16" spans="1:1" ht="22.2" thickTop="1" thickBot="1" x14ac:dyDescent="0.45"/>
    <row r="17" spans="1:1" ht="21.6" thickTop="1" x14ac:dyDescent="0.4">
      <c r="A17" s="45" t="s">
        <v>41</v>
      </c>
    </row>
    <row r="18" spans="1:1" x14ac:dyDescent="0.4">
      <c r="A18" s="46" t="s">
        <v>42</v>
      </c>
    </row>
    <row r="19" spans="1:1" x14ac:dyDescent="0.4">
      <c r="A19" s="46" t="s">
        <v>44</v>
      </c>
    </row>
    <row r="20" spans="1:1" x14ac:dyDescent="0.4">
      <c r="A20" s="46" t="s">
        <v>43</v>
      </c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2644C-4A51-43AC-888E-444093F90000}">
  <dimension ref="A1:N46"/>
  <sheetViews>
    <sheetView topLeftCell="A22" workbookViewId="0">
      <selection activeCell="N5" sqref="N5"/>
    </sheetView>
  </sheetViews>
  <sheetFormatPr defaultRowHeight="14.4" x14ac:dyDescent="0.3"/>
  <cols>
    <col min="1" max="1" width="14.44140625" bestFit="1" customWidth="1"/>
    <col min="2" max="5" width="9.88671875" bestFit="1" customWidth="1"/>
    <col min="6" max="6" width="11.44140625" bestFit="1" customWidth="1"/>
    <col min="7" max="13" width="9.88671875" bestFit="1" customWidth="1"/>
    <col min="14" max="14" width="12.33203125" bestFit="1" customWidth="1"/>
  </cols>
  <sheetData>
    <row r="1" spans="1:14" ht="24" thickBot="1" x14ac:dyDescent="0.35">
      <c r="A1" s="36" t="s">
        <v>25</v>
      </c>
      <c r="B1" s="37"/>
      <c r="C1" s="37"/>
      <c r="D1" s="38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" thickBo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3">
      <c r="A3" s="32" t="s">
        <v>0</v>
      </c>
      <c r="B3" s="34" t="s">
        <v>13</v>
      </c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2"/>
    </row>
    <row r="4" spans="1:14" ht="15" thickBot="1" x14ac:dyDescent="0.35">
      <c r="A4" s="33"/>
      <c r="B4" s="3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5" t="s">
        <v>14</v>
      </c>
    </row>
    <row r="5" spans="1:14" x14ac:dyDescent="0.3">
      <c r="A5" s="6">
        <v>1</v>
      </c>
      <c r="B5" s="9">
        <v>11902</v>
      </c>
      <c r="C5" s="10">
        <v>18873</v>
      </c>
      <c r="D5" s="10">
        <v>18760</v>
      </c>
      <c r="E5" s="10">
        <v>13521</v>
      </c>
      <c r="F5" s="10">
        <v>41610</v>
      </c>
      <c r="G5" s="10">
        <v>29870</v>
      </c>
      <c r="H5" s="10">
        <v>16441</v>
      </c>
      <c r="I5" s="10">
        <v>25458</v>
      </c>
      <c r="J5" s="10">
        <v>26783</v>
      </c>
      <c r="K5" s="10">
        <v>35806</v>
      </c>
      <c r="L5" s="10">
        <v>32146</v>
      </c>
      <c r="M5" s="10">
        <v>33982</v>
      </c>
      <c r="N5" s="25"/>
    </row>
    <row r="6" spans="1:14" x14ac:dyDescent="0.3">
      <c r="A6" s="7">
        <v>2</v>
      </c>
      <c r="B6" s="11">
        <v>17241</v>
      </c>
      <c r="C6" s="12">
        <v>12812</v>
      </c>
      <c r="D6" s="12">
        <v>15488</v>
      </c>
      <c r="E6" s="12">
        <v>31750</v>
      </c>
      <c r="F6" s="12">
        <v>49815</v>
      </c>
      <c r="G6" s="12">
        <v>25404</v>
      </c>
      <c r="H6" s="12">
        <v>17869</v>
      </c>
      <c r="I6" s="12">
        <v>27828</v>
      </c>
      <c r="J6" s="12">
        <v>27053</v>
      </c>
      <c r="K6" s="12">
        <v>26929</v>
      </c>
      <c r="L6" s="12">
        <v>32885</v>
      </c>
      <c r="M6" s="12">
        <v>35898</v>
      </c>
      <c r="N6" s="25"/>
    </row>
    <row r="7" spans="1:14" x14ac:dyDescent="0.3">
      <c r="A7" s="7">
        <v>3</v>
      </c>
      <c r="B7" s="11">
        <v>12184</v>
      </c>
      <c r="C7" s="12">
        <v>20076</v>
      </c>
      <c r="D7" s="12">
        <v>16898</v>
      </c>
      <c r="E7" s="12">
        <v>18311</v>
      </c>
      <c r="F7" s="12">
        <v>46772</v>
      </c>
      <c r="G7" s="12">
        <v>29830</v>
      </c>
      <c r="H7" s="12">
        <v>13517</v>
      </c>
      <c r="I7" s="12">
        <v>20088</v>
      </c>
      <c r="J7" s="12">
        <v>20970</v>
      </c>
      <c r="K7" s="12">
        <v>24000</v>
      </c>
      <c r="L7" s="12">
        <v>36908</v>
      </c>
      <c r="M7" s="12">
        <v>31350</v>
      </c>
      <c r="N7" s="25"/>
    </row>
    <row r="8" spans="1:14" x14ac:dyDescent="0.3">
      <c r="A8" s="7">
        <v>4</v>
      </c>
      <c r="B8" s="11">
        <v>11653</v>
      </c>
      <c r="C8" s="12">
        <v>22575</v>
      </c>
      <c r="D8" s="12">
        <v>27559</v>
      </c>
      <c r="E8" s="12">
        <v>24120</v>
      </c>
      <c r="F8" s="12">
        <v>47919</v>
      </c>
      <c r="G8" s="12">
        <v>27754</v>
      </c>
      <c r="H8" s="12">
        <v>13914</v>
      </c>
      <c r="I8" s="12">
        <v>19723</v>
      </c>
      <c r="J8" s="12">
        <v>34551</v>
      </c>
      <c r="K8" s="12">
        <v>31572</v>
      </c>
      <c r="L8" s="12">
        <v>27851</v>
      </c>
      <c r="M8" s="12">
        <v>31031</v>
      </c>
      <c r="N8" s="25"/>
    </row>
    <row r="9" spans="1:14" x14ac:dyDescent="0.3">
      <c r="A9" s="7">
        <v>5</v>
      </c>
      <c r="B9" s="11">
        <v>14997</v>
      </c>
      <c r="C9" s="12">
        <v>22243</v>
      </c>
      <c r="D9" s="12">
        <v>23406</v>
      </c>
      <c r="E9" s="12">
        <v>25656</v>
      </c>
      <c r="F9" s="12">
        <v>27026</v>
      </c>
      <c r="G9" s="12">
        <v>29434</v>
      </c>
      <c r="H9" s="12">
        <v>15745</v>
      </c>
      <c r="I9" s="12">
        <v>24956</v>
      </c>
      <c r="J9" s="12">
        <v>29424</v>
      </c>
      <c r="K9" s="12">
        <v>33334</v>
      </c>
      <c r="L9" s="12">
        <v>35171</v>
      </c>
      <c r="M9" s="12">
        <v>34607</v>
      </c>
      <c r="N9" s="25"/>
    </row>
    <row r="10" spans="1:14" x14ac:dyDescent="0.3">
      <c r="A10" s="7">
        <v>6</v>
      </c>
      <c r="B10" s="11">
        <v>12709</v>
      </c>
      <c r="C10" s="12">
        <v>18028</v>
      </c>
      <c r="D10" s="12">
        <v>26400</v>
      </c>
      <c r="E10" s="12">
        <v>13494</v>
      </c>
      <c r="F10" s="12">
        <v>34292</v>
      </c>
      <c r="G10" s="12">
        <v>22157</v>
      </c>
      <c r="H10" s="12">
        <v>18557</v>
      </c>
      <c r="I10" s="12">
        <v>25522</v>
      </c>
      <c r="J10" s="12">
        <v>31685</v>
      </c>
      <c r="K10" s="12">
        <v>23312</v>
      </c>
      <c r="L10" s="12">
        <v>25870</v>
      </c>
      <c r="M10" s="12">
        <v>25377</v>
      </c>
      <c r="N10" s="25"/>
    </row>
    <row r="11" spans="1:14" x14ac:dyDescent="0.3">
      <c r="A11" s="7">
        <v>7</v>
      </c>
      <c r="B11" s="11">
        <v>15298</v>
      </c>
      <c r="C11" s="12">
        <v>17751</v>
      </c>
      <c r="D11" s="12">
        <v>25704</v>
      </c>
      <c r="E11" s="12">
        <v>19953</v>
      </c>
      <c r="F11" s="12">
        <v>35963</v>
      </c>
      <c r="G11" s="12">
        <v>22379</v>
      </c>
      <c r="H11" s="12">
        <v>19789</v>
      </c>
      <c r="I11" s="12">
        <v>32271</v>
      </c>
      <c r="J11" s="12">
        <v>23076</v>
      </c>
      <c r="K11" s="12">
        <v>25965</v>
      </c>
      <c r="L11" s="12">
        <v>23262</v>
      </c>
      <c r="M11" s="12">
        <v>29577</v>
      </c>
      <c r="N11" s="25"/>
    </row>
    <row r="12" spans="1:14" x14ac:dyDescent="0.3">
      <c r="A12" s="7">
        <v>8</v>
      </c>
      <c r="B12" s="11">
        <v>12709</v>
      </c>
      <c r="C12" s="12">
        <v>20824</v>
      </c>
      <c r="D12" s="12">
        <v>21150</v>
      </c>
      <c r="E12" s="12">
        <v>23347</v>
      </c>
      <c r="F12" s="12">
        <v>31776</v>
      </c>
      <c r="G12" s="12">
        <v>29864</v>
      </c>
      <c r="H12" s="12">
        <v>19879</v>
      </c>
      <c r="I12" s="12">
        <v>19905</v>
      </c>
      <c r="J12" s="12">
        <v>34894</v>
      </c>
      <c r="K12" s="12">
        <v>34579</v>
      </c>
      <c r="L12" s="12">
        <v>23502</v>
      </c>
      <c r="M12" s="12">
        <v>36229</v>
      </c>
      <c r="N12" s="25"/>
    </row>
    <row r="13" spans="1:14" x14ac:dyDescent="0.3">
      <c r="A13" s="7">
        <v>9</v>
      </c>
      <c r="B13" s="11">
        <v>13657</v>
      </c>
      <c r="C13" s="12">
        <v>18169</v>
      </c>
      <c r="D13" s="12">
        <v>26126</v>
      </c>
      <c r="E13" s="12">
        <v>15530</v>
      </c>
      <c r="F13" s="12">
        <v>41704</v>
      </c>
      <c r="G13" s="12">
        <v>24067</v>
      </c>
      <c r="H13" s="12">
        <v>12597</v>
      </c>
      <c r="I13" s="12">
        <v>26290</v>
      </c>
      <c r="J13" s="12">
        <v>32861</v>
      </c>
      <c r="K13" s="12">
        <v>30518</v>
      </c>
      <c r="L13" s="12">
        <v>34556</v>
      </c>
      <c r="M13" s="12">
        <v>27162</v>
      </c>
      <c r="N13" s="25"/>
    </row>
    <row r="14" spans="1:14" x14ac:dyDescent="0.3">
      <c r="A14" s="7">
        <v>10</v>
      </c>
      <c r="B14" s="11">
        <v>15428</v>
      </c>
      <c r="C14" s="12">
        <v>23015</v>
      </c>
      <c r="D14" s="12">
        <v>16255</v>
      </c>
      <c r="E14" s="12">
        <v>19949</v>
      </c>
      <c r="F14" s="12">
        <v>31702</v>
      </c>
      <c r="G14" s="12">
        <v>27907</v>
      </c>
      <c r="H14" s="12">
        <v>19784</v>
      </c>
      <c r="I14" s="12">
        <v>27330</v>
      </c>
      <c r="J14" s="12">
        <v>32257</v>
      </c>
      <c r="K14" s="12">
        <v>29170</v>
      </c>
      <c r="L14" s="12">
        <v>26474</v>
      </c>
      <c r="M14" s="12">
        <v>25259</v>
      </c>
      <c r="N14" s="25"/>
    </row>
    <row r="15" spans="1:14" x14ac:dyDescent="0.3">
      <c r="A15" s="7">
        <v>11</v>
      </c>
      <c r="B15" s="11">
        <v>11886</v>
      </c>
      <c r="C15" s="12">
        <v>14170</v>
      </c>
      <c r="D15" s="12">
        <v>16197</v>
      </c>
      <c r="E15" s="12">
        <v>26004</v>
      </c>
      <c r="F15" s="12">
        <v>46373</v>
      </c>
      <c r="G15" s="12">
        <v>28391</v>
      </c>
      <c r="H15" s="12">
        <v>15141</v>
      </c>
      <c r="I15" s="12">
        <v>25331</v>
      </c>
      <c r="J15" s="12">
        <v>34903</v>
      </c>
      <c r="K15" s="12">
        <v>28603</v>
      </c>
      <c r="L15" s="12">
        <v>23348</v>
      </c>
      <c r="M15" s="12">
        <v>29092</v>
      </c>
      <c r="N15" s="25"/>
    </row>
    <row r="16" spans="1:14" x14ac:dyDescent="0.3">
      <c r="A16" s="7">
        <v>12</v>
      </c>
      <c r="B16" s="11">
        <v>18613</v>
      </c>
      <c r="C16" s="12">
        <v>15139</v>
      </c>
      <c r="D16" s="12">
        <v>25739</v>
      </c>
      <c r="E16" s="12">
        <v>31661</v>
      </c>
      <c r="F16" s="12">
        <v>40449</v>
      </c>
      <c r="G16" s="12">
        <v>26699</v>
      </c>
      <c r="H16" s="12">
        <v>18991</v>
      </c>
      <c r="I16" s="12">
        <v>23896</v>
      </c>
      <c r="J16" s="12"/>
      <c r="K16" s="12">
        <v>35044</v>
      </c>
      <c r="L16" s="12">
        <v>37134</v>
      </c>
      <c r="M16" s="12">
        <v>36658</v>
      </c>
      <c r="N16" s="25"/>
    </row>
    <row r="17" spans="1:14" x14ac:dyDescent="0.3">
      <c r="A17" s="7">
        <v>13</v>
      </c>
      <c r="B17" s="11">
        <v>14825</v>
      </c>
      <c r="C17" s="12">
        <v>15352</v>
      </c>
      <c r="D17" s="12">
        <v>23531</v>
      </c>
      <c r="E17" s="12">
        <v>30382</v>
      </c>
      <c r="F17" s="12">
        <v>32901</v>
      </c>
      <c r="G17" s="12">
        <v>21749</v>
      </c>
      <c r="H17" s="12">
        <v>19102</v>
      </c>
      <c r="I17" s="12">
        <v>23202</v>
      </c>
      <c r="J17" s="12"/>
      <c r="K17" s="12">
        <v>34998</v>
      </c>
      <c r="L17" s="12">
        <v>27805</v>
      </c>
      <c r="M17" s="12">
        <v>26098</v>
      </c>
      <c r="N17" s="25"/>
    </row>
    <row r="18" spans="1:14" x14ac:dyDescent="0.3">
      <c r="A18" s="7">
        <v>14</v>
      </c>
      <c r="B18" s="11">
        <v>14483</v>
      </c>
      <c r="C18" s="12">
        <v>13746</v>
      </c>
      <c r="D18" s="12"/>
      <c r="E18" s="12">
        <v>32731</v>
      </c>
      <c r="F18" s="12">
        <v>35745</v>
      </c>
      <c r="G18" s="12"/>
      <c r="H18" s="12">
        <v>13755</v>
      </c>
      <c r="I18" s="12">
        <v>20112</v>
      </c>
      <c r="J18" s="12">
        <v>34792</v>
      </c>
      <c r="K18" s="12">
        <v>22205</v>
      </c>
      <c r="L18" s="12">
        <v>31119</v>
      </c>
      <c r="M18" s="12">
        <v>27147</v>
      </c>
      <c r="N18" s="25"/>
    </row>
    <row r="19" spans="1:14" x14ac:dyDescent="0.3">
      <c r="A19" s="7">
        <v>15</v>
      </c>
      <c r="B19" s="11">
        <v>11163</v>
      </c>
      <c r="C19" s="12">
        <v>17722</v>
      </c>
      <c r="D19" s="12">
        <v>29786</v>
      </c>
      <c r="E19" s="12">
        <v>17656</v>
      </c>
      <c r="F19" s="12"/>
      <c r="G19" s="12">
        <v>25014</v>
      </c>
      <c r="H19" s="12">
        <v>13604</v>
      </c>
      <c r="I19" s="12">
        <v>26380</v>
      </c>
      <c r="J19" s="12">
        <v>21772</v>
      </c>
      <c r="K19" s="12">
        <v>22447</v>
      </c>
      <c r="L19" s="12">
        <v>36415</v>
      </c>
      <c r="M19" s="12">
        <v>27470</v>
      </c>
      <c r="N19" s="25"/>
    </row>
    <row r="20" spans="1:14" x14ac:dyDescent="0.3">
      <c r="A20" s="7">
        <v>16</v>
      </c>
      <c r="B20" s="11">
        <v>13815</v>
      </c>
      <c r="C20" s="12">
        <v>24659</v>
      </c>
      <c r="D20" s="12">
        <v>19310</v>
      </c>
      <c r="E20" s="12">
        <v>30150</v>
      </c>
      <c r="F20" s="12">
        <v>31947</v>
      </c>
      <c r="G20" s="12">
        <v>25776</v>
      </c>
      <c r="H20" s="12">
        <v>19260</v>
      </c>
      <c r="I20" s="12">
        <v>23161</v>
      </c>
      <c r="J20" s="12">
        <v>26642</v>
      </c>
      <c r="K20" s="12"/>
      <c r="L20" s="12">
        <v>28901</v>
      </c>
      <c r="M20" s="12">
        <v>27098</v>
      </c>
      <c r="N20" s="25"/>
    </row>
    <row r="21" spans="1:14" x14ac:dyDescent="0.3">
      <c r="A21" s="7">
        <v>17</v>
      </c>
      <c r="B21" s="11">
        <v>14496</v>
      </c>
      <c r="C21" s="12">
        <v>22951</v>
      </c>
      <c r="D21" s="12">
        <v>26393</v>
      </c>
      <c r="E21" s="12">
        <v>16703</v>
      </c>
      <c r="F21" s="12">
        <v>45604</v>
      </c>
      <c r="G21" s="12">
        <v>26314</v>
      </c>
      <c r="H21" s="12">
        <v>15973</v>
      </c>
      <c r="I21" s="12">
        <v>22789</v>
      </c>
      <c r="J21" s="12">
        <v>22455</v>
      </c>
      <c r="K21" s="12">
        <v>28744</v>
      </c>
      <c r="L21" s="12">
        <v>31075</v>
      </c>
      <c r="M21" s="12">
        <v>33014</v>
      </c>
      <c r="N21" s="25"/>
    </row>
    <row r="22" spans="1:14" x14ac:dyDescent="0.3">
      <c r="A22" s="7">
        <v>18</v>
      </c>
      <c r="B22" s="11">
        <v>13174</v>
      </c>
      <c r="C22" s="12">
        <v>14937</v>
      </c>
      <c r="D22" s="12">
        <v>28410</v>
      </c>
      <c r="E22" s="12">
        <v>17420</v>
      </c>
      <c r="F22" s="12">
        <v>48621</v>
      </c>
      <c r="G22" s="12">
        <v>27848</v>
      </c>
      <c r="H22" s="12">
        <v>12001</v>
      </c>
      <c r="I22" s="12">
        <v>21334</v>
      </c>
      <c r="J22" s="12">
        <v>33193</v>
      </c>
      <c r="K22" s="12">
        <v>23054</v>
      </c>
      <c r="L22" s="12"/>
      <c r="M22" s="12">
        <v>33925</v>
      </c>
      <c r="N22" s="25"/>
    </row>
    <row r="23" spans="1:14" x14ac:dyDescent="0.3">
      <c r="A23" s="7">
        <v>19</v>
      </c>
      <c r="B23" s="11">
        <v>13174</v>
      </c>
      <c r="C23" s="12">
        <v>23732</v>
      </c>
      <c r="D23" s="12">
        <v>27004</v>
      </c>
      <c r="E23" s="12">
        <v>32329</v>
      </c>
      <c r="F23" s="12">
        <v>28174</v>
      </c>
      <c r="G23" s="12">
        <v>23990</v>
      </c>
      <c r="H23" s="12">
        <v>12157</v>
      </c>
      <c r="I23" s="12">
        <v>31529</v>
      </c>
      <c r="J23" s="12">
        <v>25120</v>
      </c>
      <c r="K23" s="12">
        <v>24189</v>
      </c>
      <c r="L23" s="12"/>
      <c r="M23" s="12">
        <v>25837</v>
      </c>
      <c r="N23" s="25"/>
    </row>
    <row r="24" spans="1:14" x14ac:dyDescent="0.3">
      <c r="A24" s="7">
        <v>20</v>
      </c>
      <c r="B24" s="11">
        <v>11602</v>
      </c>
      <c r="C24" s="12">
        <v>16676</v>
      </c>
      <c r="D24" s="12">
        <v>29724</v>
      </c>
      <c r="E24" s="12">
        <v>15392</v>
      </c>
      <c r="F24" s="12">
        <v>32661</v>
      </c>
      <c r="G24" s="12"/>
      <c r="H24" s="12">
        <v>12957</v>
      </c>
      <c r="I24" s="12">
        <v>27466</v>
      </c>
      <c r="J24" s="12">
        <v>30472</v>
      </c>
      <c r="K24" s="12">
        <v>36064</v>
      </c>
      <c r="L24" s="12">
        <v>29095</v>
      </c>
      <c r="M24" s="12">
        <v>24505</v>
      </c>
      <c r="N24" s="25"/>
    </row>
    <row r="25" spans="1:14" x14ac:dyDescent="0.3">
      <c r="A25" s="7">
        <v>21</v>
      </c>
      <c r="B25" s="11">
        <v>12045</v>
      </c>
      <c r="C25" s="12">
        <v>12766</v>
      </c>
      <c r="D25" s="12">
        <v>18337</v>
      </c>
      <c r="E25" s="12">
        <v>14735</v>
      </c>
      <c r="F25" s="12">
        <v>43200</v>
      </c>
      <c r="G25" s="12">
        <v>27097</v>
      </c>
      <c r="H25" s="12">
        <v>14811</v>
      </c>
      <c r="I25" s="12">
        <v>20275</v>
      </c>
      <c r="J25" s="12">
        <v>33682</v>
      </c>
      <c r="K25" s="12">
        <v>30219</v>
      </c>
      <c r="L25" s="12">
        <v>23116</v>
      </c>
      <c r="M25" s="12">
        <v>37917</v>
      </c>
      <c r="N25" s="25"/>
    </row>
    <row r="26" spans="1:14" x14ac:dyDescent="0.3">
      <c r="A26" s="7">
        <v>22</v>
      </c>
      <c r="B26" s="11">
        <v>13599</v>
      </c>
      <c r="C26" s="12">
        <v>19674</v>
      </c>
      <c r="D26" s="12">
        <v>23930</v>
      </c>
      <c r="E26" s="12">
        <v>23434</v>
      </c>
      <c r="F26" s="12">
        <v>44371</v>
      </c>
      <c r="G26" s="12">
        <v>20957</v>
      </c>
      <c r="H26" s="12">
        <v>17832</v>
      </c>
      <c r="I26" s="12">
        <v>22711</v>
      </c>
      <c r="J26" s="12">
        <v>30124</v>
      </c>
      <c r="K26" s="12">
        <v>25548</v>
      </c>
      <c r="L26" s="12">
        <v>27615</v>
      </c>
      <c r="M26" s="12">
        <v>26172</v>
      </c>
      <c r="N26" s="25"/>
    </row>
    <row r="27" spans="1:14" x14ac:dyDescent="0.3">
      <c r="A27" s="7">
        <v>23</v>
      </c>
      <c r="B27" s="11"/>
      <c r="C27" s="12">
        <v>17556</v>
      </c>
      <c r="D27" s="12">
        <v>17682</v>
      </c>
      <c r="E27" s="12">
        <v>14566</v>
      </c>
      <c r="F27" s="12">
        <v>26944</v>
      </c>
      <c r="G27" s="12">
        <v>23870</v>
      </c>
      <c r="H27" s="12">
        <v>12274</v>
      </c>
      <c r="I27" s="12">
        <v>25212</v>
      </c>
      <c r="J27" s="12">
        <v>26749</v>
      </c>
      <c r="K27" s="12">
        <v>34215</v>
      </c>
      <c r="L27" s="12">
        <v>35536</v>
      </c>
      <c r="M27" s="12">
        <v>24384</v>
      </c>
      <c r="N27" s="25"/>
    </row>
    <row r="28" spans="1:14" x14ac:dyDescent="0.3">
      <c r="A28" s="7">
        <v>24</v>
      </c>
      <c r="B28" s="11">
        <v>14728</v>
      </c>
      <c r="C28" s="12">
        <v>18288</v>
      </c>
      <c r="D28" s="12">
        <v>28935</v>
      </c>
      <c r="E28" s="12">
        <v>15571</v>
      </c>
      <c r="F28" s="12">
        <v>48524</v>
      </c>
      <c r="G28" s="12">
        <v>23996</v>
      </c>
      <c r="H28" s="12">
        <v>14010</v>
      </c>
      <c r="I28" s="12">
        <v>22359</v>
      </c>
      <c r="J28" s="12"/>
      <c r="K28" s="12">
        <v>27844</v>
      </c>
      <c r="L28" s="12">
        <v>28092</v>
      </c>
      <c r="M28" s="12">
        <v>35391</v>
      </c>
      <c r="N28" s="25"/>
    </row>
    <row r="29" spans="1:14" x14ac:dyDescent="0.3">
      <c r="A29" s="7">
        <v>25</v>
      </c>
      <c r="B29" s="11"/>
      <c r="C29" s="12">
        <v>19042</v>
      </c>
      <c r="D29" s="12"/>
      <c r="E29" s="12">
        <v>23165</v>
      </c>
      <c r="F29" s="12">
        <v>49445</v>
      </c>
      <c r="G29" s="12">
        <v>28990</v>
      </c>
      <c r="H29" s="12">
        <v>17748</v>
      </c>
      <c r="I29" s="12">
        <v>30427</v>
      </c>
      <c r="J29" s="12">
        <v>28332</v>
      </c>
      <c r="K29" s="12">
        <v>31972</v>
      </c>
      <c r="L29" s="12">
        <v>36514</v>
      </c>
      <c r="M29" s="12">
        <v>34228</v>
      </c>
      <c r="N29" s="25"/>
    </row>
    <row r="30" spans="1:14" x14ac:dyDescent="0.3">
      <c r="A30" s="7">
        <v>26</v>
      </c>
      <c r="B30" s="11">
        <v>11407</v>
      </c>
      <c r="C30" s="12">
        <v>14205</v>
      </c>
      <c r="D30" s="12">
        <v>28419</v>
      </c>
      <c r="E30" s="12">
        <v>34112</v>
      </c>
      <c r="F30" s="12">
        <v>49255</v>
      </c>
      <c r="G30" s="12">
        <v>22852</v>
      </c>
      <c r="H30" s="12">
        <v>16662</v>
      </c>
      <c r="I30" s="12">
        <v>19822</v>
      </c>
      <c r="J30" s="12">
        <v>33503</v>
      </c>
      <c r="K30" s="12">
        <v>31345</v>
      </c>
      <c r="L30" s="12">
        <v>27976</v>
      </c>
      <c r="M30" s="12"/>
      <c r="N30" s="25"/>
    </row>
    <row r="31" spans="1:14" x14ac:dyDescent="0.3">
      <c r="A31" s="7">
        <v>27</v>
      </c>
      <c r="B31" s="11">
        <v>19989</v>
      </c>
      <c r="C31" s="12">
        <v>15351</v>
      </c>
      <c r="D31" s="12">
        <v>22424</v>
      </c>
      <c r="E31" s="12">
        <v>30502</v>
      </c>
      <c r="F31" s="12">
        <v>41598</v>
      </c>
      <c r="G31" s="12">
        <v>20978</v>
      </c>
      <c r="H31" s="12">
        <v>14767</v>
      </c>
      <c r="I31" s="12">
        <v>23662</v>
      </c>
      <c r="J31" s="12">
        <v>31287</v>
      </c>
      <c r="K31" s="12">
        <v>23856</v>
      </c>
      <c r="L31" s="12">
        <v>24690</v>
      </c>
      <c r="M31" s="12">
        <v>34267</v>
      </c>
      <c r="N31" s="25"/>
    </row>
    <row r="32" spans="1:14" x14ac:dyDescent="0.3">
      <c r="A32" s="7">
        <v>28</v>
      </c>
      <c r="B32" s="11">
        <v>10834</v>
      </c>
      <c r="C32" s="12">
        <v>23780</v>
      </c>
      <c r="D32" s="12">
        <v>20616</v>
      </c>
      <c r="E32" s="12">
        <v>34532</v>
      </c>
      <c r="F32" s="12">
        <v>35460</v>
      </c>
      <c r="G32" s="12">
        <v>20123</v>
      </c>
      <c r="H32" s="12">
        <v>12495</v>
      </c>
      <c r="I32" s="12">
        <v>29790</v>
      </c>
      <c r="J32" s="12">
        <v>20789</v>
      </c>
      <c r="K32" s="12">
        <v>23096</v>
      </c>
      <c r="L32" s="12">
        <v>27890</v>
      </c>
      <c r="M32" s="12">
        <v>28116</v>
      </c>
      <c r="N32" s="25"/>
    </row>
    <row r="33" spans="1:14" x14ac:dyDescent="0.3">
      <c r="A33" s="7">
        <v>29</v>
      </c>
      <c r="B33" s="11">
        <v>13950</v>
      </c>
      <c r="C33" s="12"/>
      <c r="D33" s="12">
        <v>29632</v>
      </c>
      <c r="E33" s="12">
        <v>24448</v>
      </c>
      <c r="F33" s="12">
        <v>24679</v>
      </c>
      <c r="G33" s="12">
        <v>25192</v>
      </c>
      <c r="H33" s="12">
        <v>13440</v>
      </c>
      <c r="I33" s="12">
        <v>25984</v>
      </c>
      <c r="J33" s="12">
        <v>29819</v>
      </c>
      <c r="K33" s="12">
        <v>29005</v>
      </c>
      <c r="L33" s="12">
        <v>28776</v>
      </c>
      <c r="M33" s="12">
        <v>37909</v>
      </c>
      <c r="N33" s="25"/>
    </row>
    <row r="34" spans="1:14" x14ac:dyDescent="0.3">
      <c r="A34" s="7">
        <v>30</v>
      </c>
      <c r="B34" s="11">
        <v>11618</v>
      </c>
      <c r="C34" s="12"/>
      <c r="D34" s="12">
        <v>26978</v>
      </c>
      <c r="E34" s="12">
        <v>17371</v>
      </c>
      <c r="F34" s="12">
        <v>27812</v>
      </c>
      <c r="G34" s="12">
        <v>28055</v>
      </c>
      <c r="H34" s="12">
        <v>15538</v>
      </c>
      <c r="I34" s="12">
        <v>23147</v>
      </c>
      <c r="J34" s="12">
        <v>32240</v>
      </c>
      <c r="K34" s="12">
        <v>25908</v>
      </c>
      <c r="L34" s="12">
        <v>30493</v>
      </c>
      <c r="M34" s="12">
        <v>35750</v>
      </c>
      <c r="N34" s="25"/>
    </row>
    <row r="35" spans="1:14" x14ac:dyDescent="0.3">
      <c r="A35" s="7">
        <v>31</v>
      </c>
      <c r="B35" s="11">
        <v>18232</v>
      </c>
      <c r="C35" s="12"/>
      <c r="D35" s="12">
        <v>24639</v>
      </c>
      <c r="E35" s="12"/>
      <c r="F35" s="12">
        <v>44676</v>
      </c>
      <c r="G35" s="12"/>
      <c r="H35" s="12">
        <v>12955</v>
      </c>
      <c r="I35" s="12">
        <v>20017</v>
      </c>
      <c r="J35" s="12"/>
      <c r="K35" s="12">
        <v>31659</v>
      </c>
      <c r="L35" s="12"/>
      <c r="M35" s="12">
        <v>27695</v>
      </c>
      <c r="N35" s="25"/>
    </row>
    <row r="36" spans="1:14" ht="16.2" thickBot="1" x14ac:dyDescent="0.35">
      <c r="A36" s="28" t="s">
        <v>14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4"/>
    </row>
    <row r="37" spans="1:14" ht="15" thickBo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3">
      <c r="A38" s="14" t="s">
        <v>15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9"/>
      <c r="N38" s="13"/>
    </row>
    <row r="39" spans="1:14" x14ac:dyDescent="0.3">
      <c r="A39" s="15" t="s">
        <v>16</v>
      </c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1"/>
      <c r="N39" s="13"/>
    </row>
    <row r="40" spans="1:14" x14ac:dyDescent="0.3">
      <c r="A40" s="15" t="s">
        <v>17</v>
      </c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1"/>
      <c r="N40" s="13"/>
    </row>
    <row r="41" spans="1:14" x14ac:dyDescent="0.3">
      <c r="A41" s="15" t="s">
        <v>19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1"/>
      <c r="N41" s="13"/>
    </row>
    <row r="42" spans="1:14" x14ac:dyDescent="0.3">
      <c r="A42" s="29" t="s">
        <v>21</v>
      </c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4"/>
      <c r="N42" s="13"/>
    </row>
    <row r="43" spans="1:14" x14ac:dyDescent="0.3">
      <c r="A43" s="29" t="s">
        <v>18</v>
      </c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41"/>
      <c r="N43" s="13"/>
    </row>
    <row r="44" spans="1:14" ht="15" thickBot="1" x14ac:dyDescent="0.35">
      <c r="A44" s="16" t="s">
        <v>36</v>
      </c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42"/>
      <c r="N44" s="1"/>
    </row>
    <row r="45" spans="1:14" ht="15" thickBo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ht="15" thickBot="1" x14ac:dyDescent="0.35">
      <c r="A46" s="17" t="s">
        <v>20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7"/>
      <c r="N46" s="1"/>
    </row>
  </sheetData>
  <mergeCells count="3">
    <mergeCell ref="A1:D1"/>
    <mergeCell ref="A3:A4"/>
    <mergeCell ref="B3:M3"/>
  </mergeCells>
  <conditionalFormatting sqref="B5:M3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46"/>
  <sheetViews>
    <sheetView topLeftCell="B46" zoomScale="70" zoomScaleNormal="70" workbookViewId="0">
      <selection activeCell="S52" sqref="S52"/>
    </sheetView>
  </sheetViews>
  <sheetFormatPr defaultColWidth="9.109375" defaultRowHeight="14.4" x14ac:dyDescent="0.3"/>
  <cols>
    <col min="1" max="1" width="3" style="1" customWidth="1"/>
    <col min="2" max="2" width="15.109375" style="1" bestFit="1" customWidth="1"/>
    <col min="3" max="4" width="11.33203125" style="1" bestFit="1" customWidth="1"/>
    <col min="5" max="5" width="10.5546875" style="1" bestFit="1" customWidth="1"/>
    <col min="6" max="6" width="11.33203125" style="1" bestFit="1" customWidth="1"/>
    <col min="7" max="7" width="12.33203125" style="1" bestFit="1" customWidth="1"/>
    <col min="8" max="13" width="11.33203125" style="1" bestFit="1" customWidth="1"/>
    <col min="14" max="14" width="12.33203125" style="1" bestFit="1" customWidth="1"/>
    <col min="15" max="15" width="15.5546875" style="1" bestFit="1" customWidth="1"/>
    <col min="16" max="20" width="9.109375" style="1"/>
    <col min="21" max="21" width="14.44140625" style="1" bestFit="1" customWidth="1"/>
    <col min="22" max="16384" width="9.109375" style="1"/>
  </cols>
  <sheetData>
    <row r="1" spans="2:15" ht="15" thickBot="1" x14ac:dyDescent="0.35"/>
    <row r="2" spans="2:15" ht="24" thickBot="1" x14ac:dyDescent="0.35">
      <c r="B2" s="36" t="s">
        <v>25</v>
      </c>
      <c r="C2" s="37"/>
      <c r="D2" s="37"/>
      <c r="E2" s="38"/>
    </row>
    <row r="3" spans="2:15" ht="15" thickBot="1" x14ac:dyDescent="0.35"/>
    <row r="4" spans="2:15" x14ac:dyDescent="0.3">
      <c r="B4" s="32" t="s">
        <v>0</v>
      </c>
      <c r="C4" s="34" t="s">
        <v>13</v>
      </c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2"/>
    </row>
    <row r="5" spans="2:15" ht="15" thickBot="1" x14ac:dyDescent="0.35">
      <c r="B5" s="33"/>
      <c r="C5" s="3" t="s">
        <v>1</v>
      </c>
      <c r="D5" s="4" t="s">
        <v>2</v>
      </c>
      <c r="E5" s="4" t="s">
        <v>3</v>
      </c>
      <c r="F5" s="4" t="s">
        <v>4</v>
      </c>
      <c r="G5" s="4" t="s">
        <v>5</v>
      </c>
      <c r="H5" s="4" t="s">
        <v>6</v>
      </c>
      <c r="I5" s="4" t="s">
        <v>7</v>
      </c>
      <c r="J5" s="4" t="s">
        <v>8</v>
      </c>
      <c r="K5" s="4" t="s">
        <v>9</v>
      </c>
      <c r="L5" s="4" t="s">
        <v>10</v>
      </c>
      <c r="M5" s="4" t="s">
        <v>11</v>
      </c>
      <c r="N5" s="4" t="s">
        <v>12</v>
      </c>
      <c r="O5" s="5" t="s">
        <v>14</v>
      </c>
    </row>
    <row r="6" spans="2:15" x14ac:dyDescent="0.3">
      <c r="B6" s="6">
        <v>1</v>
      </c>
      <c r="C6" s="9">
        <v>11902</v>
      </c>
      <c r="D6" s="10">
        <v>18873</v>
      </c>
      <c r="E6" s="10">
        <v>18760</v>
      </c>
      <c r="F6" s="10">
        <v>13521</v>
      </c>
      <c r="G6" s="10">
        <v>41610</v>
      </c>
      <c r="H6" s="10">
        <v>29870</v>
      </c>
      <c r="I6" s="10">
        <v>16441</v>
      </c>
      <c r="J6" s="10">
        <v>25458</v>
      </c>
      <c r="K6" s="10">
        <v>26783</v>
      </c>
      <c r="L6" s="10">
        <v>35806</v>
      </c>
      <c r="M6" s="10">
        <v>32146</v>
      </c>
      <c r="N6" s="10">
        <v>33982</v>
      </c>
      <c r="O6" s="25">
        <f t="shared" ref="O6:O37" si="0">SUM(C6:N6)</f>
        <v>305152</v>
      </c>
    </row>
    <row r="7" spans="2:15" x14ac:dyDescent="0.3">
      <c r="B7" s="7">
        <v>2</v>
      </c>
      <c r="C7" s="11">
        <v>17241</v>
      </c>
      <c r="D7" s="12">
        <v>12812</v>
      </c>
      <c r="E7" s="12">
        <v>15488</v>
      </c>
      <c r="F7" s="12">
        <v>31750</v>
      </c>
      <c r="G7" s="12">
        <v>49815</v>
      </c>
      <c r="H7" s="12">
        <v>25404</v>
      </c>
      <c r="I7" s="12">
        <v>17869</v>
      </c>
      <c r="J7" s="12">
        <v>27828</v>
      </c>
      <c r="K7" s="12">
        <v>27053</v>
      </c>
      <c r="L7" s="12">
        <v>26929</v>
      </c>
      <c r="M7" s="12">
        <v>32885</v>
      </c>
      <c r="N7" s="12">
        <v>35898</v>
      </c>
      <c r="O7" s="25">
        <f t="shared" si="0"/>
        <v>320972</v>
      </c>
    </row>
    <row r="8" spans="2:15" x14ac:dyDescent="0.3">
      <c r="B8" s="7">
        <v>3</v>
      </c>
      <c r="C8" s="11">
        <v>12184</v>
      </c>
      <c r="D8" s="12">
        <v>20076</v>
      </c>
      <c r="E8" s="12">
        <v>16898</v>
      </c>
      <c r="F8" s="12">
        <v>18311</v>
      </c>
      <c r="G8" s="12">
        <v>46772</v>
      </c>
      <c r="H8" s="12">
        <v>29830</v>
      </c>
      <c r="I8" s="12">
        <v>13517</v>
      </c>
      <c r="J8" s="12">
        <v>20088</v>
      </c>
      <c r="K8" s="12">
        <v>20970</v>
      </c>
      <c r="L8" s="12">
        <v>24000</v>
      </c>
      <c r="M8" s="12">
        <v>36908</v>
      </c>
      <c r="N8" s="12">
        <v>31350</v>
      </c>
      <c r="O8" s="25">
        <f t="shared" si="0"/>
        <v>290904</v>
      </c>
    </row>
    <row r="9" spans="2:15" x14ac:dyDescent="0.3">
      <c r="B9" s="7">
        <v>4</v>
      </c>
      <c r="C9" s="11">
        <v>11653</v>
      </c>
      <c r="D9" s="12">
        <v>22575</v>
      </c>
      <c r="E9" s="12">
        <v>27559</v>
      </c>
      <c r="F9" s="12">
        <v>24120</v>
      </c>
      <c r="G9" s="12">
        <v>47919</v>
      </c>
      <c r="H9" s="12">
        <v>27754</v>
      </c>
      <c r="I9" s="12">
        <v>13914</v>
      </c>
      <c r="J9" s="12">
        <v>19723</v>
      </c>
      <c r="K9" s="12">
        <v>34551</v>
      </c>
      <c r="L9" s="12">
        <v>31572</v>
      </c>
      <c r="M9" s="12">
        <v>27851</v>
      </c>
      <c r="N9" s="12">
        <v>31031</v>
      </c>
      <c r="O9" s="25">
        <f t="shared" si="0"/>
        <v>320222</v>
      </c>
    </row>
    <row r="10" spans="2:15" x14ac:dyDescent="0.3">
      <c r="B10" s="7">
        <v>5</v>
      </c>
      <c r="C10" s="11">
        <v>14997</v>
      </c>
      <c r="D10" s="12">
        <v>22243</v>
      </c>
      <c r="E10" s="12">
        <v>23406</v>
      </c>
      <c r="F10" s="12">
        <v>25656</v>
      </c>
      <c r="G10" s="12">
        <v>27026</v>
      </c>
      <c r="H10" s="12">
        <v>29434</v>
      </c>
      <c r="I10" s="12">
        <v>15745</v>
      </c>
      <c r="J10" s="12">
        <v>24956</v>
      </c>
      <c r="K10" s="12">
        <v>29424</v>
      </c>
      <c r="L10" s="12">
        <v>33334</v>
      </c>
      <c r="M10" s="12">
        <v>35171</v>
      </c>
      <c r="N10" s="12">
        <v>34607</v>
      </c>
      <c r="O10" s="25">
        <f t="shared" si="0"/>
        <v>315999</v>
      </c>
    </row>
    <row r="11" spans="2:15" x14ac:dyDescent="0.3">
      <c r="B11" s="7">
        <v>6</v>
      </c>
      <c r="C11" s="11">
        <v>12709</v>
      </c>
      <c r="D11" s="12">
        <v>18028</v>
      </c>
      <c r="E11" s="12">
        <v>26400</v>
      </c>
      <c r="F11" s="12">
        <v>13494</v>
      </c>
      <c r="G11" s="12">
        <v>34292</v>
      </c>
      <c r="H11" s="12">
        <v>22157</v>
      </c>
      <c r="I11" s="12">
        <v>18557</v>
      </c>
      <c r="J11" s="12">
        <v>25522</v>
      </c>
      <c r="K11" s="12">
        <v>31685</v>
      </c>
      <c r="L11" s="12">
        <v>23312</v>
      </c>
      <c r="M11" s="12">
        <v>25870</v>
      </c>
      <c r="N11" s="12">
        <v>25377</v>
      </c>
      <c r="O11" s="25">
        <f t="shared" si="0"/>
        <v>277403</v>
      </c>
    </row>
    <row r="12" spans="2:15" x14ac:dyDescent="0.3">
      <c r="B12" s="7">
        <v>7</v>
      </c>
      <c r="C12" s="11">
        <v>15298</v>
      </c>
      <c r="D12" s="12">
        <v>17751</v>
      </c>
      <c r="E12" s="12">
        <v>25704</v>
      </c>
      <c r="F12" s="12">
        <v>19953</v>
      </c>
      <c r="G12" s="12">
        <v>35963</v>
      </c>
      <c r="H12" s="12">
        <v>22379</v>
      </c>
      <c r="I12" s="12">
        <v>19789</v>
      </c>
      <c r="J12" s="12">
        <v>32271</v>
      </c>
      <c r="K12" s="12">
        <v>23076</v>
      </c>
      <c r="L12" s="12">
        <v>25965</v>
      </c>
      <c r="M12" s="12">
        <v>23262</v>
      </c>
      <c r="N12" s="12">
        <v>29577</v>
      </c>
      <c r="O12" s="25">
        <f t="shared" si="0"/>
        <v>290988</v>
      </c>
    </row>
    <row r="13" spans="2:15" x14ac:dyDescent="0.3">
      <c r="B13" s="7">
        <v>8</v>
      </c>
      <c r="C13" s="11">
        <v>12709</v>
      </c>
      <c r="D13" s="12">
        <v>20824</v>
      </c>
      <c r="E13" s="12">
        <v>21150</v>
      </c>
      <c r="F13" s="12">
        <v>23347</v>
      </c>
      <c r="G13" s="12">
        <v>31776</v>
      </c>
      <c r="H13" s="12">
        <v>29864</v>
      </c>
      <c r="I13" s="12">
        <v>19879</v>
      </c>
      <c r="J13" s="12">
        <v>19905</v>
      </c>
      <c r="K13" s="12">
        <v>34894</v>
      </c>
      <c r="L13" s="12">
        <v>34579</v>
      </c>
      <c r="M13" s="12">
        <v>23502</v>
      </c>
      <c r="N13" s="12">
        <v>36229</v>
      </c>
      <c r="O13" s="25">
        <f t="shared" si="0"/>
        <v>308658</v>
      </c>
    </row>
    <row r="14" spans="2:15" x14ac:dyDescent="0.3">
      <c r="B14" s="7">
        <v>9</v>
      </c>
      <c r="C14" s="11">
        <v>13657</v>
      </c>
      <c r="D14" s="12">
        <v>18169</v>
      </c>
      <c r="E14" s="12">
        <v>26126</v>
      </c>
      <c r="F14" s="12">
        <v>15530</v>
      </c>
      <c r="G14" s="12">
        <v>41704</v>
      </c>
      <c r="H14" s="12">
        <v>24067</v>
      </c>
      <c r="I14" s="12">
        <v>12597</v>
      </c>
      <c r="J14" s="12">
        <v>26290</v>
      </c>
      <c r="K14" s="12">
        <v>32861</v>
      </c>
      <c r="L14" s="12">
        <v>30518</v>
      </c>
      <c r="M14" s="12">
        <v>34556</v>
      </c>
      <c r="N14" s="12">
        <v>27162</v>
      </c>
      <c r="O14" s="25">
        <f t="shared" si="0"/>
        <v>303237</v>
      </c>
    </row>
    <row r="15" spans="2:15" x14ac:dyDescent="0.3">
      <c r="B15" s="7">
        <v>10</v>
      </c>
      <c r="C15" s="11">
        <v>15428</v>
      </c>
      <c r="D15" s="12">
        <v>23015</v>
      </c>
      <c r="E15" s="12">
        <v>16255</v>
      </c>
      <c r="F15" s="12">
        <v>19949</v>
      </c>
      <c r="G15" s="12">
        <v>31702</v>
      </c>
      <c r="H15" s="12">
        <v>27907</v>
      </c>
      <c r="I15" s="12">
        <v>19784</v>
      </c>
      <c r="J15" s="12">
        <v>27330</v>
      </c>
      <c r="K15" s="12">
        <v>32257</v>
      </c>
      <c r="L15" s="12">
        <v>29170</v>
      </c>
      <c r="M15" s="12">
        <v>26474</v>
      </c>
      <c r="N15" s="12">
        <v>25259</v>
      </c>
      <c r="O15" s="25">
        <f t="shared" si="0"/>
        <v>294530</v>
      </c>
    </row>
    <row r="16" spans="2:15" x14ac:dyDescent="0.3">
      <c r="B16" s="7">
        <v>11</v>
      </c>
      <c r="C16" s="11">
        <v>11886</v>
      </c>
      <c r="D16" s="12">
        <v>14170</v>
      </c>
      <c r="E16" s="12">
        <v>16197</v>
      </c>
      <c r="F16" s="12">
        <v>26004</v>
      </c>
      <c r="G16" s="12">
        <v>46373</v>
      </c>
      <c r="H16" s="12">
        <v>28391</v>
      </c>
      <c r="I16" s="12">
        <v>15141</v>
      </c>
      <c r="J16" s="12">
        <v>25331</v>
      </c>
      <c r="K16" s="12">
        <v>34903</v>
      </c>
      <c r="L16" s="12">
        <v>28603</v>
      </c>
      <c r="M16" s="12">
        <v>23348</v>
      </c>
      <c r="N16" s="12">
        <v>29092</v>
      </c>
      <c r="O16" s="25">
        <f t="shared" si="0"/>
        <v>299439</v>
      </c>
    </row>
    <row r="17" spans="2:15" x14ac:dyDescent="0.3">
      <c r="B17" s="7">
        <v>12</v>
      </c>
      <c r="C17" s="11">
        <v>18613</v>
      </c>
      <c r="D17" s="12">
        <v>15139</v>
      </c>
      <c r="E17" s="12">
        <v>25739</v>
      </c>
      <c r="F17" s="12">
        <v>31661</v>
      </c>
      <c r="G17" s="12">
        <v>40449</v>
      </c>
      <c r="H17" s="12">
        <v>26699</v>
      </c>
      <c r="I17" s="12">
        <v>18991</v>
      </c>
      <c r="J17" s="12">
        <v>23896</v>
      </c>
      <c r="K17" s="12"/>
      <c r="L17" s="12">
        <v>35044</v>
      </c>
      <c r="M17" s="12">
        <v>37134</v>
      </c>
      <c r="N17" s="12">
        <v>36658</v>
      </c>
      <c r="O17" s="25">
        <f t="shared" si="0"/>
        <v>310023</v>
      </c>
    </row>
    <row r="18" spans="2:15" x14ac:dyDescent="0.3">
      <c r="B18" s="7">
        <v>13</v>
      </c>
      <c r="C18" s="11">
        <v>14825</v>
      </c>
      <c r="D18" s="12">
        <v>15352</v>
      </c>
      <c r="E18" s="12">
        <v>23531</v>
      </c>
      <c r="F18" s="12">
        <v>30382</v>
      </c>
      <c r="G18" s="12">
        <v>32901</v>
      </c>
      <c r="H18" s="12">
        <v>21749</v>
      </c>
      <c r="I18" s="12">
        <v>19102</v>
      </c>
      <c r="J18" s="12">
        <v>23202</v>
      </c>
      <c r="K18" s="12"/>
      <c r="L18" s="12">
        <v>34998</v>
      </c>
      <c r="M18" s="12">
        <v>27805</v>
      </c>
      <c r="N18" s="12">
        <v>26098</v>
      </c>
      <c r="O18" s="25">
        <f t="shared" si="0"/>
        <v>269945</v>
      </c>
    </row>
    <row r="19" spans="2:15" x14ac:dyDescent="0.3">
      <c r="B19" s="7">
        <v>14</v>
      </c>
      <c r="C19" s="11">
        <v>14483</v>
      </c>
      <c r="D19" s="12">
        <v>13746</v>
      </c>
      <c r="E19" s="12"/>
      <c r="F19" s="12">
        <v>32731</v>
      </c>
      <c r="G19" s="12">
        <v>35745</v>
      </c>
      <c r="H19" s="12"/>
      <c r="I19" s="12">
        <v>13755</v>
      </c>
      <c r="J19" s="12">
        <v>20112</v>
      </c>
      <c r="K19" s="12">
        <v>34792</v>
      </c>
      <c r="L19" s="12">
        <v>22205</v>
      </c>
      <c r="M19" s="12">
        <v>31119</v>
      </c>
      <c r="N19" s="12">
        <v>27147</v>
      </c>
      <c r="O19" s="25">
        <f t="shared" si="0"/>
        <v>245835</v>
      </c>
    </row>
    <row r="20" spans="2:15" x14ac:dyDescent="0.3">
      <c r="B20" s="7">
        <v>15</v>
      </c>
      <c r="C20" s="11">
        <v>11163</v>
      </c>
      <c r="D20" s="12">
        <v>17722</v>
      </c>
      <c r="E20" s="12">
        <v>29786</v>
      </c>
      <c r="F20" s="12">
        <v>17656</v>
      </c>
      <c r="G20" s="12"/>
      <c r="H20" s="12">
        <v>25014</v>
      </c>
      <c r="I20" s="12">
        <v>13604</v>
      </c>
      <c r="J20" s="12">
        <v>26380</v>
      </c>
      <c r="K20" s="12">
        <v>21772</v>
      </c>
      <c r="L20" s="12">
        <v>22447</v>
      </c>
      <c r="M20" s="12">
        <v>36415</v>
      </c>
      <c r="N20" s="12">
        <v>27470</v>
      </c>
      <c r="O20" s="25">
        <f t="shared" si="0"/>
        <v>249429</v>
      </c>
    </row>
    <row r="21" spans="2:15" x14ac:dyDescent="0.3">
      <c r="B21" s="7">
        <v>16</v>
      </c>
      <c r="C21" s="11">
        <v>13815</v>
      </c>
      <c r="D21" s="12">
        <v>24659</v>
      </c>
      <c r="E21" s="12">
        <v>19310</v>
      </c>
      <c r="F21" s="12">
        <v>30150</v>
      </c>
      <c r="G21" s="12">
        <v>31947</v>
      </c>
      <c r="H21" s="12">
        <v>25776</v>
      </c>
      <c r="I21" s="12">
        <v>19260</v>
      </c>
      <c r="J21" s="12">
        <v>23161</v>
      </c>
      <c r="K21" s="12">
        <v>26642</v>
      </c>
      <c r="L21" s="12"/>
      <c r="M21" s="12">
        <v>28901</v>
      </c>
      <c r="N21" s="12">
        <v>27098</v>
      </c>
      <c r="O21" s="25">
        <f t="shared" si="0"/>
        <v>270719</v>
      </c>
    </row>
    <row r="22" spans="2:15" x14ac:dyDescent="0.3">
      <c r="B22" s="7">
        <v>17</v>
      </c>
      <c r="C22" s="11">
        <v>14496</v>
      </c>
      <c r="D22" s="12">
        <v>22951</v>
      </c>
      <c r="E22" s="12">
        <v>26393</v>
      </c>
      <c r="F22" s="12">
        <v>16703</v>
      </c>
      <c r="G22" s="12">
        <v>45604</v>
      </c>
      <c r="H22" s="12">
        <v>26314</v>
      </c>
      <c r="I22" s="12">
        <v>15973</v>
      </c>
      <c r="J22" s="12">
        <v>22789</v>
      </c>
      <c r="K22" s="12">
        <v>22455</v>
      </c>
      <c r="L22" s="12">
        <v>28744</v>
      </c>
      <c r="M22" s="12">
        <v>31075</v>
      </c>
      <c r="N22" s="12">
        <v>33014</v>
      </c>
      <c r="O22" s="25">
        <f t="shared" si="0"/>
        <v>306511</v>
      </c>
    </row>
    <row r="23" spans="2:15" x14ac:dyDescent="0.3">
      <c r="B23" s="7">
        <v>18</v>
      </c>
      <c r="C23" s="11">
        <v>13174</v>
      </c>
      <c r="D23" s="12">
        <v>14937</v>
      </c>
      <c r="E23" s="12">
        <v>28410</v>
      </c>
      <c r="F23" s="12">
        <v>17420</v>
      </c>
      <c r="G23" s="12">
        <v>48621</v>
      </c>
      <c r="H23" s="12">
        <v>27848</v>
      </c>
      <c r="I23" s="12">
        <v>12001</v>
      </c>
      <c r="J23" s="12">
        <v>21334</v>
      </c>
      <c r="K23" s="12">
        <v>33193</v>
      </c>
      <c r="L23" s="12">
        <v>23054</v>
      </c>
      <c r="M23" s="12"/>
      <c r="N23" s="12">
        <v>33925</v>
      </c>
      <c r="O23" s="25">
        <f t="shared" si="0"/>
        <v>273917</v>
      </c>
    </row>
    <row r="24" spans="2:15" x14ac:dyDescent="0.3">
      <c r="B24" s="7">
        <v>19</v>
      </c>
      <c r="C24" s="11">
        <v>13174</v>
      </c>
      <c r="D24" s="12">
        <v>23732</v>
      </c>
      <c r="E24" s="12">
        <v>27004</v>
      </c>
      <c r="F24" s="12">
        <v>32329</v>
      </c>
      <c r="G24" s="12">
        <v>28174</v>
      </c>
      <c r="H24" s="12">
        <v>23990</v>
      </c>
      <c r="I24" s="12">
        <v>12157</v>
      </c>
      <c r="J24" s="12">
        <v>31529</v>
      </c>
      <c r="K24" s="12">
        <v>25120</v>
      </c>
      <c r="L24" s="12">
        <v>24189</v>
      </c>
      <c r="M24" s="12"/>
      <c r="N24" s="12">
        <v>25837</v>
      </c>
      <c r="O24" s="25">
        <f t="shared" si="0"/>
        <v>267235</v>
      </c>
    </row>
    <row r="25" spans="2:15" x14ac:dyDescent="0.3">
      <c r="B25" s="7">
        <v>20</v>
      </c>
      <c r="C25" s="11">
        <v>11602</v>
      </c>
      <c r="D25" s="12">
        <v>16676</v>
      </c>
      <c r="E25" s="12">
        <v>29724</v>
      </c>
      <c r="F25" s="12">
        <v>15392</v>
      </c>
      <c r="G25" s="12">
        <v>32661</v>
      </c>
      <c r="H25" s="12"/>
      <c r="I25" s="12">
        <v>12957</v>
      </c>
      <c r="J25" s="12">
        <v>27466</v>
      </c>
      <c r="K25" s="12">
        <v>30472</v>
      </c>
      <c r="L25" s="12">
        <v>36064</v>
      </c>
      <c r="M25" s="12">
        <v>29095</v>
      </c>
      <c r="N25" s="12">
        <v>24505</v>
      </c>
      <c r="O25" s="25">
        <f t="shared" si="0"/>
        <v>266614</v>
      </c>
    </row>
    <row r="26" spans="2:15" x14ac:dyDescent="0.3">
      <c r="B26" s="7">
        <v>21</v>
      </c>
      <c r="C26" s="11">
        <v>12045</v>
      </c>
      <c r="D26" s="12">
        <v>12766</v>
      </c>
      <c r="E26" s="12">
        <v>18337</v>
      </c>
      <c r="F26" s="12">
        <v>14735</v>
      </c>
      <c r="G26" s="12">
        <v>43200</v>
      </c>
      <c r="H26" s="12">
        <v>27097</v>
      </c>
      <c r="I26" s="12">
        <v>14811</v>
      </c>
      <c r="J26" s="12">
        <v>20275</v>
      </c>
      <c r="K26" s="12">
        <v>33682</v>
      </c>
      <c r="L26" s="12">
        <v>30219</v>
      </c>
      <c r="M26" s="12">
        <v>23116</v>
      </c>
      <c r="N26" s="12">
        <v>37917</v>
      </c>
      <c r="O26" s="25">
        <f t="shared" si="0"/>
        <v>288200</v>
      </c>
    </row>
    <row r="27" spans="2:15" x14ac:dyDescent="0.3">
      <c r="B27" s="7">
        <v>22</v>
      </c>
      <c r="C27" s="11">
        <v>13599</v>
      </c>
      <c r="D27" s="12">
        <v>19674</v>
      </c>
      <c r="E27" s="12">
        <v>23930</v>
      </c>
      <c r="F27" s="12">
        <v>23434</v>
      </c>
      <c r="G27" s="12">
        <v>44371</v>
      </c>
      <c r="H27" s="12">
        <v>20957</v>
      </c>
      <c r="I27" s="12">
        <v>17832</v>
      </c>
      <c r="J27" s="12">
        <v>22711</v>
      </c>
      <c r="K27" s="12">
        <v>30124</v>
      </c>
      <c r="L27" s="12">
        <v>25548</v>
      </c>
      <c r="M27" s="12">
        <v>27615</v>
      </c>
      <c r="N27" s="12">
        <v>26172</v>
      </c>
      <c r="O27" s="25">
        <f t="shared" si="0"/>
        <v>295967</v>
      </c>
    </row>
    <row r="28" spans="2:15" x14ac:dyDescent="0.3">
      <c r="B28" s="7">
        <v>23</v>
      </c>
      <c r="C28" s="11"/>
      <c r="D28" s="12">
        <v>17556</v>
      </c>
      <c r="E28" s="12">
        <v>17682</v>
      </c>
      <c r="F28" s="12">
        <v>14566</v>
      </c>
      <c r="G28" s="12">
        <v>26944</v>
      </c>
      <c r="H28" s="12">
        <v>23870</v>
      </c>
      <c r="I28" s="12">
        <v>12274</v>
      </c>
      <c r="J28" s="12">
        <v>25212</v>
      </c>
      <c r="K28" s="12">
        <v>26749</v>
      </c>
      <c r="L28" s="12">
        <v>34215</v>
      </c>
      <c r="M28" s="12">
        <v>35536</v>
      </c>
      <c r="N28" s="12">
        <v>24384</v>
      </c>
      <c r="O28" s="25">
        <f t="shared" si="0"/>
        <v>258988</v>
      </c>
    </row>
    <row r="29" spans="2:15" x14ac:dyDescent="0.3">
      <c r="B29" s="7">
        <v>24</v>
      </c>
      <c r="C29" s="11">
        <v>14728</v>
      </c>
      <c r="D29" s="12">
        <v>18288</v>
      </c>
      <c r="E29" s="12">
        <v>28935</v>
      </c>
      <c r="F29" s="12">
        <v>15571</v>
      </c>
      <c r="G29" s="12">
        <v>48524</v>
      </c>
      <c r="H29" s="12">
        <v>23996</v>
      </c>
      <c r="I29" s="12">
        <v>14010</v>
      </c>
      <c r="J29" s="12">
        <v>22359</v>
      </c>
      <c r="K29" s="12"/>
      <c r="L29" s="12">
        <v>27844</v>
      </c>
      <c r="M29" s="12">
        <v>28092</v>
      </c>
      <c r="N29" s="12">
        <v>35391</v>
      </c>
      <c r="O29" s="25">
        <f t="shared" si="0"/>
        <v>277738</v>
      </c>
    </row>
    <row r="30" spans="2:15" x14ac:dyDescent="0.3">
      <c r="B30" s="7">
        <v>25</v>
      </c>
      <c r="C30" s="11"/>
      <c r="D30" s="12">
        <v>19042</v>
      </c>
      <c r="E30" s="12"/>
      <c r="F30" s="12">
        <v>23165</v>
      </c>
      <c r="G30" s="12">
        <v>49445</v>
      </c>
      <c r="H30" s="12">
        <v>28990</v>
      </c>
      <c r="I30" s="12">
        <v>17748</v>
      </c>
      <c r="J30" s="12">
        <v>30427</v>
      </c>
      <c r="K30" s="12">
        <v>28332</v>
      </c>
      <c r="L30" s="12">
        <v>31972</v>
      </c>
      <c r="M30" s="12">
        <v>36514</v>
      </c>
      <c r="N30" s="12">
        <v>34228</v>
      </c>
      <c r="O30" s="25">
        <f t="shared" si="0"/>
        <v>299863</v>
      </c>
    </row>
    <row r="31" spans="2:15" x14ac:dyDescent="0.3">
      <c r="B31" s="7">
        <v>26</v>
      </c>
      <c r="C31" s="11">
        <v>11407</v>
      </c>
      <c r="D31" s="12">
        <v>14205</v>
      </c>
      <c r="E31" s="12">
        <v>28419</v>
      </c>
      <c r="F31" s="12">
        <v>34112</v>
      </c>
      <c r="G31" s="12">
        <v>49255</v>
      </c>
      <c r="H31" s="12">
        <v>22852</v>
      </c>
      <c r="I31" s="12">
        <v>16662</v>
      </c>
      <c r="J31" s="12">
        <v>19822</v>
      </c>
      <c r="K31" s="12">
        <v>33503</v>
      </c>
      <c r="L31" s="12">
        <v>31345</v>
      </c>
      <c r="M31" s="12">
        <v>27976</v>
      </c>
      <c r="N31" s="12"/>
      <c r="O31" s="25">
        <f t="shared" si="0"/>
        <v>289558</v>
      </c>
    </row>
    <row r="32" spans="2:15" x14ac:dyDescent="0.3">
      <c r="B32" s="7">
        <v>27</v>
      </c>
      <c r="C32" s="11">
        <v>19989</v>
      </c>
      <c r="D32" s="12">
        <v>15351</v>
      </c>
      <c r="E32" s="12">
        <v>22424</v>
      </c>
      <c r="F32" s="12">
        <v>30502</v>
      </c>
      <c r="G32" s="12">
        <v>41598</v>
      </c>
      <c r="H32" s="12">
        <v>20978</v>
      </c>
      <c r="I32" s="12">
        <v>14767</v>
      </c>
      <c r="J32" s="12">
        <v>23662</v>
      </c>
      <c r="K32" s="12">
        <v>31287</v>
      </c>
      <c r="L32" s="12">
        <v>23856</v>
      </c>
      <c r="M32" s="12">
        <v>24690</v>
      </c>
      <c r="N32" s="12">
        <v>34267</v>
      </c>
      <c r="O32" s="25">
        <f t="shared" si="0"/>
        <v>303371</v>
      </c>
    </row>
    <row r="33" spans="2:15" x14ac:dyDescent="0.3">
      <c r="B33" s="7">
        <v>28</v>
      </c>
      <c r="C33" s="11">
        <v>10834</v>
      </c>
      <c r="D33" s="12">
        <v>23780</v>
      </c>
      <c r="E33" s="12">
        <v>20616</v>
      </c>
      <c r="F33" s="12">
        <v>34532</v>
      </c>
      <c r="G33" s="12">
        <v>35460</v>
      </c>
      <c r="H33" s="12">
        <v>20123</v>
      </c>
      <c r="I33" s="12">
        <v>12495</v>
      </c>
      <c r="J33" s="12">
        <v>29790</v>
      </c>
      <c r="K33" s="12">
        <v>20789</v>
      </c>
      <c r="L33" s="12">
        <v>23096</v>
      </c>
      <c r="M33" s="12">
        <v>27890</v>
      </c>
      <c r="N33" s="12">
        <v>28116</v>
      </c>
      <c r="O33" s="25">
        <f t="shared" si="0"/>
        <v>287521</v>
      </c>
    </row>
    <row r="34" spans="2:15" x14ac:dyDescent="0.3">
      <c r="B34" s="7">
        <v>29</v>
      </c>
      <c r="C34" s="11">
        <v>13950</v>
      </c>
      <c r="D34" s="12"/>
      <c r="E34" s="12">
        <v>29632</v>
      </c>
      <c r="F34" s="12">
        <v>24448</v>
      </c>
      <c r="G34" s="12">
        <v>24679</v>
      </c>
      <c r="H34" s="12">
        <v>25192</v>
      </c>
      <c r="I34" s="12">
        <v>13440</v>
      </c>
      <c r="J34" s="12">
        <v>25984</v>
      </c>
      <c r="K34" s="12">
        <v>29819</v>
      </c>
      <c r="L34" s="12">
        <v>29005</v>
      </c>
      <c r="M34" s="12">
        <v>28776</v>
      </c>
      <c r="N34" s="12">
        <v>37909</v>
      </c>
      <c r="O34" s="25">
        <f t="shared" si="0"/>
        <v>282834</v>
      </c>
    </row>
    <row r="35" spans="2:15" x14ac:dyDescent="0.3">
      <c r="B35" s="7">
        <v>30</v>
      </c>
      <c r="C35" s="11">
        <v>11618</v>
      </c>
      <c r="D35" s="12"/>
      <c r="E35" s="12">
        <v>26978</v>
      </c>
      <c r="F35" s="12">
        <v>17371</v>
      </c>
      <c r="G35" s="12">
        <v>27812</v>
      </c>
      <c r="H35" s="12">
        <v>28055</v>
      </c>
      <c r="I35" s="12">
        <v>15538</v>
      </c>
      <c r="J35" s="12">
        <v>23147</v>
      </c>
      <c r="K35" s="12">
        <v>32240</v>
      </c>
      <c r="L35" s="12">
        <v>25908</v>
      </c>
      <c r="M35" s="12">
        <v>30493</v>
      </c>
      <c r="N35" s="12">
        <v>35750</v>
      </c>
      <c r="O35" s="25">
        <f t="shared" si="0"/>
        <v>274910</v>
      </c>
    </row>
    <row r="36" spans="2:15" x14ac:dyDescent="0.3">
      <c r="B36" s="7">
        <v>31</v>
      </c>
      <c r="C36" s="11">
        <v>18232</v>
      </c>
      <c r="D36" s="12"/>
      <c r="E36" s="12">
        <v>24639</v>
      </c>
      <c r="F36" s="12"/>
      <c r="G36" s="12">
        <v>44676</v>
      </c>
      <c r="H36" s="12"/>
      <c r="I36" s="12">
        <v>12955</v>
      </c>
      <c r="J36" s="12">
        <v>20017</v>
      </c>
      <c r="K36" s="12"/>
      <c r="L36" s="12">
        <v>31659</v>
      </c>
      <c r="M36" s="12"/>
      <c r="N36" s="12">
        <v>27695</v>
      </c>
      <c r="O36" s="25">
        <f t="shared" si="0"/>
        <v>179873</v>
      </c>
    </row>
    <row r="37" spans="2:15" ht="16.2" thickBot="1" x14ac:dyDescent="0.35">
      <c r="B37" s="8" t="s">
        <v>14</v>
      </c>
      <c r="C37" s="23">
        <f t="shared" ref="C37:N37" si="1">SUM(C6:C36)</f>
        <v>401411</v>
      </c>
      <c r="D37" s="23">
        <f t="shared" si="1"/>
        <v>514112</v>
      </c>
      <c r="E37" s="23">
        <f t="shared" si="1"/>
        <v>685432</v>
      </c>
      <c r="F37" s="23">
        <f t="shared" si="1"/>
        <v>688495</v>
      </c>
      <c r="G37" s="23">
        <f t="shared" si="1"/>
        <v>1167018</v>
      </c>
      <c r="H37" s="23">
        <f t="shared" si="1"/>
        <v>716557</v>
      </c>
      <c r="I37" s="23">
        <f t="shared" si="1"/>
        <v>483565</v>
      </c>
      <c r="J37" s="23">
        <f t="shared" si="1"/>
        <v>757977</v>
      </c>
      <c r="K37" s="23">
        <f t="shared" si="1"/>
        <v>789428</v>
      </c>
      <c r="L37" s="23">
        <f t="shared" si="1"/>
        <v>865200</v>
      </c>
      <c r="M37" s="23">
        <f t="shared" si="1"/>
        <v>834215</v>
      </c>
      <c r="N37" s="23">
        <f t="shared" si="1"/>
        <v>923145</v>
      </c>
      <c r="O37" s="24">
        <f t="shared" si="0"/>
        <v>8826555</v>
      </c>
    </row>
    <row r="38" spans="2:15" ht="15" thickBot="1" x14ac:dyDescent="0.35"/>
    <row r="39" spans="2:15" x14ac:dyDescent="0.3">
      <c r="B39" s="14" t="s">
        <v>15</v>
      </c>
      <c r="C39" s="18">
        <f t="shared" ref="C39:N39" si="2">MAX(C6:C36)</f>
        <v>19989</v>
      </c>
      <c r="D39" s="18">
        <f t="shared" si="2"/>
        <v>24659</v>
      </c>
      <c r="E39" s="18">
        <f t="shared" si="2"/>
        <v>29786</v>
      </c>
      <c r="F39" s="18">
        <f t="shared" si="2"/>
        <v>34532</v>
      </c>
      <c r="G39" s="18">
        <f t="shared" si="2"/>
        <v>49815</v>
      </c>
      <c r="H39" s="18">
        <f t="shared" si="2"/>
        <v>29870</v>
      </c>
      <c r="I39" s="18">
        <f t="shared" si="2"/>
        <v>19879</v>
      </c>
      <c r="J39" s="18">
        <f t="shared" si="2"/>
        <v>32271</v>
      </c>
      <c r="K39" s="18">
        <f t="shared" si="2"/>
        <v>34903</v>
      </c>
      <c r="L39" s="18">
        <f t="shared" si="2"/>
        <v>36064</v>
      </c>
      <c r="M39" s="18">
        <f t="shared" si="2"/>
        <v>37134</v>
      </c>
      <c r="N39" s="19">
        <f t="shared" si="2"/>
        <v>37917</v>
      </c>
      <c r="O39" s="13"/>
    </row>
    <row r="40" spans="2:15" x14ac:dyDescent="0.3">
      <c r="B40" s="15" t="s">
        <v>16</v>
      </c>
      <c r="C40" s="20">
        <f t="shared" ref="C40:N40" si="3">MIN(C6:C36)</f>
        <v>10834</v>
      </c>
      <c r="D40" s="20">
        <f t="shared" si="3"/>
        <v>12766</v>
      </c>
      <c r="E40" s="20">
        <f t="shared" si="3"/>
        <v>15488</v>
      </c>
      <c r="F40" s="20">
        <f t="shared" si="3"/>
        <v>13494</v>
      </c>
      <c r="G40" s="20">
        <f t="shared" si="3"/>
        <v>24679</v>
      </c>
      <c r="H40" s="20">
        <f t="shared" si="3"/>
        <v>20123</v>
      </c>
      <c r="I40" s="20">
        <f t="shared" si="3"/>
        <v>12001</v>
      </c>
      <c r="J40" s="20">
        <f t="shared" si="3"/>
        <v>19723</v>
      </c>
      <c r="K40" s="20">
        <f t="shared" si="3"/>
        <v>20789</v>
      </c>
      <c r="L40" s="20">
        <f t="shared" si="3"/>
        <v>22205</v>
      </c>
      <c r="M40" s="20">
        <f t="shared" si="3"/>
        <v>23116</v>
      </c>
      <c r="N40" s="21">
        <f t="shared" si="3"/>
        <v>24384</v>
      </c>
      <c r="O40" s="13"/>
    </row>
    <row r="41" spans="2:15" x14ac:dyDescent="0.3">
      <c r="B41" s="15" t="s">
        <v>17</v>
      </c>
      <c r="C41" s="20">
        <f t="shared" ref="C41:N41" si="4">AVERAGE(C7:C37)</f>
        <v>27273.103448275862</v>
      </c>
      <c r="D41" s="20">
        <f t="shared" si="4"/>
        <v>36048.25</v>
      </c>
      <c r="E41" s="20">
        <f t="shared" si="4"/>
        <v>46624.275862068964</v>
      </c>
      <c r="F41" s="20">
        <f t="shared" si="4"/>
        <v>45448.966666666667</v>
      </c>
      <c r="G41" s="20">
        <f t="shared" si="4"/>
        <v>76414.2</v>
      </c>
      <c r="H41" s="20">
        <f t="shared" si="4"/>
        <v>50115.857142857145</v>
      </c>
      <c r="I41" s="20">
        <f t="shared" si="4"/>
        <v>30667.387096774193</v>
      </c>
      <c r="J41" s="20">
        <f t="shared" si="4"/>
        <v>48080.516129032258</v>
      </c>
      <c r="K41" s="20">
        <f t="shared" si="4"/>
        <v>57484.185185185182</v>
      </c>
      <c r="L41" s="20">
        <f t="shared" si="4"/>
        <v>56486.466666666667</v>
      </c>
      <c r="M41" s="20">
        <f t="shared" si="4"/>
        <v>58438.714285714283</v>
      </c>
      <c r="N41" s="21">
        <f t="shared" si="4"/>
        <v>60410.26666666667</v>
      </c>
      <c r="O41" s="13"/>
    </row>
    <row r="42" spans="2:15" x14ac:dyDescent="0.3">
      <c r="B42" s="15" t="s">
        <v>19</v>
      </c>
      <c r="C42" s="20">
        <f t="shared" ref="C42:N42" si="5">MEDIAN(C6:C36)</f>
        <v>13599</v>
      </c>
      <c r="D42" s="20">
        <f t="shared" si="5"/>
        <v>18098.5</v>
      </c>
      <c r="E42" s="20">
        <f t="shared" si="5"/>
        <v>24639</v>
      </c>
      <c r="F42" s="20">
        <f t="shared" si="5"/>
        <v>23256</v>
      </c>
      <c r="G42" s="20">
        <f t="shared" si="5"/>
        <v>41023.5</v>
      </c>
      <c r="H42" s="20">
        <f t="shared" si="5"/>
        <v>25590</v>
      </c>
      <c r="I42" s="20">
        <f t="shared" si="5"/>
        <v>15141</v>
      </c>
      <c r="J42" s="20">
        <f t="shared" si="5"/>
        <v>23896</v>
      </c>
      <c r="K42" s="20">
        <f t="shared" si="5"/>
        <v>30124</v>
      </c>
      <c r="L42" s="20">
        <f t="shared" si="5"/>
        <v>28874.5</v>
      </c>
      <c r="M42" s="20">
        <f t="shared" si="5"/>
        <v>28838.5</v>
      </c>
      <c r="N42" s="21">
        <f t="shared" si="5"/>
        <v>30304</v>
      </c>
      <c r="O42" s="13"/>
    </row>
    <row r="43" spans="2:15" x14ac:dyDescent="0.3">
      <c r="B43" s="29" t="s">
        <v>21</v>
      </c>
      <c r="C43" s="30">
        <f>RANK(C41,$C41:$N41,0)</f>
        <v>12</v>
      </c>
      <c r="D43" s="30">
        <f t="shared" ref="D43:N43" si="6">RANK(D41,$C41:$N41,0)</f>
        <v>10</v>
      </c>
      <c r="E43" s="30">
        <f t="shared" si="6"/>
        <v>8</v>
      </c>
      <c r="F43" s="30">
        <f t="shared" si="6"/>
        <v>9</v>
      </c>
      <c r="G43" s="30">
        <f t="shared" si="6"/>
        <v>1</v>
      </c>
      <c r="H43" s="30">
        <f t="shared" si="6"/>
        <v>6</v>
      </c>
      <c r="I43" s="30">
        <f t="shared" si="6"/>
        <v>11</v>
      </c>
      <c r="J43" s="30">
        <f t="shared" si="6"/>
        <v>7</v>
      </c>
      <c r="K43" s="30">
        <f t="shared" si="6"/>
        <v>4</v>
      </c>
      <c r="L43" s="30">
        <f t="shared" si="6"/>
        <v>5</v>
      </c>
      <c r="M43" s="30">
        <f t="shared" si="6"/>
        <v>3</v>
      </c>
      <c r="N43" s="30">
        <f t="shared" si="6"/>
        <v>2</v>
      </c>
      <c r="O43" s="13"/>
    </row>
    <row r="44" spans="2:15" ht="15" thickBot="1" x14ac:dyDescent="0.35">
      <c r="B44" s="16" t="s">
        <v>18</v>
      </c>
      <c r="C44" s="22">
        <f>COUNTBLANK(C6:C36)</f>
        <v>2</v>
      </c>
      <c r="D44" s="22">
        <f t="shared" ref="D44:N44" si="7">COUNT(D6:D36)</f>
        <v>28</v>
      </c>
      <c r="E44" s="22">
        <f t="shared" si="7"/>
        <v>29</v>
      </c>
      <c r="F44" s="22">
        <f t="shared" si="7"/>
        <v>30</v>
      </c>
      <c r="G44" s="22">
        <f t="shared" si="7"/>
        <v>30</v>
      </c>
      <c r="H44" s="22">
        <f t="shared" si="7"/>
        <v>28</v>
      </c>
      <c r="I44" s="22">
        <f t="shared" si="7"/>
        <v>31</v>
      </c>
      <c r="J44" s="22">
        <f t="shared" si="7"/>
        <v>31</v>
      </c>
      <c r="K44" s="22">
        <f t="shared" si="7"/>
        <v>27</v>
      </c>
      <c r="L44" s="22">
        <f t="shared" si="7"/>
        <v>30</v>
      </c>
      <c r="M44" s="22">
        <f t="shared" si="7"/>
        <v>28</v>
      </c>
      <c r="N44" s="22">
        <f t="shared" si="7"/>
        <v>30</v>
      </c>
    </row>
    <row r="45" spans="2:15" ht="15" thickBot="1" x14ac:dyDescent="0.35"/>
    <row r="46" spans="2:15" ht="15" thickBot="1" x14ac:dyDescent="0.35">
      <c r="B46" s="17" t="s">
        <v>20</v>
      </c>
      <c r="C46" s="26">
        <f>C37/$O$37</f>
        <v>4.5477652379665681E-2</v>
      </c>
      <c r="D46" s="26">
        <f t="shared" ref="D46:N46" si="8">D37/$O$37</f>
        <v>5.8246054094717586E-2</v>
      </c>
      <c r="E46" s="26">
        <f t="shared" si="8"/>
        <v>7.7655665205734289E-2</v>
      </c>
      <c r="F46" s="26">
        <f t="shared" si="8"/>
        <v>7.8002686212231165E-2</v>
      </c>
      <c r="G46" s="26">
        <f t="shared" si="8"/>
        <v>0.13221670289257814</v>
      </c>
      <c r="H46" s="26">
        <f t="shared" si="8"/>
        <v>8.1181956040607003E-2</v>
      </c>
      <c r="I46" s="26">
        <f t="shared" si="8"/>
        <v>5.478524747197519E-2</v>
      </c>
      <c r="J46" s="26">
        <f t="shared" si="8"/>
        <v>8.5874613594998275E-2</v>
      </c>
      <c r="K46" s="26">
        <f t="shared" si="8"/>
        <v>8.943783843186838E-2</v>
      </c>
      <c r="L46" s="26">
        <f t="shared" si="8"/>
        <v>9.8022388123112592E-2</v>
      </c>
      <c r="M46" s="26">
        <f t="shared" si="8"/>
        <v>9.4511958516091496E-2</v>
      </c>
      <c r="N46" s="27">
        <f t="shared" si="8"/>
        <v>0.10458723703642021</v>
      </c>
    </row>
  </sheetData>
  <mergeCells count="3">
    <mergeCell ref="B4:B5"/>
    <mergeCell ref="C4:N4"/>
    <mergeCell ref="B2:E2"/>
  </mergeCells>
  <conditionalFormatting sqref="C6:N3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1"/>
  <sheetViews>
    <sheetView workbookViewId="0">
      <selection activeCell="G25" sqref="G25"/>
    </sheetView>
  </sheetViews>
  <sheetFormatPr defaultColWidth="9.109375" defaultRowHeight="14.4" x14ac:dyDescent="0.3"/>
  <cols>
    <col min="1" max="16384" width="9.109375" style="1"/>
  </cols>
  <sheetData>
    <row r="1" spans="2:6" x14ac:dyDescent="0.3">
      <c r="E1" s="31" t="s">
        <v>23</v>
      </c>
      <c r="F1" s="31" t="s">
        <v>24</v>
      </c>
    </row>
    <row r="2" spans="2:6" x14ac:dyDescent="0.3">
      <c r="B2" s="31" t="s">
        <v>22</v>
      </c>
      <c r="E2" s="31"/>
      <c r="F2" s="31"/>
    </row>
    <row r="3" spans="2:6" x14ac:dyDescent="0.3">
      <c r="B3" s="31"/>
      <c r="E3" s="31"/>
      <c r="F3" s="31"/>
    </row>
    <row r="4" spans="2:6" x14ac:dyDescent="0.3">
      <c r="E4" s="31"/>
      <c r="F4" s="31"/>
    </row>
    <row r="5" spans="2:6" x14ac:dyDescent="0.3">
      <c r="E5" s="31"/>
      <c r="F5" s="31"/>
    </row>
    <row r="6" spans="2:6" x14ac:dyDescent="0.3">
      <c r="E6" s="31"/>
      <c r="F6" s="31"/>
    </row>
    <row r="7" spans="2:6" x14ac:dyDescent="0.3">
      <c r="E7" s="31"/>
      <c r="F7" s="31"/>
    </row>
    <row r="8" spans="2:6" x14ac:dyDescent="0.3">
      <c r="E8" s="31"/>
      <c r="F8" s="31"/>
    </row>
    <row r="9" spans="2:6" x14ac:dyDescent="0.3">
      <c r="E9" s="31"/>
      <c r="F9" s="31"/>
    </row>
    <row r="10" spans="2:6" x14ac:dyDescent="0.3">
      <c r="E10" s="31"/>
      <c r="F10" s="31"/>
    </row>
    <row r="11" spans="2:6" x14ac:dyDescent="0.3">
      <c r="E11" s="31"/>
      <c r="F11" s="3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7ACDD-55DD-47DF-95CC-3892BF15EE22}">
  <dimension ref="B1:F11"/>
  <sheetViews>
    <sheetView workbookViewId="0">
      <selection activeCell="F23" sqref="F23"/>
    </sheetView>
  </sheetViews>
  <sheetFormatPr defaultColWidth="9.109375" defaultRowHeight="14.4" x14ac:dyDescent="0.3"/>
  <cols>
    <col min="1" max="16384" width="9.109375" style="1"/>
  </cols>
  <sheetData>
    <row r="1" spans="2:6" x14ac:dyDescent="0.3">
      <c r="E1" s="31" t="s">
        <v>23</v>
      </c>
      <c r="F1" s="31" t="s">
        <v>24</v>
      </c>
    </row>
    <row r="2" spans="2:6" x14ac:dyDescent="0.3">
      <c r="B2" s="31" t="s">
        <v>22</v>
      </c>
      <c r="E2" s="31">
        <f t="shared" ref="E2:E11" ca="1" si="0">RANDBETWEEN(10,30)</f>
        <v>22</v>
      </c>
      <c r="F2" s="31">
        <f ca="1">E2+B$3</f>
        <v>56</v>
      </c>
    </row>
    <row r="3" spans="2:6" x14ac:dyDescent="0.3">
      <c r="B3" s="31">
        <v>34</v>
      </c>
      <c r="E3" s="31">
        <f t="shared" ca="1" si="0"/>
        <v>17</v>
      </c>
      <c r="F3" s="31">
        <f t="shared" ref="F3:F11" ca="1" si="1">E3+B$3</f>
        <v>51</v>
      </c>
    </row>
    <row r="4" spans="2:6" x14ac:dyDescent="0.3">
      <c r="E4" s="31">
        <f t="shared" ca="1" si="0"/>
        <v>26</v>
      </c>
      <c r="F4" s="31">
        <f t="shared" ca="1" si="1"/>
        <v>60</v>
      </c>
    </row>
    <row r="5" spans="2:6" x14ac:dyDescent="0.3">
      <c r="E5" s="31">
        <f t="shared" ca="1" si="0"/>
        <v>29</v>
      </c>
      <c r="F5" s="31">
        <f t="shared" ca="1" si="1"/>
        <v>63</v>
      </c>
    </row>
    <row r="6" spans="2:6" x14ac:dyDescent="0.3">
      <c r="E6" s="31">
        <f t="shared" ca="1" si="0"/>
        <v>28</v>
      </c>
      <c r="F6" s="31">
        <f t="shared" ca="1" si="1"/>
        <v>62</v>
      </c>
    </row>
    <row r="7" spans="2:6" x14ac:dyDescent="0.3">
      <c r="E7" s="31">
        <f t="shared" ca="1" si="0"/>
        <v>12</v>
      </c>
      <c r="F7" s="31">
        <f t="shared" ca="1" si="1"/>
        <v>46</v>
      </c>
    </row>
    <row r="8" spans="2:6" x14ac:dyDescent="0.3">
      <c r="E8" s="31">
        <f t="shared" ca="1" si="0"/>
        <v>13</v>
      </c>
      <c r="F8" s="31">
        <f t="shared" ca="1" si="1"/>
        <v>47</v>
      </c>
    </row>
    <row r="9" spans="2:6" x14ac:dyDescent="0.3">
      <c r="E9" s="31">
        <f t="shared" ca="1" si="0"/>
        <v>18</v>
      </c>
      <c r="F9" s="31">
        <f t="shared" ca="1" si="1"/>
        <v>52</v>
      </c>
    </row>
    <row r="10" spans="2:6" x14ac:dyDescent="0.3">
      <c r="E10" s="31">
        <f t="shared" ca="1" si="0"/>
        <v>20</v>
      </c>
      <c r="F10" s="31">
        <f t="shared" ca="1" si="1"/>
        <v>54</v>
      </c>
    </row>
    <row r="11" spans="2:6" x14ac:dyDescent="0.3">
      <c r="E11" s="31">
        <f t="shared" ca="1" si="0"/>
        <v>21</v>
      </c>
      <c r="F11" s="31">
        <f t="shared" ca="1" si="1"/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Exercises</vt:lpstr>
      <vt:lpstr>Exc 1</vt:lpstr>
      <vt:lpstr>Ans 1</vt:lpstr>
      <vt:lpstr>Exe 2</vt:lpstr>
      <vt:lpstr>Ans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2022-08-14T14:56:16Z</dcterms:modified>
</cp:coreProperties>
</file>