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ahim\Documents\Work\Python Completed Projects\Stocks\"/>
    </mc:Choice>
  </mc:AlternateContent>
  <xr:revisionPtr revIDLastSave="0" documentId="13_ncr:1_{B6BE8BB2-3FF7-4B02-AEF9-2078C00CE9C0}" xr6:coauthVersionLast="47" xr6:coauthVersionMax="47" xr10:uidLastSave="{00000000-0000-0000-0000-000000000000}"/>
  <bookViews>
    <workbookView xWindow="4680" yWindow="4680" windowWidth="28800" windowHeight="15345" xr2:uid="{4015CA2F-B90B-4AF9-943A-553594D0D460}"/>
  </bookViews>
  <sheets>
    <sheet name="Live Tick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500" i="1" l="1"/>
  <c r="R499" i="1" a="1"/>
  <c r="R499" i="1" s="1"/>
  <c r="R500" i="1" a="1"/>
  <c r="R500" i="1" s="1"/>
  <c r="Q499" i="1" a="1"/>
  <c r="Q499" i="1" s="1"/>
  <c r="Q500" i="1" a="1"/>
  <c r="Q500" i="1" s="1"/>
  <c r="P500" i="1" a="1"/>
  <c r="P500" i="1" s="1"/>
  <c r="O500" i="1" a="1"/>
  <c r="O500" i="1" s="1"/>
  <c r="N500" i="1" a="1"/>
  <c r="N500" i="1" s="1"/>
  <c r="M500" i="1" a="1"/>
  <c r="M500" i="1" s="1"/>
  <c r="L500" i="1" a="1"/>
  <c r="L500" i="1" s="1"/>
  <c r="K500" i="1" a="1"/>
  <c r="K500" i="1" s="1"/>
  <c r="J500" i="1" a="1"/>
  <c r="J500" i="1" s="1"/>
  <c r="I500" i="1" a="1"/>
  <c r="I500" i="1" s="1"/>
  <c r="H500" i="1" a="1"/>
  <c r="H500" i="1" s="1"/>
  <c r="G500" i="1" a="1"/>
  <c r="G500" i="1" s="1"/>
  <c r="F500" i="1" a="1"/>
  <c r="F500" i="1" s="1"/>
  <c r="E500" i="1" a="1"/>
  <c r="E500" i="1" s="1"/>
  <c r="D500" i="1" a="1"/>
  <c r="D500" i="1" s="1"/>
  <c r="C500" i="1" a="1"/>
  <c r="C500" i="1" s="1"/>
  <c r="B500" i="1" a="1"/>
  <c r="B500" i="1"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2" i="1"/>
  <c r="B3" i="1" a="1"/>
  <c r="B3" i="1" s="1"/>
  <c r="C3" i="1" a="1"/>
  <c r="C3" i="1" s="1"/>
  <c r="D3" i="1" a="1"/>
  <c r="D3" i="1" s="1"/>
  <c r="E3" i="1" a="1"/>
  <c r="E3" i="1" s="1"/>
  <c r="F3" i="1" a="1"/>
  <c r="F3" i="1" s="1"/>
  <c r="G3" i="1" a="1"/>
  <c r="G3" i="1" s="1"/>
  <c r="H3" i="1" a="1"/>
  <c r="H3" i="1" s="1"/>
  <c r="I3" i="1" a="1"/>
  <c r="I3" i="1" s="1"/>
  <c r="J3" i="1" a="1"/>
  <c r="J3" i="1" s="1"/>
  <c r="K3" i="1" a="1"/>
  <c r="K3" i="1" s="1"/>
  <c r="L3" i="1" a="1"/>
  <c r="L3" i="1" s="1"/>
  <c r="M3" i="1" a="1"/>
  <c r="M3" i="1" s="1"/>
  <c r="N3" i="1" a="1"/>
  <c r="N3" i="1" s="1"/>
  <c r="O3" i="1" a="1"/>
  <c r="O3" i="1" s="1"/>
  <c r="P3" i="1" a="1"/>
  <c r="P3" i="1" s="1"/>
  <c r="Q3" i="1" a="1"/>
  <c r="Q3" i="1" s="1"/>
  <c r="R3" i="1" a="1"/>
  <c r="R3" i="1" s="1"/>
  <c r="B4" i="1" a="1"/>
  <c r="B4" i="1" s="1"/>
  <c r="C4" i="1" a="1"/>
  <c r="C4" i="1" s="1"/>
  <c r="D4" i="1" a="1"/>
  <c r="D4" i="1" s="1"/>
  <c r="E4" i="1" a="1"/>
  <c r="E4" i="1" s="1"/>
  <c r="F4" i="1" a="1"/>
  <c r="F4" i="1" s="1"/>
  <c r="G4" i="1" a="1"/>
  <c r="G4" i="1" s="1"/>
  <c r="H4" i="1" a="1"/>
  <c r="H4" i="1" s="1"/>
  <c r="I4" i="1" a="1"/>
  <c r="I4" i="1" s="1"/>
  <c r="J4" i="1" a="1"/>
  <c r="J4" i="1" s="1"/>
  <c r="K4" i="1" a="1"/>
  <c r="K4" i="1" s="1"/>
  <c r="L4" i="1" a="1"/>
  <c r="L4" i="1" s="1"/>
  <c r="M4" i="1" a="1"/>
  <c r="M4" i="1" s="1"/>
  <c r="N4" i="1" a="1"/>
  <c r="N4" i="1" s="1"/>
  <c r="O4" i="1" a="1"/>
  <c r="O4" i="1" s="1"/>
  <c r="P4" i="1" a="1"/>
  <c r="P4" i="1" s="1"/>
  <c r="Q4" i="1" a="1"/>
  <c r="Q4" i="1" s="1"/>
  <c r="R4" i="1" a="1"/>
  <c r="R4" i="1" s="1"/>
  <c r="B5" i="1" a="1"/>
  <c r="B5" i="1" s="1"/>
  <c r="C5" i="1" a="1"/>
  <c r="C5" i="1" s="1"/>
  <c r="D5" i="1" a="1"/>
  <c r="D5" i="1" s="1"/>
  <c r="E5" i="1" a="1"/>
  <c r="E5" i="1" s="1"/>
  <c r="F5" i="1" a="1"/>
  <c r="F5" i="1" s="1"/>
  <c r="G5" i="1" a="1"/>
  <c r="G5" i="1" s="1"/>
  <c r="H5" i="1" a="1"/>
  <c r="H5" i="1" s="1"/>
  <c r="I5" i="1" a="1"/>
  <c r="I5" i="1" s="1"/>
  <c r="J5" i="1" a="1"/>
  <c r="J5" i="1" s="1"/>
  <c r="K5" i="1" a="1"/>
  <c r="K5" i="1" s="1"/>
  <c r="L5" i="1" a="1"/>
  <c r="L5" i="1" s="1"/>
  <c r="M5" i="1" a="1"/>
  <c r="M5" i="1" s="1"/>
  <c r="N5" i="1" a="1"/>
  <c r="N5" i="1" s="1"/>
  <c r="O5" i="1" a="1"/>
  <c r="O5" i="1" s="1"/>
  <c r="P5" i="1" a="1"/>
  <c r="P5" i="1" s="1"/>
  <c r="Q5" i="1" a="1"/>
  <c r="Q5" i="1" s="1"/>
  <c r="R5" i="1" a="1"/>
  <c r="R5" i="1" s="1"/>
  <c r="B6" i="1" a="1"/>
  <c r="B6" i="1" s="1"/>
  <c r="C6" i="1" a="1"/>
  <c r="C6" i="1" s="1"/>
  <c r="D6" i="1" a="1"/>
  <c r="D6" i="1" s="1"/>
  <c r="E6" i="1" a="1"/>
  <c r="E6" i="1" s="1"/>
  <c r="F6" i="1" a="1"/>
  <c r="F6" i="1" s="1"/>
  <c r="G6" i="1" a="1"/>
  <c r="G6" i="1" s="1"/>
  <c r="H6" i="1" a="1"/>
  <c r="H6" i="1" s="1"/>
  <c r="I6" i="1" a="1"/>
  <c r="I6" i="1" s="1"/>
  <c r="J6" i="1" a="1"/>
  <c r="J6" i="1" s="1"/>
  <c r="K6" i="1" a="1"/>
  <c r="K6" i="1" s="1"/>
  <c r="L6" i="1" a="1"/>
  <c r="L6" i="1" s="1"/>
  <c r="M6" i="1" a="1"/>
  <c r="M6" i="1" s="1"/>
  <c r="N6" i="1" a="1"/>
  <c r="N6" i="1" s="1"/>
  <c r="O6" i="1" a="1"/>
  <c r="O6" i="1" s="1"/>
  <c r="P6" i="1" a="1"/>
  <c r="P6" i="1" s="1"/>
  <c r="Q6" i="1" a="1"/>
  <c r="Q6" i="1" s="1"/>
  <c r="R6" i="1" a="1"/>
  <c r="R6" i="1" s="1"/>
  <c r="B7" i="1" a="1"/>
  <c r="B7" i="1" s="1"/>
  <c r="C7" i="1" a="1"/>
  <c r="C7" i="1" s="1"/>
  <c r="D7" i="1" a="1"/>
  <c r="D7" i="1" s="1"/>
  <c r="E7" i="1" a="1"/>
  <c r="E7" i="1" s="1"/>
  <c r="F7" i="1" a="1"/>
  <c r="F7" i="1" s="1"/>
  <c r="G7" i="1" a="1"/>
  <c r="G7" i="1" s="1"/>
  <c r="H7" i="1" a="1"/>
  <c r="H7" i="1" s="1"/>
  <c r="I7" i="1" a="1"/>
  <c r="I7" i="1" s="1"/>
  <c r="J7" i="1" a="1"/>
  <c r="J7" i="1" s="1"/>
  <c r="K7" i="1" a="1"/>
  <c r="K7" i="1" s="1"/>
  <c r="L7" i="1" a="1"/>
  <c r="L7" i="1" s="1"/>
  <c r="M7" i="1" a="1"/>
  <c r="M7" i="1" s="1"/>
  <c r="N7" i="1" a="1"/>
  <c r="N7" i="1" s="1"/>
  <c r="O7" i="1" a="1"/>
  <c r="O7" i="1" s="1"/>
  <c r="P7" i="1" a="1"/>
  <c r="P7" i="1" s="1"/>
  <c r="Q7" i="1" a="1"/>
  <c r="Q7" i="1" s="1"/>
  <c r="R7" i="1" a="1"/>
  <c r="R7" i="1" s="1"/>
  <c r="B8" i="1" a="1"/>
  <c r="B8" i="1" s="1"/>
  <c r="C8" i="1" a="1"/>
  <c r="C8" i="1" s="1"/>
  <c r="D8" i="1" a="1"/>
  <c r="D8" i="1" s="1"/>
  <c r="E8" i="1" a="1"/>
  <c r="E8" i="1" s="1"/>
  <c r="F8" i="1" a="1"/>
  <c r="F8" i="1" s="1"/>
  <c r="G8" i="1" a="1"/>
  <c r="G8" i="1" s="1"/>
  <c r="H8" i="1" a="1"/>
  <c r="H8" i="1" s="1"/>
  <c r="I8" i="1" a="1"/>
  <c r="I8" i="1" s="1"/>
  <c r="J8" i="1" a="1"/>
  <c r="J8" i="1" s="1"/>
  <c r="K8" i="1" a="1"/>
  <c r="K8" i="1" s="1"/>
  <c r="L8" i="1" a="1"/>
  <c r="L8" i="1" s="1"/>
  <c r="M8" i="1" a="1"/>
  <c r="M8" i="1" s="1"/>
  <c r="N8" i="1" a="1"/>
  <c r="N8" i="1" s="1"/>
  <c r="O8" i="1" a="1"/>
  <c r="O8" i="1" s="1"/>
  <c r="P8" i="1" a="1"/>
  <c r="P8" i="1" s="1"/>
  <c r="Q8" i="1" a="1"/>
  <c r="Q8" i="1" s="1"/>
  <c r="R8" i="1" a="1"/>
  <c r="R8" i="1" s="1"/>
  <c r="B9" i="1" a="1"/>
  <c r="B9" i="1" s="1"/>
  <c r="C9" i="1" a="1"/>
  <c r="C9" i="1" s="1"/>
  <c r="D9" i="1" a="1"/>
  <c r="D9" i="1" s="1"/>
  <c r="E9" i="1" a="1"/>
  <c r="E9" i="1" s="1"/>
  <c r="F9" i="1" a="1"/>
  <c r="F9" i="1" s="1"/>
  <c r="G9" i="1" a="1"/>
  <c r="G9" i="1" s="1"/>
  <c r="H9" i="1" a="1"/>
  <c r="H9" i="1" s="1"/>
  <c r="I9" i="1" a="1"/>
  <c r="I9" i="1" s="1"/>
  <c r="J9" i="1" a="1"/>
  <c r="J9" i="1" s="1"/>
  <c r="K9" i="1" a="1"/>
  <c r="K9" i="1" s="1"/>
  <c r="L9" i="1" a="1"/>
  <c r="L9" i="1" s="1"/>
  <c r="M9" i="1" a="1"/>
  <c r="M9" i="1" s="1"/>
  <c r="N9" i="1" a="1"/>
  <c r="N9" i="1" s="1"/>
  <c r="O9" i="1" a="1"/>
  <c r="O9" i="1" s="1"/>
  <c r="P9" i="1" a="1"/>
  <c r="P9" i="1" s="1"/>
  <c r="Q9" i="1" a="1"/>
  <c r="Q9" i="1" s="1"/>
  <c r="R9" i="1" a="1"/>
  <c r="R9" i="1" s="1"/>
  <c r="B10" i="1" a="1"/>
  <c r="B10" i="1" s="1"/>
  <c r="C10" i="1" a="1"/>
  <c r="C10" i="1" s="1"/>
  <c r="D10" i="1" a="1"/>
  <c r="D10" i="1" s="1"/>
  <c r="E10" i="1" a="1"/>
  <c r="E10" i="1" s="1"/>
  <c r="F10" i="1" a="1"/>
  <c r="F10" i="1" s="1"/>
  <c r="G10" i="1" a="1"/>
  <c r="G10" i="1" s="1"/>
  <c r="H10" i="1" a="1"/>
  <c r="H10" i="1" s="1"/>
  <c r="I10" i="1" a="1"/>
  <c r="I10" i="1" s="1"/>
  <c r="J10" i="1" a="1"/>
  <c r="J10" i="1" s="1"/>
  <c r="K10" i="1" a="1"/>
  <c r="K10" i="1" s="1"/>
  <c r="L10" i="1" a="1"/>
  <c r="L10" i="1" s="1"/>
  <c r="M10" i="1" a="1"/>
  <c r="M10" i="1" s="1"/>
  <c r="N10" i="1" a="1"/>
  <c r="N10" i="1" s="1"/>
  <c r="O10" i="1" a="1"/>
  <c r="O10" i="1" s="1"/>
  <c r="P10" i="1" a="1"/>
  <c r="P10" i="1" s="1"/>
  <c r="Q10" i="1" a="1"/>
  <c r="Q10" i="1" s="1"/>
  <c r="R10" i="1" a="1"/>
  <c r="R10" i="1" s="1"/>
  <c r="B11" i="1" a="1"/>
  <c r="B11" i="1" s="1"/>
  <c r="C11" i="1" a="1"/>
  <c r="C11" i="1" s="1"/>
  <c r="D11" i="1" a="1"/>
  <c r="D11" i="1" s="1"/>
  <c r="E11" i="1" a="1"/>
  <c r="E11" i="1" s="1"/>
  <c r="F11" i="1" a="1"/>
  <c r="F11" i="1" s="1"/>
  <c r="G11" i="1" a="1"/>
  <c r="G11" i="1" s="1"/>
  <c r="H11" i="1" a="1"/>
  <c r="H11" i="1" s="1"/>
  <c r="I11" i="1" a="1"/>
  <c r="I11" i="1" s="1"/>
  <c r="J11" i="1" a="1"/>
  <c r="J11" i="1" s="1"/>
  <c r="K11" i="1" a="1"/>
  <c r="K11" i="1" s="1"/>
  <c r="L11" i="1" a="1"/>
  <c r="L11" i="1" s="1"/>
  <c r="M11" i="1" a="1"/>
  <c r="M11" i="1" s="1"/>
  <c r="N11" i="1" a="1"/>
  <c r="N11" i="1" s="1"/>
  <c r="O11" i="1" a="1"/>
  <c r="O11" i="1" s="1"/>
  <c r="P11" i="1" a="1"/>
  <c r="P11" i="1" s="1"/>
  <c r="Q11" i="1" a="1"/>
  <c r="Q11" i="1" s="1"/>
  <c r="R11" i="1" a="1"/>
  <c r="R11" i="1" s="1"/>
  <c r="B12" i="1" a="1"/>
  <c r="B12" i="1" s="1"/>
  <c r="C12" i="1" a="1"/>
  <c r="C12" i="1" s="1"/>
  <c r="D12" i="1" a="1"/>
  <c r="D12" i="1" s="1"/>
  <c r="E12" i="1" a="1"/>
  <c r="E12" i="1" s="1"/>
  <c r="F12" i="1" a="1"/>
  <c r="F12" i="1" s="1"/>
  <c r="G12" i="1" a="1"/>
  <c r="G12" i="1" s="1"/>
  <c r="H12" i="1" a="1"/>
  <c r="H12" i="1" s="1"/>
  <c r="I12" i="1" a="1"/>
  <c r="I12" i="1" s="1"/>
  <c r="J12" i="1" a="1"/>
  <c r="J12" i="1" s="1"/>
  <c r="K12" i="1" a="1"/>
  <c r="K12" i="1" s="1"/>
  <c r="L12" i="1" a="1"/>
  <c r="L12" i="1" s="1"/>
  <c r="M12" i="1" a="1"/>
  <c r="M12" i="1" s="1"/>
  <c r="N12" i="1" a="1"/>
  <c r="N12" i="1" s="1"/>
  <c r="O12" i="1" a="1"/>
  <c r="O12" i="1" s="1"/>
  <c r="P12" i="1" a="1"/>
  <c r="P12" i="1" s="1"/>
  <c r="Q12" i="1" a="1"/>
  <c r="Q12" i="1" s="1"/>
  <c r="R12" i="1" a="1"/>
  <c r="R12" i="1" s="1"/>
  <c r="B13" i="1" a="1"/>
  <c r="B13" i="1" s="1"/>
  <c r="C13" i="1" a="1"/>
  <c r="C13" i="1" s="1"/>
  <c r="D13" i="1" a="1"/>
  <c r="D13" i="1" s="1"/>
  <c r="E13" i="1" a="1"/>
  <c r="E13" i="1" s="1"/>
  <c r="F13" i="1" a="1"/>
  <c r="F13" i="1" s="1"/>
  <c r="G13" i="1" a="1"/>
  <c r="G13" i="1" s="1"/>
  <c r="H13" i="1" a="1"/>
  <c r="H13" i="1" s="1"/>
  <c r="I13" i="1" a="1"/>
  <c r="I13" i="1" s="1"/>
  <c r="J13" i="1" a="1"/>
  <c r="J13" i="1" s="1"/>
  <c r="K13" i="1" a="1"/>
  <c r="K13" i="1" s="1"/>
  <c r="L13" i="1" a="1"/>
  <c r="L13" i="1" s="1"/>
  <c r="M13" i="1" a="1"/>
  <c r="M13" i="1" s="1"/>
  <c r="N13" i="1" a="1"/>
  <c r="N13" i="1" s="1"/>
  <c r="O13" i="1" a="1"/>
  <c r="O13" i="1" s="1"/>
  <c r="P13" i="1" a="1"/>
  <c r="P13" i="1" s="1"/>
  <c r="Q13" i="1" a="1"/>
  <c r="Q13" i="1" s="1"/>
  <c r="R13" i="1" a="1"/>
  <c r="R13" i="1" s="1"/>
  <c r="B14" i="1" a="1"/>
  <c r="B14" i="1" s="1"/>
  <c r="C14" i="1" a="1"/>
  <c r="C14" i="1" s="1"/>
  <c r="D14" i="1" a="1"/>
  <c r="D14" i="1" s="1"/>
  <c r="E14" i="1" a="1"/>
  <c r="E14" i="1" s="1"/>
  <c r="F14" i="1" a="1"/>
  <c r="F14" i="1" s="1"/>
  <c r="G14" i="1" a="1"/>
  <c r="G14" i="1" s="1"/>
  <c r="H14" i="1" a="1"/>
  <c r="H14" i="1" s="1"/>
  <c r="I14" i="1" a="1"/>
  <c r="I14" i="1" s="1"/>
  <c r="J14" i="1" a="1"/>
  <c r="J14" i="1" s="1"/>
  <c r="K14" i="1" a="1"/>
  <c r="K14" i="1" s="1"/>
  <c r="L14" i="1" a="1"/>
  <c r="L14" i="1" s="1"/>
  <c r="M14" i="1" a="1"/>
  <c r="M14" i="1" s="1"/>
  <c r="N14" i="1" a="1"/>
  <c r="N14" i="1" s="1"/>
  <c r="O14" i="1" a="1"/>
  <c r="O14" i="1" s="1"/>
  <c r="P14" i="1" a="1"/>
  <c r="P14" i="1" s="1"/>
  <c r="Q14" i="1" a="1"/>
  <c r="Q14" i="1" s="1"/>
  <c r="R14" i="1" a="1"/>
  <c r="R14" i="1" s="1"/>
  <c r="B15" i="1" a="1"/>
  <c r="B15" i="1" s="1"/>
  <c r="C15" i="1" a="1"/>
  <c r="C15" i="1" s="1"/>
  <c r="D15" i="1" a="1"/>
  <c r="D15" i="1" s="1"/>
  <c r="E15" i="1" a="1"/>
  <c r="E15" i="1" s="1"/>
  <c r="F15" i="1" a="1"/>
  <c r="F15" i="1" s="1"/>
  <c r="G15" i="1" a="1"/>
  <c r="G15" i="1" s="1"/>
  <c r="H15" i="1" a="1"/>
  <c r="H15" i="1" s="1"/>
  <c r="I15" i="1" a="1"/>
  <c r="I15" i="1" s="1"/>
  <c r="J15" i="1" a="1"/>
  <c r="J15" i="1" s="1"/>
  <c r="K15" i="1" a="1"/>
  <c r="K15" i="1" s="1"/>
  <c r="L15" i="1" a="1"/>
  <c r="L15" i="1" s="1"/>
  <c r="M15" i="1" a="1"/>
  <c r="M15" i="1" s="1"/>
  <c r="N15" i="1" a="1"/>
  <c r="N15" i="1" s="1"/>
  <c r="O15" i="1" a="1"/>
  <c r="O15" i="1" s="1"/>
  <c r="P15" i="1" a="1"/>
  <c r="P15" i="1" s="1"/>
  <c r="Q15" i="1" a="1"/>
  <c r="Q15" i="1" s="1"/>
  <c r="R15" i="1" a="1"/>
  <c r="R15" i="1" s="1"/>
  <c r="B16" i="1" a="1"/>
  <c r="B16" i="1" s="1"/>
  <c r="C16" i="1" a="1"/>
  <c r="C16" i="1" s="1"/>
  <c r="D16" i="1" a="1"/>
  <c r="D16" i="1" s="1"/>
  <c r="E16" i="1" a="1"/>
  <c r="E16" i="1" s="1"/>
  <c r="F16" i="1" a="1"/>
  <c r="F16" i="1" s="1"/>
  <c r="G16" i="1" a="1"/>
  <c r="G16" i="1" s="1"/>
  <c r="H16" i="1" a="1"/>
  <c r="H16" i="1" s="1"/>
  <c r="I16" i="1" a="1"/>
  <c r="I16" i="1" s="1"/>
  <c r="J16" i="1" a="1"/>
  <c r="J16" i="1" s="1"/>
  <c r="K16" i="1" a="1"/>
  <c r="K16" i="1" s="1"/>
  <c r="L16" i="1" a="1"/>
  <c r="L16" i="1" s="1"/>
  <c r="M16" i="1" a="1"/>
  <c r="M16" i="1" s="1"/>
  <c r="N16" i="1" a="1"/>
  <c r="N16" i="1" s="1"/>
  <c r="O16" i="1" a="1"/>
  <c r="O16" i="1" s="1"/>
  <c r="P16" i="1" a="1"/>
  <c r="P16" i="1" s="1"/>
  <c r="Q16" i="1" a="1"/>
  <c r="Q16" i="1" s="1"/>
  <c r="R16" i="1" a="1"/>
  <c r="R16" i="1" s="1"/>
  <c r="B17" i="1" a="1"/>
  <c r="B17" i="1" s="1"/>
  <c r="C17" i="1" a="1"/>
  <c r="C17" i="1" s="1"/>
  <c r="D17" i="1" a="1"/>
  <c r="D17" i="1" s="1"/>
  <c r="E17" i="1" a="1"/>
  <c r="E17" i="1" s="1"/>
  <c r="F17" i="1" a="1"/>
  <c r="F17" i="1" s="1"/>
  <c r="G17" i="1" a="1"/>
  <c r="G17" i="1" s="1"/>
  <c r="H17" i="1" a="1"/>
  <c r="H17" i="1" s="1"/>
  <c r="I17" i="1" a="1"/>
  <c r="I17" i="1" s="1"/>
  <c r="J17" i="1" a="1"/>
  <c r="J17" i="1" s="1"/>
  <c r="K17" i="1" a="1"/>
  <c r="K17" i="1" s="1"/>
  <c r="L17" i="1" a="1"/>
  <c r="L17" i="1" s="1"/>
  <c r="M17" i="1" a="1"/>
  <c r="M17" i="1" s="1"/>
  <c r="N17" i="1" a="1"/>
  <c r="N17" i="1" s="1"/>
  <c r="O17" i="1" a="1"/>
  <c r="O17" i="1" s="1"/>
  <c r="P17" i="1" a="1"/>
  <c r="P17" i="1" s="1"/>
  <c r="Q17" i="1" a="1"/>
  <c r="Q17" i="1" s="1"/>
  <c r="R17" i="1" a="1"/>
  <c r="R17" i="1" s="1"/>
  <c r="B18" i="1" a="1"/>
  <c r="B18" i="1" s="1"/>
  <c r="C18" i="1" a="1"/>
  <c r="C18" i="1" s="1"/>
  <c r="D18" i="1" a="1"/>
  <c r="D18" i="1" s="1"/>
  <c r="E18" i="1" a="1"/>
  <c r="E18" i="1" s="1"/>
  <c r="F18" i="1" a="1"/>
  <c r="F18" i="1" s="1"/>
  <c r="G18" i="1" a="1"/>
  <c r="G18" i="1" s="1"/>
  <c r="H18" i="1" a="1"/>
  <c r="H18" i="1" s="1"/>
  <c r="I18" i="1" a="1"/>
  <c r="I18" i="1" s="1"/>
  <c r="J18" i="1" a="1"/>
  <c r="J18" i="1" s="1"/>
  <c r="K18" i="1" a="1"/>
  <c r="K18" i="1" s="1"/>
  <c r="L18" i="1" a="1"/>
  <c r="L18" i="1" s="1"/>
  <c r="M18" i="1" a="1"/>
  <c r="M18" i="1" s="1"/>
  <c r="N18" i="1" a="1"/>
  <c r="N18" i="1" s="1"/>
  <c r="O18" i="1" a="1"/>
  <c r="O18" i="1" s="1"/>
  <c r="P18" i="1" a="1"/>
  <c r="P18" i="1" s="1"/>
  <c r="Q18" i="1" a="1"/>
  <c r="Q18" i="1" s="1"/>
  <c r="R18" i="1" a="1"/>
  <c r="R18" i="1" s="1"/>
  <c r="B19" i="1" a="1"/>
  <c r="B19" i="1" s="1"/>
  <c r="C19" i="1" a="1"/>
  <c r="C19" i="1" s="1"/>
  <c r="D19" i="1" a="1"/>
  <c r="D19" i="1" s="1"/>
  <c r="E19" i="1" a="1"/>
  <c r="E19" i="1" s="1"/>
  <c r="F19" i="1" a="1"/>
  <c r="F19" i="1" s="1"/>
  <c r="G19" i="1" a="1"/>
  <c r="G19" i="1" s="1"/>
  <c r="H19" i="1" a="1"/>
  <c r="H19" i="1" s="1"/>
  <c r="I19" i="1" a="1"/>
  <c r="I19" i="1" s="1"/>
  <c r="J19" i="1" a="1"/>
  <c r="J19" i="1" s="1"/>
  <c r="K19" i="1" a="1"/>
  <c r="K19" i="1" s="1"/>
  <c r="L19" i="1" a="1"/>
  <c r="L19" i="1" s="1"/>
  <c r="M19" i="1" a="1"/>
  <c r="M19" i="1" s="1"/>
  <c r="N19" i="1" a="1"/>
  <c r="N19" i="1" s="1"/>
  <c r="O19" i="1" a="1"/>
  <c r="O19" i="1" s="1"/>
  <c r="P19" i="1" a="1"/>
  <c r="P19" i="1" s="1"/>
  <c r="Q19" i="1" a="1"/>
  <c r="Q19" i="1" s="1"/>
  <c r="R19" i="1" a="1"/>
  <c r="R19" i="1" s="1"/>
  <c r="B20" i="1" a="1"/>
  <c r="B20" i="1" s="1"/>
  <c r="C20" i="1" a="1"/>
  <c r="C20" i="1" s="1"/>
  <c r="D20" i="1" a="1"/>
  <c r="D20" i="1" s="1"/>
  <c r="E20" i="1" a="1"/>
  <c r="E20" i="1" s="1"/>
  <c r="F20" i="1" a="1"/>
  <c r="F20" i="1" s="1"/>
  <c r="G20" i="1" a="1"/>
  <c r="G20" i="1" s="1"/>
  <c r="H20" i="1" a="1"/>
  <c r="H20" i="1" s="1"/>
  <c r="I20" i="1" a="1"/>
  <c r="I20" i="1" s="1"/>
  <c r="J20" i="1" a="1"/>
  <c r="J20" i="1" s="1"/>
  <c r="K20" i="1" a="1"/>
  <c r="K20" i="1" s="1"/>
  <c r="L20" i="1" a="1"/>
  <c r="L20" i="1" s="1"/>
  <c r="M20" i="1" a="1"/>
  <c r="M20" i="1" s="1"/>
  <c r="N20" i="1" a="1"/>
  <c r="N20" i="1" s="1"/>
  <c r="O20" i="1" a="1"/>
  <c r="O20" i="1" s="1"/>
  <c r="P20" i="1" a="1"/>
  <c r="P20" i="1" s="1"/>
  <c r="Q20" i="1" a="1"/>
  <c r="Q20" i="1" s="1"/>
  <c r="R20" i="1" a="1"/>
  <c r="R20" i="1" s="1"/>
  <c r="B21" i="1" a="1"/>
  <c r="B21" i="1" s="1"/>
  <c r="C21" i="1" a="1"/>
  <c r="C21" i="1" s="1"/>
  <c r="D21" i="1" a="1"/>
  <c r="D21" i="1" s="1"/>
  <c r="E21" i="1" a="1"/>
  <c r="E21" i="1" s="1"/>
  <c r="F21" i="1" a="1"/>
  <c r="F21" i="1" s="1"/>
  <c r="G21" i="1" a="1"/>
  <c r="G21" i="1" s="1"/>
  <c r="H21" i="1" a="1"/>
  <c r="H21" i="1" s="1"/>
  <c r="I21" i="1" a="1"/>
  <c r="I21" i="1" s="1"/>
  <c r="J21" i="1" a="1"/>
  <c r="J21" i="1" s="1"/>
  <c r="K21" i="1" a="1"/>
  <c r="K21" i="1" s="1"/>
  <c r="L21" i="1" a="1"/>
  <c r="L21" i="1" s="1"/>
  <c r="M21" i="1" a="1"/>
  <c r="M21" i="1" s="1"/>
  <c r="N21" i="1" a="1"/>
  <c r="N21" i="1" s="1"/>
  <c r="O21" i="1" a="1"/>
  <c r="O21" i="1" s="1"/>
  <c r="P21" i="1" a="1"/>
  <c r="P21" i="1" s="1"/>
  <c r="Q21" i="1" a="1"/>
  <c r="Q21" i="1" s="1"/>
  <c r="R21" i="1" a="1"/>
  <c r="R21" i="1" s="1"/>
  <c r="B22" i="1" a="1"/>
  <c r="B22" i="1" s="1"/>
  <c r="C22" i="1" a="1"/>
  <c r="C22" i="1" s="1"/>
  <c r="D22" i="1" a="1"/>
  <c r="D22" i="1" s="1"/>
  <c r="E22" i="1" a="1"/>
  <c r="E22" i="1" s="1"/>
  <c r="F22" i="1" a="1"/>
  <c r="F22" i="1" s="1"/>
  <c r="G22" i="1" a="1"/>
  <c r="G22" i="1" s="1"/>
  <c r="H22" i="1" a="1"/>
  <c r="H22" i="1" s="1"/>
  <c r="I22" i="1" a="1"/>
  <c r="I22" i="1" s="1"/>
  <c r="J22" i="1" a="1"/>
  <c r="J22" i="1" s="1"/>
  <c r="K22" i="1" a="1"/>
  <c r="K22" i="1" s="1"/>
  <c r="L22" i="1" a="1"/>
  <c r="L22" i="1" s="1"/>
  <c r="M22" i="1" a="1"/>
  <c r="M22" i="1" s="1"/>
  <c r="N22" i="1" a="1"/>
  <c r="N22" i="1" s="1"/>
  <c r="O22" i="1" a="1"/>
  <c r="O22" i="1" s="1"/>
  <c r="P22" i="1" a="1"/>
  <c r="P22" i="1" s="1"/>
  <c r="Q22" i="1" a="1"/>
  <c r="Q22" i="1" s="1"/>
  <c r="R22" i="1" a="1"/>
  <c r="R22" i="1" s="1"/>
  <c r="B23" i="1" a="1"/>
  <c r="B23" i="1" s="1"/>
  <c r="C23" i="1" a="1"/>
  <c r="C23" i="1" s="1"/>
  <c r="D23" i="1" a="1"/>
  <c r="D23" i="1" s="1"/>
  <c r="E23" i="1" a="1"/>
  <c r="E23" i="1" s="1"/>
  <c r="F23" i="1" a="1"/>
  <c r="F23" i="1" s="1"/>
  <c r="G23" i="1" a="1"/>
  <c r="G23" i="1" s="1"/>
  <c r="H23" i="1" a="1"/>
  <c r="H23" i="1" s="1"/>
  <c r="I23" i="1" a="1"/>
  <c r="I23" i="1" s="1"/>
  <c r="J23" i="1" a="1"/>
  <c r="J23" i="1" s="1"/>
  <c r="K23" i="1" a="1"/>
  <c r="K23" i="1" s="1"/>
  <c r="L23" i="1" a="1"/>
  <c r="L23" i="1" s="1"/>
  <c r="M23" i="1" a="1"/>
  <c r="M23" i="1" s="1"/>
  <c r="N23" i="1" a="1"/>
  <c r="N23" i="1" s="1"/>
  <c r="O23" i="1" a="1"/>
  <c r="O23" i="1" s="1"/>
  <c r="P23" i="1" a="1"/>
  <c r="P23" i="1" s="1"/>
  <c r="Q23" i="1" a="1"/>
  <c r="Q23" i="1" s="1"/>
  <c r="R23" i="1" a="1"/>
  <c r="R23" i="1" s="1"/>
  <c r="B24" i="1" a="1"/>
  <c r="B24" i="1" s="1"/>
  <c r="C24" i="1" a="1"/>
  <c r="C24" i="1" s="1"/>
  <c r="D24" i="1" a="1"/>
  <c r="D24" i="1" s="1"/>
  <c r="E24" i="1" a="1"/>
  <c r="E24" i="1" s="1"/>
  <c r="F24" i="1" a="1"/>
  <c r="F24" i="1" s="1"/>
  <c r="G24" i="1" a="1"/>
  <c r="G24" i="1" s="1"/>
  <c r="H24" i="1" a="1"/>
  <c r="H24" i="1" s="1"/>
  <c r="I24" i="1" a="1"/>
  <c r="I24" i="1" s="1"/>
  <c r="J24" i="1" a="1"/>
  <c r="J24" i="1" s="1"/>
  <c r="K24" i="1" a="1"/>
  <c r="K24" i="1" s="1"/>
  <c r="L24" i="1" a="1"/>
  <c r="L24" i="1" s="1"/>
  <c r="M24" i="1" a="1"/>
  <c r="M24" i="1" s="1"/>
  <c r="N24" i="1" a="1"/>
  <c r="N24" i="1" s="1"/>
  <c r="O24" i="1" a="1"/>
  <c r="O24" i="1" s="1"/>
  <c r="P24" i="1" a="1"/>
  <c r="P24" i="1" s="1"/>
  <c r="Q24" i="1" a="1"/>
  <c r="Q24" i="1" s="1"/>
  <c r="R24" i="1" a="1"/>
  <c r="R24" i="1" s="1"/>
  <c r="B25" i="1" a="1"/>
  <c r="B25" i="1" s="1"/>
  <c r="C25" i="1" a="1"/>
  <c r="C25" i="1" s="1"/>
  <c r="D25" i="1" a="1"/>
  <c r="D25" i="1" s="1"/>
  <c r="E25" i="1" a="1"/>
  <c r="E25" i="1" s="1"/>
  <c r="F25" i="1" a="1"/>
  <c r="F25" i="1" s="1"/>
  <c r="G25" i="1" a="1"/>
  <c r="G25" i="1" s="1"/>
  <c r="H25" i="1" a="1"/>
  <c r="H25" i="1" s="1"/>
  <c r="I25" i="1" a="1"/>
  <c r="I25" i="1" s="1"/>
  <c r="J25" i="1" a="1"/>
  <c r="J25" i="1" s="1"/>
  <c r="K25" i="1" a="1"/>
  <c r="K25" i="1" s="1"/>
  <c r="L25" i="1" a="1"/>
  <c r="L25" i="1" s="1"/>
  <c r="M25" i="1" a="1"/>
  <c r="M25" i="1" s="1"/>
  <c r="N25" i="1" a="1"/>
  <c r="N25" i="1" s="1"/>
  <c r="O25" i="1" a="1"/>
  <c r="O25" i="1" s="1"/>
  <c r="P25" i="1" a="1"/>
  <c r="P25" i="1" s="1"/>
  <c r="Q25" i="1" a="1"/>
  <c r="Q25" i="1" s="1"/>
  <c r="R25" i="1" a="1"/>
  <c r="R25" i="1" s="1"/>
  <c r="B26" i="1" a="1"/>
  <c r="B26" i="1" s="1"/>
  <c r="C26" i="1" a="1"/>
  <c r="C26" i="1" s="1"/>
  <c r="D26" i="1" a="1"/>
  <c r="D26" i="1" s="1"/>
  <c r="E26" i="1" a="1"/>
  <c r="E26" i="1" s="1"/>
  <c r="F26" i="1" a="1"/>
  <c r="F26" i="1" s="1"/>
  <c r="G26" i="1" a="1"/>
  <c r="G26" i="1" s="1"/>
  <c r="H26" i="1" a="1"/>
  <c r="H26" i="1" s="1"/>
  <c r="I26" i="1" a="1"/>
  <c r="I26" i="1" s="1"/>
  <c r="J26" i="1" a="1"/>
  <c r="J26" i="1" s="1"/>
  <c r="K26" i="1" a="1"/>
  <c r="K26" i="1" s="1"/>
  <c r="L26" i="1" a="1"/>
  <c r="L26" i="1" s="1"/>
  <c r="M26" i="1" a="1"/>
  <c r="M26" i="1" s="1"/>
  <c r="N26" i="1" a="1"/>
  <c r="N26" i="1" s="1"/>
  <c r="O26" i="1" a="1"/>
  <c r="O26" i="1" s="1"/>
  <c r="P26" i="1" a="1"/>
  <c r="P26" i="1" s="1"/>
  <c r="Q26" i="1" a="1"/>
  <c r="Q26" i="1" s="1"/>
  <c r="R26" i="1" a="1"/>
  <c r="R26" i="1" s="1"/>
  <c r="B27" i="1" a="1"/>
  <c r="B27" i="1" s="1"/>
  <c r="C27" i="1" a="1"/>
  <c r="C27" i="1" s="1"/>
  <c r="D27" i="1" a="1"/>
  <c r="D27" i="1" s="1"/>
  <c r="E27" i="1" a="1"/>
  <c r="E27" i="1" s="1"/>
  <c r="F27" i="1" a="1"/>
  <c r="F27" i="1" s="1"/>
  <c r="G27" i="1" a="1"/>
  <c r="G27" i="1" s="1"/>
  <c r="H27" i="1" a="1"/>
  <c r="H27" i="1" s="1"/>
  <c r="I27" i="1" a="1"/>
  <c r="I27" i="1" s="1"/>
  <c r="J27" i="1" a="1"/>
  <c r="J27" i="1" s="1"/>
  <c r="K27" i="1" a="1"/>
  <c r="K27" i="1" s="1"/>
  <c r="L27" i="1" a="1"/>
  <c r="L27" i="1" s="1"/>
  <c r="M27" i="1" a="1"/>
  <c r="M27" i="1" s="1"/>
  <c r="N27" i="1" a="1"/>
  <c r="N27" i="1" s="1"/>
  <c r="O27" i="1" a="1"/>
  <c r="O27" i="1" s="1"/>
  <c r="P27" i="1" a="1"/>
  <c r="P27" i="1" s="1"/>
  <c r="Q27" i="1" a="1"/>
  <c r="Q27" i="1" s="1"/>
  <c r="R27" i="1" a="1"/>
  <c r="R27" i="1" s="1"/>
  <c r="B28" i="1" a="1"/>
  <c r="B28" i="1" s="1"/>
  <c r="C28" i="1" a="1"/>
  <c r="C28" i="1" s="1"/>
  <c r="D28" i="1" a="1"/>
  <c r="D28" i="1" s="1"/>
  <c r="E28" i="1" a="1"/>
  <c r="E28" i="1" s="1"/>
  <c r="F28" i="1" a="1"/>
  <c r="F28" i="1" s="1"/>
  <c r="G28" i="1" a="1"/>
  <c r="G28" i="1" s="1"/>
  <c r="H28" i="1" a="1"/>
  <c r="H28" i="1" s="1"/>
  <c r="I28" i="1" a="1"/>
  <c r="I28" i="1" s="1"/>
  <c r="J28" i="1" a="1"/>
  <c r="J28" i="1" s="1"/>
  <c r="K28" i="1" a="1"/>
  <c r="K28" i="1" s="1"/>
  <c r="L28" i="1" a="1"/>
  <c r="L28" i="1" s="1"/>
  <c r="M28" i="1" a="1"/>
  <c r="M28" i="1" s="1"/>
  <c r="N28" i="1" a="1"/>
  <c r="N28" i="1" s="1"/>
  <c r="O28" i="1" a="1"/>
  <c r="O28" i="1" s="1"/>
  <c r="P28" i="1" a="1"/>
  <c r="P28" i="1" s="1"/>
  <c r="Q28" i="1" a="1"/>
  <c r="Q28" i="1" s="1"/>
  <c r="R28" i="1" a="1"/>
  <c r="R28" i="1" s="1"/>
  <c r="B29" i="1" a="1"/>
  <c r="B29" i="1" s="1"/>
  <c r="C29" i="1" a="1"/>
  <c r="C29" i="1" s="1"/>
  <c r="D29" i="1" a="1"/>
  <c r="D29" i="1" s="1"/>
  <c r="E29" i="1" a="1"/>
  <c r="E29" i="1" s="1"/>
  <c r="F29" i="1" a="1"/>
  <c r="F29" i="1" s="1"/>
  <c r="G29" i="1" a="1"/>
  <c r="G29" i="1" s="1"/>
  <c r="H29" i="1" a="1"/>
  <c r="H29" i="1" s="1"/>
  <c r="I29" i="1" a="1"/>
  <c r="I29" i="1" s="1"/>
  <c r="J29" i="1" a="1"/>
  <c r="J29" i="1" s="1"/>
  <c r="K29" i="1" a="1"/>
  <c r="K29" i="1" s="1"/>
  <c r="L29" i="1" a="1"/>
  <c r="L29" i="1" s="1"/>
  <c r="M29" i="1" a="1"/>
  <c r="M29" i="1" s="1"/>
  <c r="N29" i="1" a="1"/>
  <c r="N29" i="1" s="1"/>
  <c r="O29" i="1" a="1"/>
  <c r="O29" i="1" s="1"/>
  <c r="P29" i="1" a="1"/>
  <c r="P29" i="1" s="1"/>
  <c r="Q29" i="1" a="1"/>
  <c r="Q29" i="1" s="1"/>
  <c r="R29" i="1" a="1"/>
  <c r="R29" i="1" s="1"/>
  <c r="B30" i="1" a="1"/>
  <c r="B30" i="1" s="1"/>
  <c r="C30" i="1" a="1"/>
  <c r="C30" i="1" s="1"/>
  <c r="D30" i="1" a="1"/>
  <c r="D30" i="1" s="1"/>
  <c r="E30" i="1" a="1"/>
  <c r="E30" i="1" s="1"/>
  <c r="F30" i="1" a="1"/>
  <c r="F30" i="1" s="1"/>
  <c r="G30" i="1" a="1"/>
  <c r="G30" i="1" s="1"/>
  <c r="H30" i="1" a="1"/>
  <c r="H30" i="1" s="1"/>
  <c r="I30" i="1" a="1"/>
  <c r="I30" i="1" s="1"/>
  <c r="J30" i="1" a="1"/>
  <c r="J30" i="1" s="1"/>
  <c r="K30" i="1" a="1"/>
  <c r="K30" i="1" s="1"/>
  <c r="L30" i="1" a="1"/>
  <c r="L30" i="1" s="1"/>
  <c r="M30" i="1" a="1"/>
  <c r="M30" i="1" s="1"/>
  <c r="N30" i="1" a="1"/>
  <c r="N30" i="1" s="1"/>
  <c r="O30" i="1" a="1"/>
  <c r="O30" i="1" s="1"/>
  <c r="P30" i="1" a="1"/>
  <c r="P30" i="1" s="1"/>
  <c r="Q30" i="1" a="1"/>
  <c r="Q30" i="1" s="1"/>
  <c r="R30" i="1" a="1"/>
  <c r="R30" i="1" s="1"/>
  <c r="B31" i="1" a="1"/>
  <c r="B31" i="1" s="1"/>
  <c r="C31" i="1" a="1"/>
  <c r="C31" i="1" s="1"/>
  <c r="D31" i="1" a="1"/>
  <c r="D31" i="1" s="1"/>
  <c r="E31" i="1" a="1"/>
  <c r="E31" i="1" s="1"/>
  <c r="F31" i="1" a="1"/>
  <c r="F31" i="1" s="1"/>
  <c r="G31" i="1" a="1"/>
  <c r="G31" i="1" s="1"/>
  <c r="H31" i="1" a="1"/>
  <c r="H31" i="1" s="1"/>
  <c r="I31" i="1" a="1"/>
  <c r="I31" i="1" s="1"/>
  <c r="J31" i="1" a="1"/>
  <c r="J31" i="1" s="1"/>
  <c r="K31" i="1" a="1"/>
  <c r="K31" i="1" s="1"/>
  <c r="L31" i="1" a="1"/>
  <c r="L31" i="1" s="1"/>
  <c r="M31" i="1" a="1"/>
  <c r="M31" i="1" s="1"/>
  <c r="N31" i="1" a="1"/>
  <c r="N31" i="1" s="1"/>
  <c r="O31" i="1" a="1"/>
  <c r="O31" i="1" s="1"/>
  <c r="P31" i="1" a="1"/>
  <c r="P31" i="1" s="1"/>
  <c r="Q31" i="1" a="1"/>
  <c r="Q31" i="1" s="1"/>
  <c r="R31" i="1" a="1"/>
  <c r="R31" i="1" s="1"/>
  <c r="B32" i="1" a="1"/>
  <c r="B32" i="1" s="1"/>
  <c r="C32" i="1" a="1"/>
  <c r="C32" i="1" s="1"/>
  <c r="D32" i="1" a="1"/>
  <c r="D32" i="1" s="1"/>
  <c r="E32" i="1" a="1"/>
  <c r="E32" i="1" s="1"/>
  <c r="F32" i="1" a="1"/>
  <c r="F32" i="1" s="1"/>
  <c r="G32" i="1" a="1"/>
  <c r="G32" i="1" s="1"/>
  <c r="H32" i="1" a="1"/>
  <c r="H32" i="1" s="1"/>
  <c r="I32" i="1" a="1"/>
  <c r="I32" i="1" s="1"/>
  <c r="J32" i="1" a="1"/>
  <c r="J32" i="1" s="1"/>
  <c r="K32" i="1" a="1"/>
  <c r="K32" i="1" s="1"/>
  <c r="L32" i="1" a="1"/>
  <c r="L32" i="1" s="1"/>
  <c r="M32" i="1" a="1"/>
  <c r="M32" i="1" s="1"/>
  <c r="N32" i="1" a="1"/>
  <c r="N32" i="1" s="1"/>
  <c r="O32" i="1" a="1"/>
  <c r="O32" i="1" s="1"/>
  <c r="P32" i="1" a="1"/>
  <c r="P32" i="1" s="1"/>
  <c r="Q32" i="1" a="1"/>
  <c r="Q32" i="1" s="1"/>
  <c r="R32" i="1" a="1"/>
  <c r="R32" i="1" s="1"/>
  <c r="B33" i="1" a="1"/>
  <c r="B33" i="1" s="1"/>
  <c r="C33" i="1" a="1"/>
  <c r="C33" i="1" s="1"/>
  <c r="D33" i="1" a="1"/>
  <c r="D33" i="1" s="1"/>
  <c r="E33" i="1" a="1"/>
  <c r="E33" i="1" s="1"/>
  <c r="F33" i="1" a="1"/>
  <c r="F33" i="1" s="1"/>
  <c r="G33" i="1" a="1"/>
  <c r="G33" i="1" s="1"/>
  <c r="H33" i="1" a="1"/>
  <c r="H33" i="1" s="1"/>
  <c r="I33" i="1" a="1"/>
  <c r="I33" i="1" s="1"/>
  <c r="J33" i="1" a="1"/>
  <c r="J33" i="1" s="1"/>
  <c r="K33" i="1" a="1"/>
  <c r="K33" i="1" s="1"/>
  <c r="L33" i="1" a="1"/>
  <c r="L33" i="1" s="1"/>
  <c r="M33" i="1" a="1"/>
  <c r="M33" i="1" s="1"/>
  <c r="N33" i="1" a="1"/>
  <c r="N33" i="1" s="1"/>
  <c r="O33" i="1" a="1"/>
  <c r="O33" i="1" s="1"/>
  <c r="P33" i="1" a="1"/>
  <c r="P33" i="1" s="1"/>
  <c r="Q33" i="1" a="1"/>
  <c r="Q33" i="1" s="1"/>
  <c r="R33" i="1" a="1"/>
  <c r="R33" i="1" s="1"/>
  <c r="B34" i="1" a="1"/>
  <c r="B34" i="1" s="1"/>
  <c r="C34" i="1" a="1"/>
  <c r="C34" i="1" s="1"/>
  <c r="D34" i="1" a="1"/>
  <c r="D34" i="1" s="1"/>
  <c r="E34" i="1" a="1"/>
  <c r="E34" i="1" s="1"/>
  <c r="F34" i="1" a="1"/>
  <c r="F34" i="1" s="1"/>
  <c r="G34" i="1" a="1"/>
  <c r="G34" i="1" s="1"/>
  <c r="H34" i="1" a="1"/>
  <c r="H34" i="1" s="1"/>
  <c r="I34" i="1" a="1"/>
  <c r="I34" i="1" s="1"/>
  <c r="J34" i="1" a="1"/>
  <c r="J34" i="1" s="1"/>
  <c r="K34" i="1" a="1"/>
  <c r="K34" i="1" s="1"/>
  <c r="L34" i="1" a="1"/>
  <c r="L34" i="1" s="1"/>
  <c r="M34" i="1" a="1"/>
  <c r="M34" i="1" s="1"/>
  <c r="N34" i="1" a="1"/>
  <c r="N34" i="1" s="1"/>
  <c r="O34" i="1" a="1"/>
  <c r="O34" i="1" s="1"/>
  <c r="P34" i="1" a="1"/>
  <c r="P34" i="1" s="1"/>
  <c r="Q34" i="1" a="1"/>
  <c r="Q34" i="1" s="1"/>
  <c r="R34" i="1" a="1"/>
  <c r="R34" i="1" s="1"/>
  <c r="B35" i="1" a="1"/>
  <c r="B35" i="1" s="1"/>
  <c r="C35" i="1" a="1"/>
  <c r="C35" i="1" s="1"/>
  <c r="D35" i="1" a="1"/>
  <c r="D35" i="1" s="1"/>
  <c r="E35" i="1" a="1"/>
  <c r="E35" i="1" s="1"/>
  <c r="F35" i="1" a="1"/>
  <c r="F35" i="1" s="1"/>
  <c r="G35" i="1" a="1"/>
  <c r="G35" i="1" s="1"/>
  <c r="H35" i="1" a="1"/>
  <c r="H35" i="1" s="1"/>
  <c r="I35" i="1" a="1"/>
  <c r="I35" i="1" s="1"/>
  <c r="J35" i="1" a="1"/>
  <c r="J35" i="1" s="1"/>
  <c r="K35" i="1" a="1"/>
  <c r="K35" i="1" s="1"/>
  <c r="L35" i="1" a="1"/>
  <c r="L35" i="1" s="1"/>
  <c r="M35" i="1" a="1"/>
  <c r="M35" i="1" s="1"/>
  <c r="N35" i="1" a="1"/>
  <c r="N35" i="1" s="1"/>
  <c r="O35" i="1" a="1"/>
  <c r="O35" i="1" s="1"/>
  <c r="P35" i="1" a="1"/>
  <c r="P35" i="1" s="1"/>
  <c r="Q35" i="1" a="1"/>
  <c r="Q35" i="1" s="1"/>
  <c r="R35" i="1" a="1"/>
  <c r="R35" i="1" s="1"/>
  <c r="B36" i="1" a="1"/>
  <c r="B36" i="1" s="1"/>
  <c r="C36" i="1" a="1"/>
  <c r="C36" i="1" s="1"/>
  <c r="D36" i="1" a="1"/>
  <c r="D36" i="1" s="1"/>
  <c r="E36" i="1" a="1"/>
  <c r="E36" i="1" s="1"/>
  <c r="F36" i="1" a="1"/>
  <c r="F36" i="1" s="1"/>
  <c r="G36" i="1" a="1"/>
  <c r="G36" i="1" s="1"/>
  <c r="H36" i="1" a="1"/>
  <c r="H36" i="1" s="1"/>
  <c r="I36" i="1" a="1"/>
  <c r="I36" i="1" s="1"/>
  <c r="J36" i="1" a="1"/>
  <c r="J36" i="1" s="1"/>
  <c r="K36" i="1" a="1"/>
  <c r="K36" i="1" s="1"/>
  <c r="L36" i="1" a="1"/>
  <c r="L36" i="1" s="1"/>
  <c r="M36" i="1" a="1"/>
  <c r="M36" i="1" s="1"/>
  <c r="N36" i="1" a="1"/>
  <c r="N36" i="1" s="1"/>
  <c r="O36" i="1" a="1"/>
  <c r="O36" i="1" s="1"/>
  <c r="P36" i="1" a="1"/>
  <c r="P36" i="1" s="1"/>
  <c r="Q36" i="1" a="1"/>
  <c r="Q36" i="1" s="1"/>
  <c r="R36" i="1" a="1"/>
  <c r="R36" i="1" s="1"/>
  <c r="B37" i="1" a="1"/>
  <c r="B37" i="1" s="1"/>
  <c r="C37" i="1" a="1"/>
  <c r="C37" i="1" s="1"/>
  <c r="D37" i="1" a="1"/>
  <c r="D37" i="1" s="1"/>
  <c r="E37" i="1" a="1"/>
  <c r="E37" i="1" s="1"/>
  <c r="F37" i="1" a="1"/>
  <c r="F37" i="1" s="1"/>
  <c r="G37" i="1" a="1"/>
  <c r="G37" i="1" s="1"/>
  <c r="H37" i="1" a="1"/>
  <c r="H37" i="1" s="1"/>
  <c r="I37" i="1" a="1"/>
  <c r="I37" i="1" s="1"/>
  <c r="J37" i="1" a="1"/>
  <c r="J37" i="1" s="1"/>
  <c r="K37" i="1" a="1"/>
  <c r="K37" i="1" s="1"/>
  <c r="L37" i="1" a="1"/>
  <c r="L37" i="1" s="1"/>
  <c r="M37" i="1" a="1"/>
  <c r="M37" i="1" s="1"/>
  <c r="N37" i="1" a="1"/>
  <c r="N37" i="1" s="1"/>
  <c r="O37" i="1" a="1"/>
  <c r="O37" i="1" s="1"/>
  <c r="P37" i="1" a="1"/>
  <c r="P37" i="1" s="1"/>
  <c r="Q37" i="1" a="1"/>
  <c r="Q37" i="1" s="1"/>
  <c r="R37" i="1" a="1"/>
  <c r="R37" i="1" s="1"/>
  <c r="B38" i="1" a="1"/>
  <c r="B38" i="1" s="1"/>
  <c r="C38" i="1" a="1"/>
  <c r="C38" i="1" s="1"/>
  <c r="D38" i="1" a="1"/>
  <c r="D38" i="1" s="1"/>
  <c r="E38" i="1" a="1"/>
  <c r="E38" i="1" s="1"/>
  <c r="F38" i="1" a="1"/>
  <c r="F38" i="1" s="1"/>
  <c r="G38" i="1" a="1"/>
  <c r="G38" i="1" s="1"/>
  <c r="H38" i="1" a="1"/>
  <c r="H38" i="1" s="1"/>
  <c r="I38" i="1" a="1"/>
  <c r="I38" i="1" s="1"/>
  <c r="J38" i="1" a="1"/>
  <c r="J38" i="1" s="1"/>
  <c r="K38" i="1" a="1"/>
  <c r="K38" i="1" s="1"/>
  <c r="L38" i="1" a="1"/>
  <c r="L38" i="1" s="1"/>
  <c r="M38" i="1" a="1"/>
  <c r="M38" i="1" s="1"/>
  <c r="N38" i="1" a="1"/>
  <c r="N38" i="1" s="1"/>
  <c r="O38" i="1" a="1"/>
  <c r="O38" i="1" s="1"/>
  <c r="P38" i="1" a="1"/>
  <c r="P38" i="1" s="1"/>
  <c r="Q38" i="1" a="1"/>
  <c r="Q38" i="1" s="1"/>
  <c r="R38" i="1" a="1"/>
  <c r="R38" i="1" s="1"/>
  <c r="B39" i="1" a="1"/>
  <c r="B39" i="1" s="1"/>
  <c r="C39" i="1" a="1"/>
  <c r="C39" i="1" s="1"/>
  <c r="D39" i="1" a="1"/>
  <c r="D39" i="1" s="1"/>
  <c r="E39" i="1" a="1"/>
  <c r="E39" i="1" s="1"/>
  <c r="F39" i="1" a="1"/>
  <c r="F39" i="1" s="1"/>
  <c r="G39" i="1" a="1"/>
  <c r="G39" i="1" s="1"/>
  <c r="H39" i="1" a="1"/>
  <c r="H39" i="1" s="1"/>
  <c r="I39" i="1" a="1"/>
  <c r="I39" i="1" s="1"/>
  <c r="J39" i="1" a="1"/>
  <c r="J39" i="1" s="1"/>
  <c r="K39" i="1" a="1"/>
  <c r="K39" i="1" s="1"/>
  <c r="L39" i="1" a="1"/>
  <c r="L39" i="1" s="1"/>
  <c r="M39" i="1" a="1"/>
  <c r="M39" i="1" s="1"/>
  <c r="N39" i="1" a="1"/>
  <c r="N39" i="1" s="1"/>
  <c r="O39" i="1" a="1"/>
  <c r="O39" i="1" s="1"/>
  <c r="P39" i="1" a="1"/>
  <c r="P39" i="1" s="1"/>
  <c r="Q39" i="1" a="1"/>
  <c r="Q39" i="1" s="1"/>
  <c r="R39" i="1" a="1"/>
  <c r="R39" i="1" s="1"/>
  <c r="B40" i="1" a="1"/>
  <c r="B40" i="1" s="1"/>
  <c r="C40" i="1" a="1"/>
  <c r="C40" i="1" s="1"/>
  <c r="D40" i="1" a="1"/>
  <c r="D40" i="1" s="1"/>
  <c r="E40" i="1" a="1"/>
  <c r="E40" i="1" s="1"/>
  <c r="F40" i="1" a="1"/>
  <c r="F40" i="1" s="1"/>
  <c r="G40" i="1" a="1"/>
  <c r="G40" i="1" s="1"/>
  <c r="H40" i="1" a="1"/>
  <c r="H40" i="1" s="1"/>
  <c r="I40" i="1" a="1"/>
  <c r="I40" i="1" s="1"/>
  <c r="J40" i="1" a="1"/>
  <c r="J40" i="1" s="1"/>
  <c r="K40" i="1" a="1"/>
  <c r="K40" i="1" s="1"/>
  <c r="L40" i="1" a="1"/>
  <c r="L40" i="1" s="1"/>
  <c r="M40" i="1" a="1"/>
  <c r="M40" i="1" s="1"/>
  <c r="N40" i="1" a="1"/>
  <c r="N40" i="1" s="1"/>
  <c r="O40" i="1" a="1"/>
  <c r="O40" i="1" s="1"/>
  <c r="P40" i="1" a="1"/>
  <c r="P40" i="1" s="1"/>
  <c r="Q40" i="1" a="1"/>
  <c r="Q40" i="1" s="1"/>
  <c r="R40" i="1" a="1"/>
  <c r="R40" i="1" s="1"/>
  <c r="B41" i="1" a="1"/>
  <c r="B41" i="1" s="1"/>
  <c r="C41" i="1" a="1"/>
  <c r="C41" i="1" s="1"/>
  <c r="D41" i="1" a="1"/>
  <c r="D41" i="1" s="1"/>
  <c r="E41" i="1" a="1"/>
  <c r="E41" i="1" s="1"/>
  <c r="F41" i="1" a="1"/>
  <c r="F41" i="1" s="1"/>
  <c r="G41" i="1" a="1"/>
  <c r="G41" i="1" s="1"/>
  <c r="H41" i="1" a="1"/>
  <c r="H41" i="1" s="1"/>
  <c r="I41" i="1" a="1"/>
  <c r="I41" i="1" s="1"/>
  <c r="J41" i="1" a="1"/>
  <c r="J41" i="1" s="1"/>
  <c r="K41" i="1" a="1"/>
  <c r="K41" i="1" s="1"/>
  <c r="L41" i="1" a="1"/>
  <c r="L41" i="1" s="1"/>
  <c r="M41" i="1" a="1"/>
  <c r="M41" i="1" s="1"/>
  <c r="N41" i="1" a="1"/>
  <c r="N41" i="1" s="1"/>
  <c r="O41" i="1" a="1"/>
  <c r="O41" i="1" s="1"/>
  <c r="P41" i="1" a="1"/>
  <c r="P41" i="1" s="1"/>
  <c r="Q41" i="1" a="1"/>
  <c r="Q41" i="1" s="1"/>
  <c r="R41" i="1" a="1"/>
  <c r="R41" i="1" s="1"/>
  <c r="B42" i="1" a="1"/>
  <c r="B42" i="1" s="1"/>
  <c r="C42" i="1" a="1"/>
  <c r="C42" i="1" s="1"/>
  <c r="D42" i="1" a="1"/>
  <c r="D42" i="1" s="1"/>
  <c r="E42" i="1" a="1"/>
  <c r="E42" i="1" s="1"/>
  <c r="F42" i="1" a="1"/>
  <c r="F42" i="1" s="1"/>
  <c r="G42" i="1" a="1"/>
  <c r="G42" i="1" s="1"/>
  <c r="H42" i="1" a="1"/>
  <c r="H42" i="1" s="1"/>
  <c r="I42" i="1" a="1"/>
  <c r="I42" i="1" s="1"/>
  <c r="J42" i="1" a="1"/>
  <c r="J42" i="1" s="1"/>
  <c r="K42" i="1" a="1"/>
  <c r="K42" i="1" s="1"/>
  <c r="L42" i="1" a="1"/>
  <c r="L42" i="1" s="1"/>
  <c r="M42" i="1" a="1"/>
  <c r="M42" i="1" s="1"/>
  <c r="N42" i="1" a="1"/>
  <c r="N42" i="1" s="1"/>
  <c r="O42" i="1" a="1"/>
  <c r="O42" i="1" s="1"/>
  <c r="P42" i="1" a="1"/>
  <c r="P42" i="1" s="1"/>
  <c r="Q42" i="1" a="1"/>
  <c r="Q42" i="1" s="1"/>
  <c r="R42" i="1" a="1"/>
  <c r="R42" i="1" s="1"/>
  <c r="B43" i="1" a="1"/>
  <c r="B43" i="1" s="1"/>
  <c r="C43" i="1" a="1"/>
  <c r="C43" i="1" s="1"/>
  <c r="D43" i="1" a="1"/>
  <c r="D43" i="1" s="1"/>
  <c r="E43" i="1" a="1"/>
  <c r="E43" i="1" s="1"/>
  <c r="F43" i="1" a="1"/>
  <c r="F43" i="1" s="1"/>
  <c r="G43" i="1" a="1"/>
  <c r="G43" i="1" s="1"/>
  <c r="H43" i="1" a="1"/>
  <c r="H43" i="1" s="1"/>
  <c r="I43" i="1" a="1"/>
  <c r="I43" i="1" s="1"/>
  <c r="J43" i="1" a="1"/>
  <c r="J43" i="1" s="1"/>
  <c r="K43" i="1" a="1"/>
  <c r="K43" i="1" s="1"/>
  <c r="L43" i="1" a="1"/>
  <c r="L43" i="1" s="1"/>
  <c r="M43" i="1" a="1"/>
  <c r="M43" i="1" s="1"/>
  <c r="N43" i="1" a="1"/>
  <c r="N43" i="1" s="1"/>
  <c r="O43" i="1" a="1"/>
  <c r="O43" i="1" s="1"/>
  <c r="P43" i="1" a="1"/>
  <c r="P43" i="1" s="1"/>
  <c r="Q43" i="1" a="1"/>
  <c r="Q43" i="1" s="1"/>
  <c r="R43" i="1" a="1"/>
  <c r="R43" i="1" s="1"/>
  <c r="B44" i="1" a="1"/>
  <c r="B44" i="1" s="1"/>
  <c r="C44" i="1" a="1"/>
  <c r="C44" i="1" s="1"/>
  <c r="D44" i="1" a="1"/>
  <c r="D44" i="1" s="1"/>
  <c r="E44" i="1" a="1"/>
  <c r="E44" i="1" s="1"/>
  <c r="F44" i="1" a="1"/>
  <c r="F44" i="1" s="1"/>
  <c r="G44" i="1" a="1"/>
  <c r="G44" i="1" s="1"/>
  <c r="H44" i="1" a="1"/>
  <c r="H44" i="1" s="1"/>
  <c r="I44" i="1" a="1"/>
  <c r="I44" i="1" s="1"/>
  <c r="J44" i="1" a="1"/>
  <c r="J44" i="1" s="1"/>
  <c r="K44" i="1" a="1"/>
  <c r="K44" i="1" s="1"/>
  <c r="L44" i="1" a="1"/>
  <c r="L44" i="1" s="1"/>
  <c r="M44" i="1" a="1"/>
  <c r="M44" i="1" s="1"/>
  <c r="N44" i="1" a="1"/>
  <c r="N44" i="1" s="1"/>
  <c r="O44" i="1" a="1"/>
  <c r="O44" i="1" s="1"/>
  <c r="P44" i="1" a="1"/>
  <c r="P44" i="1" s="1"/>
  <c r="Q44" i="1" a="1"/>
  <c r="Q44" i="1" s="1"/>
  <c r="R44" i="1" a="1"/>
  <c r="R44" i="1" s="1"/>
  <c r="B45" i="1" a="1"/>
  <c r="B45" i="1" s="1"/>
  <c r="C45" i="1" a="1"/>
  <c r="C45" i="1" s="1"/>
  <c r="D45" i="1" a="1"/>
  <c r="D45" i="1" s="1"/>
  <c r="E45" i="1" a="1"/>
  <c r="E45" i="1" s="1"/>
  <c r="F45" i="1" a="1"/>
  <c r="F45" i="1" s="1"/>
  <c r="G45" i="1" a="1"/>
  <c r="G45" i="1" s="1"/>
  <c r="H45" i="1" a="1"/>
  <c r="H45" i="1" s="1"/>
  <c r="I45" i="1" a="1"/>
  <c r="I45" i="1" s="1"/>
  <c r="J45" i="1" a="1"/>
  <c r="J45" i="1" s="1"/>
  <c r="K45" i="1" a="1"/>
  <c r="K45" i="1" s="1"/>
  <c r="L45" i="1" a="1"/>
  <c r="L45" i="1" s="1"/>
  <c r="M45" i="1" a="1"/>
  <c r="M45" i="1" s="1"/>
  <c r="N45" i="1" a="1"/>
  <c r="N45" i="1" s="1"/>
  <c r="O45" i="1" a="1"/>
  <c r="O45" i="1" s="1"/>
  <c r="P45" i="1" a="1"/>
  <c r="P45" i="1" s="1"/>
  <c r="Q45" i="1" a="1"/>
  <c r="Q45" i="1" s="1"/>
  <c r="R45" i="1" a="1"/>
  <c r="R45" i="1" s="1"/>
  <c r="B46" i="1" a="1"/>
  <c r="B46" i="1" s="1"/>
  <c r="C46" i="1" a="1"/>
  <c r="C46" i="1" s="1"/>
  <c r="D46" i="1" a="1"/>
  <c r="D46" i="1" s="1"/>
  <c r="E46" i="1" a="1"/>
  <c r="E46" i="1" s="1"/>
  <c r="F46" i="1" a="1"/>
  <c r="F46" i="1" s="1"/>
  <c r="G46" i="1" a="1"/>
  <c r="G46" i="1" s="1"/>
  <c r="H46" i="1" a="1"/>
  <c r="H46" i="1" s="1"/>
  <c r="I46" i="1" a="1"/>
  <c r="I46" i="1" s="1"/>
  <c r="J46" i="1" a="1"/>
  <c r="J46" i="1" s="1"/>
  <c r="K46" i="1" a="1"/>
  <c r="K46" i="1" s="1"/>
  <c r="L46" i="1" a="1"/>
  <c r="L46" i="1" s="1"/>
  <c r="M46" i="1" a="1"/>
  <c r="M46" i="1" s="1"/>
  <c r="N46" i="1" a="1"/>
  <c r="N46" i="1" s="1"/>
  <c r="O46" i="1" a="1"/>
  <c r="O46" i="1" s="1"/>
  <c r="P46" i="1" a="1"/>
  <c r="P46" i="1" s="1"/>
  <c r="Q46" i="1" a="1"/>
  <c r="Q46" i="1" s="1"/>
  <c r="R46" i="1" a="1"/>
  <c r="R46" i="1" s="1"/>
  <c r="B47" i="1" a="1"/>
  <c r="B47" i="1" s="1"/>
  <c r="C47" i="1" a="1"/>
  <c r="C47" i="1" s="1"/>
  <c r="D47" i="1" a="1"/>
  <c r="D47" i="1" s="1"/>
  <c r="E47" i="1" a="1"/>
  <c r="E47" i="1" s="1"/>
  <c r="F47" i="1" a="1"/>
  <c r="F47" i="1" s="1"/>
  <c r="G47" i="1" a="1"/>
  <c r="G47" i="1" s="1"/>
  <c r="H47" i="1" a="1"/>
  <c r="H47" i="1" s="1"/>
  <c r="I47" i="1" a="1"/>
  <c r="I47" i="1" s="1"/>
  <c r="J47" i="1" a="1"/>
  <c r="J47" i="1" s="1"/>
  <c r="K47" i="1" a="1"/>
  <c r="K47" i="1" s="1"/>
  <c r="L47" i="1" a="1"/>
  <c r="L47" i="1" s="1"/>
  <c r="M47" i="1" a="1"/>
  <c r="M47" i="1" s="1"/>
  <c r="N47" i="1" a="1"/>
  <c r="N47" i="1" s="1"/>
  <c r="O47" i="1" a="1"/>
  <c r="O47" i="1" s="1"/>
  <c r="P47" i="1" a="1"/>
  <c r="P47" i="1" s="1"/>
  <c r="Q47" i="1" a="1"/>
  <c r="Q47" i="1" s="1"/>
  <c r="R47" i="1" a="1"/>
  <c r="R47" i="1" s="1"/>
  <c r="B48" i="1" a="1"/>
  <c r="B48" i="1" s="1"/>
  <c r="C48" i="1" a="1"/>
  <c r="C48" i="1" s="1"/>
  <c r="D48" i="1" a="1"/>
  <c r="D48" i="1" s="1"/>
  <c r="E48" i="1" a="1"/>
  <c r="E48" i="1" s="1"/>
  <c r="F48" i="1" a="1"/>
  <c r="F48" i="1" s="1"/>
  <c r="G48" i="1" a="1"/>
  <c r="G48" i="1" s="1"/>
  <c r="H48" i="1" a="1"/>
  <c r="H48" i="1" s="1"/>
  <c r="I48" i="1" a="1"/>
  <c r="I48" i="1" s="1"/>
  <c r="J48" i="1" a="1"/>
  <c r="J48" i="1" s="1"/>
  <c r="K48" i="1" a="1"/>
  <c r="K48" i="1" s="1"/>
  <c r="L48" i="1" a="1"/>
  <c r="L48" i="1" s="1"/>
  <c r="M48" i="1" a="1"/>
  <c r="M48" i="1" s="1"/>
  <c r="N48" i="1" a="1"/>
  <c r="N48" i="1" s="1"/>
  <c r="O48" i="1" a="1"/>
  <c r="O48" i="1" s="1"/>
  <c r="P48" i="1" a="1"/>
  <c r="P48" i="1" s="1"/>
  <c r="Q48" i="1" a="1"/>
  <c r="Q48" i="1" s="1"/>
  <c r="R48" i="1" a="1"/>
  <c r="R48" i="1" s="1"/>
  <c r="B49" i="1" a="1"/>
  <c r="B49" i="1" s="1"/>
  <c r="C49" i="1" a="1"/>
  <c r="C49" i="1" s="1"/>
  <c r="D49" i="1" a="1"/>
  <c r="D49" i="1" s="1"/>
  <c r="E49" i="1" a="1"/>
  <c r="E49" i="1" s="1"/>
  <c r="F49" i="1" a="1"/>
  <c r="F49" i="1" s="1"/>
  <c r="G49" i="1" a="1"/>
  <c r="G49" i="1" s="1"/>
  <c r="H49" i="1" a="1"/>
  <c r="H49" i="1" s="1"/>
  <c r="I49" i="1" a="1"/>
  <c r="I49" i="1" s="1"/>
  <c r="J49" i="1" a="1"/>
  <c r="J49" i="1" s="1"/>
  <c r="K49" i="1" a="1"/>
  <c r="K49" i="1" s="1"/>
  <c r="L49" i="1" a="1"/>
  <c r="L49" i="1" s="1"/>
  <c r="M49" i="1" a="1"/>
  <c r="M49" i="1" s="1"/>
  <c r="N49" i="1" a="1"/>
  <c r="N49" i="1" s="1"/>
  <c r="O49" i="1" a="1"/>
  <c r="O49" i="1" s="1"/>
  <c r="P49" i="1" a="1"/>
  <c r="P49" i="1" s="1"/>
  <c r="Q49" i="1" a="1"/>
  <c r="Q49" i="1" s="1"/>
  <c r="R49" i="1" a="1"/>
  <c r="R49" i="1" s="1"/>
  <c r="B50" i="1" a="1"/>
  <c r="B50" i="1" s="1"/>
  <c r="C50" i="1" a="1"/>
  <c r="C50" i="1" s="1"/>
  <c r="D50" i="1" a="1"/>
  <c r="D50" i="1" s="1"/>
  <c r="E50" i="1" a="1"/>
  <c r="E50" i="1" s="1"/>
  <c r="F50" i="1" a="1"/>
  <c r="F50" i="1" s="1"/>
  <c r="G50" i="1" a="1"/>
  <c r="G50" i="1" s="1"/>
  <c r="H50" i="1" a="1"/>
  <c r="H50" i="1" s="1"/>
  <c r="I50" i="1" a="1"/>
  <c r="I50" i="1" s="1"/>
  <c r="J50" i="1" a="1"/>
  <c r="J50" i="1" s="1"/>
  <c r="K50" i="1" a="1"/>
  <c r="K50" i="1" s="1"/>
  <c r="L50" i="1" a="1"/>
  <c r="L50" i="1" s="1"/>
  <c r="M50" i="1" a="1"/>
  <c r="M50" i="1" s="1"/>
  <c r="N50" i="1" a="1"/>
  <c r="N50" i="1" s="1"/>
  <c r="O50" i="1" a="1"/>
  <c r="O50" i="1" s="1"/>
  <c r="P50" i="1" a="1"/>
  <c r="P50" i="1" s="1"/>
  <c r="Q50" i="1" a="1"/>
  <c r="Q50" i="1" s="1"/>
  <c r="R50" i="1" a="1"/>
  <c r="R50" i="1" s="1"/>
  <c r="B51" i="1" a="1"/>
  <c r="B51" i="1" s="1"/>
  <c r="C51" i="1" a="1"/>
  <c r="C51" i="1" s="1"/>
  <c r="D51" i="1" a="1"/>
  <c r="D51" i="1" s="1"/>
  <c r="E51" i="1" a="1"/>
  <c r="E51" i="1" s="1"/>
  <c r="F51" i="1" a="1"/>
  <c r="F51" i="1" s="1"/>
  <c r="G51" i="1" a="1"/>
  <c r="G51" i="1" s="1"/>
  <c r="H51" i="1" a="1"/>
  <c r="H51" i="1" s="1"/>
  <c r="I51" i="1" a="1"/>
  <c r="I51" i="1" s="1"/>
  <c r="J51" i="1" a="1"/>
  <c r="J51" i="1" s="1"/>
  <c r="K51" i="1" a="1"/>
  <c r="K51" i="1" s="1"/>
  <c r="L51" i="1" a="1"/>
  <c r="L51" i="1" s="1"/>
  <c r="M51" i="1" a="1"/>
  <c r="M51" i="1" s="1"/>
  <c r="N51" i="1" a="1"/>
  <c r="N51" i="1" s="1"/>
  <c r="O51" i="1" a="1"/>
  <c r="O51" i="1" s="1"/>
  <c r="P51" i="1" a="1"/>
  <c r="P51" i="1" s="1"/>
  <c r="Q51" i="1" a="1"/>
  <c r="Q51" i="1" s="1"/>
  <c r="R51" i="1" a="1"/>
  <c r="R51" i="1" s="1"/>
  <c r="B52" i="1" a="1"/>
  <c r="B52" i="1" s="1"/>
  <c r="C52" i="1" a="1"/>
  <c r="C52" i="1" s="1"/>
  <c r="D52" i="1" a="1"/>
  <c r="D52" i="1" s="1"/>
  <c r="E52" i="1" a="1"/>
  <c r="E52" i="1" s="1"/>
  <c r="F52" i="1" a="1"/>
  <c r="F52" i="1" s="1"/>
  <c r="G52" i="1" a="1"/>
  <c r="G52" i="1" s="1"/>
  <c r="H52" i="1" a="1"/>
  <c r="H52" i="1" s="1"/>
  <c r="I52" i="1" a="1"/>
  <c r="I52" i="1" s="1"/>
  <c r="J52" i="1" a="1"/>
  <c r="J52" i="1" s="1"/>
  <c r="K52" i="1" a="1"/>
  <c r="K52" i="1" s="1"/>
  <c r="L52" i="1" a="1"/>
  <c r="L52" i="1" s="1"/>
  <c r="M52" i="1" a="1"/>
  <c r="M52" i="1" s="1"/>
  <c r="N52" i="1" a="1"/>
  <c r="N52" i="1" s="1"/>
  <c r="O52" i="1" a="1"/>
  <c r="O52" i="1" s="1"/>
  <c r="P52" i="1" a="1"/>
  <c r="P52" i="1" s="1"/>
  <c r="Q52" i="1" a="1"/>
  <c r="Q52" i="1" s="1"/>
  <c r="R52" i="1" a="1"/>
  <c r="R52" i="1" s="1"/>
  <c r="B53" i="1" a="1"/>
  <c r="B53" i="1" s="1"/>
  <c r="C53" i="1" a="1"/>
  <c r="C53" i="1" s="1"/>
  <c r="D53" i="1" a="1"/>
  <c r="D53" i="1" s="1"/>
  <c r="E53" i="1" a="1"/>
  <c r="E53" i="1" s="1"/>
  <c r="F53" i="1" a="1"/>
  <c r="F53" i="1" s="1"/>
  <c r="G53" i="1" a="1"/>
  <c r="G53" i="1" s="1"/>
  <c r="H53" i="1" a="1"/>
  <c r="H53" i="1" s="1"/>
  <c r="I53" i="1" a="1"/>
  <c r="I53" i="1" s="1"/>
  <c r="J53" i="1" a="1"/>
  <c r="J53" i="1" s="1"/>
  <c r="K53" i="1" a="1"/>
  <c r="K53" i="1" s="1"/>
  <c r="L53" i="1" a="1"/>
  <c r="L53" i="1" s="1"/>
  <c r="M53" i="1" a="1"/>
  <c r="M53" i="1" s="1"/>
  <c r="N53" i="1" a="1"/>
  <c r="N53" i="1" s="1"/>
  <c r="O53" i="1" a="1"/>
  <c r="O53" i="1" s="1"/>
  <c r="P53" i="1" a="1"/>
  <c r="P53" i="1" s="1"/>
  <c r="Q53" i="1" a="1"/>
  <c r="Q53" i="1" s="1"/>
  <c r="R53" i="1" a="1"/>
  <c r="R53" i="1" s="1"/>
  <c r="B54" i="1" a="1"/>
  <c r="B54" i="1" s="1"/>
  <c r="C54" i="1" a="1"/>
  <c r="C54" i="1" s="1"/>
  <c r="D54" i="1" a="1"/>
  <c r="D54" i="1" s="1"/>
  <c r="E54" i="1" a="1"/>
  <c r="E54" i="1" s="1"/>
  <c r="F54" i="1" a="1"/>
  <c r="F54" i="1" s="1"/>
  <c r="G54" i="1" a="1"/>
  <c r="G54" i="1" s="1"/>
  <c r="H54" i="1" a="1"/>
  <c r="H54" i="1" s="1"/>
  <c r="I54" i="1" a="1"/>
  <c r="I54" i="1" s="1"/>
  <c r="J54" i="1" a="1"/>
  <c r="J54" i="1" s="1"/>
  <c r="K54" i="1" a="1"/>
  <c r="K54" i="1" s="1"/>
  <c r="L54" i="1" a="1"/>
  <c r="L54" i="1" s="1"/>
  <c r="M54" i="1" a="1"/>
  <c r="M54" i="1" s="1"/>
  <c r="N54" i="1" a="1"/>
  <c r="N54" i="1" s="1"/>
  <c r="O54" i="1" a="1"/>
  <c r="O54" i="1" s="1"/>
  <c r="P54" i="1" a="1"/>
  <c r="P54" i="1" s="1"/>
  <c r="Q54" i="1" a="1"/>
  <c r="Q54" i="1" s="1"/>
  <c r="R54" i="1" a="1"/>
  <c r="R54" i="1" s="1"/>
  <c r="B55" i="1" a="1"/>
  <c r="B55" i="1" s="1"/>
  <c r="C55" i="1" a="1"/>
  <c r="C55" i="1" s="1"/>
  <c r="D55" i="1" a="1"/>
  <c r="D55" i="1" s="1"/>
  <c r="E55" i="1" a="1"/>
  <c r="E55" i="1" s="1"/>
  <c r="F55" i="1" a="1"/>
  <c r="F55" i="1" s="1"/>
  <c r="G55" i="1" a="1"/>
  <c r="G55" i="1" s="1"/>
  <c r="H55" i="1" a="1"/>
  <c r="H55" i="1" s="1"/>
  <c r="I55" i="1" a="1"/>
  <c r="I55" i="1" s="1"/>
  <c r="J55" i="1" a="1"/>
  <c r="J55" i="1" s="1"/>
  <c r="K55" i="1" a="1"/>
  <c r="K55" i="1" s="1"/>
  <c r="L55" i="1" a="1"/>
  <c r="L55" i="1" s="1"/>
  <c r="M55" i="1" a="1"/>
  <c r="M55" i="1" s="1"/>
  <c r="N55" i="1" a="1"/>
  <c r="N55" i="1" s="1"/>
  <c r="O55" i="1" a="1"/>
  <c r="O55" i="1" s="1"/>
  <c r="P55" i="1" a="1"/>
  <c r="P55" i="1" s="1"/>
  <c r="Q55" i="1" a="1"/>
  <c r="Q55" i="1" s="1"/>
  <c r="R55" i="1" a="1"/>
  <c r="R55" i="1" s="1"/>
  <c r="B56" i="1" a="1"/>
  <c r="B56" i="1" s="1"/>
  <c r="C56" i="1" a="1"/>
  <c r="C56" i="1" s="1"/>
  <c r="D56" i="1" a="1"/>
  <c r="D56" i="1" s="1"/>
  <c r="E56" i="1" a="1"/>
  <c r="E56" i="1" s="1"/>
  <c r="F56" i="1" a="1"/>
  <c r="F56" i="1" s="1"/>
  <c r="G56" i="1" a="1"/>
  <c r="G56" i="1" s="1"/>
  <c r="H56" i="1" a="1"/>
  <c r="H56" i="1" s="1"/>
  <c r="I56" i="1" a="1"/>
  <c r="I56" i="1" s="1"/>
  <c r="J56" i="1" a="1"/>
  <c r="J56" i="1" s="1"/>
  <c r="K56" i="1" a="1"/>
  <c r="K56" i="1" s="1"/>
  <c r="L56" i="1" a="1"/>
  <c r="L56" i="1" s="1"/>
  <c r="M56" i="1" a="1"/>
  <c r="M56" i="1" s="1"/>
  <c r="N56" i="1" a="1"/>
  <c r="N56" i="1" s="1"/>
  <c r="O56" i="1" a="1"/>
  <c r="O56" i="1" s="1"/>
  <c r="P56" i="1" a="1"/>
  <c r="P56" i="1" s="1"/>
  <c r="Q56" i="1" a="1"/>
  <c r="Q56" i="1" s="1"/>
  <c r="R56" i="1" a="1"/>
  <c r="R56" i="1" s="1"/>
  <c r="B57" i="1" a="1"/>
  <c r="B57" i="1" s="1"/>
  <c r="C57" i="1" a="1"/>
  <c r="C57" i="1" s="1"/>
  <c r="D57" i="1" a="1"/>
  <c r="D57" i="1" s="1"/>
  <c r="E57" i="1" a="1"/>
  <c r="E57" i="1" s="1"/>
  <c r="F57" i="1" a="1"/>
  <c r="F57" i="1" s="1"/>
  <c r="G57" i="1" a="1"/>
  <c r="G57" i="1" s="1"/>
  <c r="H57" i="1" a="1"/>
  <c r="H57" i="1" s="1"/>
  <c r="I57" i="1" a="1"/>
  <c r="I57" i="1" s="1"/>
  <c r="J57" i="1" a="1"/>
  <c r="J57" i="1" s="1"/>
  <c r="K57" i="1" a="1"/>
  <c r="K57" i="1" s="1"/>
  <c r="L57" i="1" a="1"/>
  <c r="L57" i="1" s="1"/>
  <c r="M57" i="1" a="1"/>
  <c r="M57" i="1" s="1"/>
  <c r="N57" i="1" a="1"/>
  <c r="N57" i="1" s="1"/>
  <c r="O57" i="1" a="1"/>
  <c r="O57" i="1" s="1"/>
  <c r="P57" i="1" a="1"/>
  <c r="P57" i="1" s="1"/>
  <c r="Q57" i="1" a="1"/>
  <c r="Q57" i="1" s="1"/>
  <c r="R57" i="1" a="1"/>
  <c r="R57" i="1" s="1"/>
  <c r="B58" i="1" a="1"/>
  <c r="B58" i="1" s="1"/>
  <c r="C58" i="1" a="1"/>
  <c r="C58" i="1" s="1"/>
  <c r="D58" i="1" a="1"/>
  <c r="D58" i="1" s="1"/>
  <c r="E58" i="1" a="1"/>
  <c r="E58" i="1" s="1"/>
  <c r="F58" i="1" a="1"/>
  <c r="F58" i="1" s="1"/>
  <c r="G58" i="1" a="1"/>
  <c r="G58" i="1" s="1"/>
  <c r="H58" i="1" a="1"/>
  <c r="H58" i="1" s="1"/>
  <c r="I58" i="1" a="1"/>
  <c r="I58" i="1" s="1"/>
  <c r="J58" i="1" a="1"/>
  <c r="J58" i="1" s="1"/>
  <c r="K58" i="1" a="1"/>
  <c r="K58" i="1" s="1"/>
  <c r="L58" i="1" a="1"/>
  <c r="L58" i="1" s="1"/>
  <c r="M58" i="1" a="1"/>
  <c r="M58" i="1" s="1"/>
  <c r="N58" i="1" a="1"/>
  <c r="N58" i="1" s="1"/>
  <c r="O58" i="1" a="1"/>
  <c r="O58" i="1" s="1"/>
  <c r="P58" i="1" a="1"/>
  <c r="P58" i="1" s="1"/>
  <c r="Q58" i="1" a="1"/>
  <c r="Q58" i="1" s="1"/>
  <c r="R58" i="1" a="1"/>
  <c r="R58" i="1" s="1"/>
  <c r="B59" i="1" a="1"/>
  <c r="B59" i="1" s="1"/>
  <c r="C59" i="1" a="1"/>
  <c r="C59" i="1" s="1"/>
  <c r="D59" i="1" a="1"/>
  <c r="D59" i="1" s="1"/>
  <c r="E59" i="1" a="1"/>
  <c r="E59" i="1" s="1"/>
  <c r="F59" i="1" a="1"/>
  <c r="F59" i="1" s="1"/>
  <c r="G59" i="1" a="1"/>
  <c r="G59" i="1" s="1"/>
  <c r="H59" i="1" a="1"/>
  <c r="H59" i="1" s="1"/>
  <c r="I59" i="1" a="1"/>
  <c r="I59" i="1" s="1"/>
  <c r="J59" i="1" a="1"/>
  <c r="J59" i="1" s="1"/>
  <c r="K59" i="1" a="1"/>
  <c r="K59" i="1" s="1"/>
  <c r="L59" i="1" a="1"/>
  <c r="L59" i="1" s="1"/>
  <c r="M59" i="1" a="1"/>
  <c r="M59" i="1" s="1"/>
  <c r="N59" i="1" a="1"/>
  <c r="N59" i="1" s="1"/>
  <c r="O59" i="1" a="1"/>
  <c r="O59" i="1" s="1"/>
  <c r="P59" i="1" a="1"/>
  <c r="P59" i="1" s="1"/>
  <c r="Q59" i="1" a="1"/>
  <c r="Q59" i="1" s="1"/>
  <c r="R59" i="1" a="1"/>
  <c r="R59" i="1" s="1"/>
  <c r="B60" i="1" a="1"/>
  <c r="B60" i="1" s="1"/>
  <c r="C60" i="1" a="1"/>
  <c r="C60" i="1" s="1"/>
  <c r="D60" i="1" a="1"/>
  <c r="D60" i="1" s="1"/>
  <c r="E60" i="1" a="1"/>
  <c r="E60" i="1" s="1"/>
  <c r="F60" i="1" a="1"/>
  <c r="F60" i="1" s="1"/>
  <c r="G60" i="1" a="1"/>
  <c r="G60" i="1" s="1"/>
  <c r="H60" i="1" a="1"/>
  <c r="H60" i="1" s="1"/>
  <c r="I60" i="1" a="1"/>
  <c r="I60" i="1" s="1"/>
  <c r="J60" i="1" a="1"/>
  <c r="J60" i="1" s="1"/>
  <c r="K60" i="1" a="1"/>
  <c r="K60" i="1" s="1"/>
  <c r="L60" i="1" a="1"/>
  <c r="L60" i="1" s="1"/>
  <c r="M60" i="1" a="1"/>
  <c r="M60" i="1" s="1"/>
  <c r="N60" i="1" a="1"/>
  <c r="N60" i="1" s="1"/>
  <c r="O60" i="1" a="1"/>
  <c r="O60" i="1" s="1"/>
  <c r="P60" i="1" a="1"/>
  <c r="P60" i="1" s="1"/>
  <c r="Q60" i="1" a="1"/>
  <c r="Q60" i="1" s="1"/>
  <c r="R60" i="1" a="1"/>
  <c r="R60" i="1" s="1"/>
  <c r="B61" i="1" a="1"/>
  <c r="B61" i="1" s="1"/>
  <c r="C61" i="1" a="1"/>
  <c r="C61" i="1" s="1"/>
  <c r="D61" i="1" a="1"/>
  <c r="D61" i="1" s="1"/>
  <c r="E61" i="1" a="1"/>
  <c r="E61" i="1" s="1"/>
  <c r="F61" i="1" a="1"/>
  <c r="F61" i="1" s="1"/>
  <c r="G61" i="1" a="1"/>
  <c r="G61" i="1" s="1"/>
  <c r="H61" i="1" a="1"/>
  <c r="H61" i="1" s="1"/>
  <c r="I61" i="1" a="1"/>
  <c r="I61" i="1" s="1"/>
  <c r="J61" i="1" a="1"/>
  <c r="J61" i="1" s="1"/>
  <c r="K61" i="1" a="1"/>
  <c r="K61" i="1" s="1"/>
  <c r="L61" i="1" a="1"/>
  <c r="L61" i="1" s="1"/>
  <c r="M61" i="1" a="1"/>
  <c r="M61" i="1" s="1"/>
  <c r="N61" i="1" a="1"/>
  <c r="N61" i="1" s="1"/>
  <c r="O61" i="1" a="1"/>
  <c r="O61" i="1" s="1"/>
  <c r="P61" i="1" a="1"/>
  <c r="P61" i="1" s="1"/>
  <c r="Q61" i="1" a="1"/>
  <c r="Q61" i="1" s="1"/>
  <c r="R61" i="1" a="1"/>
  <c r="R61" i="1" s="1"/>
  <c r="B62" i="1" a="1"/>
  <c r="B62" i="1" s="1"/>
  <c r="C62" i="1" a="1"/>
  <c r="C62" i="1" s="1"/>
  <c r="D62" i="1" a="1"/>
  <c r="D62" i="1" s="1"/>
  <c r="E62" i="1" a="1"/>
  <c r="E62" i="1" s="1"/>
  <c r="F62" i="1" a="1"/>
  <c r="F62" i="1" s="1"/>
  <c r="G62" i="1" a="1"/>
  <c r="G62" i="1" s="1"/>
  <c r="H62" i="1" a="1"/>
  <c r="H62" i="1" s="1"/>
  <c r="I62" i="1" a="1"/>
  <c r="I62" i="1" s="1"/>
  <c r="J62" i="1" a="1"/>
  <c r="J62" i="1" s="1"/>
  <c r="K62" i="1" a="1"/>
  <c r="K62" i="1" s="1"/>
  <c r="L62" i="1" a="1"/>
  <c r="L62" i="1" s="1"/>
  <c r="M62" i="1" a="1"/>
  <c r="M62" i="1" s="1"/>
  <c r="N62" i="1" a="1"/>
  <c r="N62" i="1" s="1"/>
  <c r="O62" i="1" a="1"/>
  <c r="O62" i="1" s="1"/>
  <c r="P62" i="1" a="1"/>
  <c r="P62" i="1" s="1"/>
  <c r="Q62" i="1" a="1"/>
  <c r="Q62" i="1" s="1"/>
  <c r="R62" i="1" a="1"/>
  <c r="R62" i="1" s="1"/>
  <c r="B63" i="1" a="1"/>
  <c r="B63" i="1" s="1"/>
  <c r="C63" i="1" a="1"/>
  <c r="C63" i="1" s="1"/>
  <c r="D63" i="1" a="1"/>
  <c r="D63" i="1" s="1"/>
  <c r="E63" i="1" a="1"/>
  <c r="E63" i="1" s="1"/>
  <c r="F63" i="1" a="1"/>
  <c r="F63" i="1" s="1"/>
  <c r="G63" i="1" a="1"/>
  <c r="G63" i="1" s="1"/>
  <c r="H63" i="1" a="1"/>
  <c r="H63" i="1" s="1"/>
  <c r="I63" i="1" a="1"/>
  <c r="I63" i="1" s="1"/>
  <c r="J63" i="1" a="1"/>
  <c r="J63" i="1" s="1"/>
  <c r="K63" i="1" a="1"/>
  <c r="K63" i="1" s="1"/>
  <c r="L63" i="1" a="1"/>
  <c r="L63" i="1" s="1"/>
  <c r="M63" i="1" a="1"/>
  <c r="M63" i="1" s="1"/>
  <c r="N63" i="1" a="1"/>
  <c r="N63" i="1" s="1"/>
  <c r="O63" i="1" a="1"/>
  <c r="O63" i="1" s="1"/>
  <c r="P63" i="1" a="1"/>
  <c r="P63" i="1" s="1"/>
  <c r="Q63" i="1" a="1"/>
  <c r="Q63" i="1" s="1"/>
  <c r="R63" i="1" a="1"/>
  <c r="R63" i="1" s="1"/>
  <c r="B64" i="1" a="1"/>
  <c r="B64" i="1" s="1"/>
  <c r="C64" i="1" a="1"/>
  <c r="C64" i="1" s="1"/>
  <c r="D64" i="1" a="1"/>
  <c r="D64" i="1" s="1"/>
  <c r="E64" i="1" a="1"/>
  <c r="E64" i="1" s="1"/>
  <c r="F64" i="1" a="1"/>
  <c r="F64" i="1" s="1"/>
  <c r="G64" i="1" a="1"/>
  <c r="G64" i="1" s="1"/>
  <c r="H64" i="1" a="1"/>
  <c r="H64" i="1" s="1"/>
  <c r="I64" i="1" a="1"/>
  <c r="I64" i="1" s="1"/>
  <c r="J64" i="1" a="1"/>
  <c r="J64" i="1" s="1"/>
  <c r="K64" i="1" a="1"/>
  <c r="K64" i="1" s="1"/>
  <c r="L64" i="1" a="1"/>
  <c r="L64" i="1" s="1"/>
  <c r="M64" i="1" a="1"/>
  <c r="M64" i="1" s="1"/>
  <c r="N64" i="1" a="1"/>
  <c r="N64" i="1" s="1"/>
  <c r="O64" i="1" a="1"/>
  <c r="O64" i="1" s="1"/>
  <c r="P64" i="1" a="1"/>
  <c r="P64" i="1" s="1"/>
  <c r="Q64" i="1" a="1"/>
  <c r="Q64" i="1" s="1"/>
  <c r="R64" i="1" a="1"/>
  <c r="R64" i="1" s="1"/>
  <c r="B65" i="1" a="1"/>
  <c r="B65" i="1" s="1"/>
  <c r="C65" i="1" a="1"/>
  <c r="C65" i="1" s="1"/>
  <c r="D65" i="1" a="1"/>
  <c r="D65" i="1" s="1"/>
  <c r="E65" i="1" a="1"/>
  <c r="E65" i="1" s="1"/>
  <c r="F65" i="1" a="1"/>
  <c r="F65" i="1" s="1"/>
  <c r="G65" i="1" a="1"/>
  <c r="G65" i="1" s="1"/>
  <c r="H65" i="1" a="1"/>
  <c r="H65" i="1" s="1"/>
  <c r="I65" i="1" a="1"/>
  <c r="I65" i="1" s="1"/>
  <c r="J65" i="1" a="1"/>
  <c r="J65" i="1" s="1"/>
  <c r="K65" i="1" a="1"/>
  <c r="K65" i="1" s="1"/>
  <c r="L65" i="1" a="1"/>
  <c r="L65" i="1" s="1"/>
  <c r="M65" i="1" a="1"/>
  <c r="M65" i="1" s="1"/>
  <c r="N65" i="1" a="1"/>
  <c r="N65" i="1" s="1"/>
  <c r="O65" i="1" a="1"/>
  <c r="O65" i="1" s="1"/>
  <c r="P65" i="1" a="1"/>
  <c r="P65" i="1" s="1"/>
  <c r="Q65" i="1" a="1"/>
  <c r="Q65" i="1" s="1"/>
  <c r="R65" i="1" a="1"/>
  <c r="R65" i="1" s="1"/>
  <c r="B66" i="1" a="1"/>
  <c r="B66" i="1" s="1"/>
  <c r="C66" i="1" a="1"/>
  <c r="C66" i="1" s="1"/>
  <c r="D66" i="1" a="1"/>
  <c r="D66" i="1" s="1"/>
  <c r="E66" i="1" a="1"/>
  <c r="E66" i="1" s="1"/>
  <c r="F66" i="1" a="1"/>
  <c r="F66" i="1" s="1"/>
  <c r="G66" i="1" a="1"/>
  <c r="G66" i="1" s="1"/>
  <c r="H66" i="1" a="1"/>
  <c r="H66" i="1" s="1"/>
  <c r="I66" i="1" a="1"/>
  <c r="I66" i="1" s="1"/>
  <c r="J66" i="1" a="1"/>
  <c r="J66" i="1" s="1"/>
  <c r="K66" i="1" a="1"/>
  <c r="K66" i="1" s="1"/>
  <c r="L66" i="1" a="1"/>
  <c r="L66" i="1" s="1"/>
  <c r="M66" i="1" a="1"/>
  <c r="M66" i="1" s="1"/>
  <c r="N66" i="1" a="1"/>
  <c r="N66" i="1" s="1"/>
  <c r="O66" i="1" a="1"/>
  <c r="O66" i="1" s="1"/>
  <c r="P66" i="1" a="1"/>
  <c r="P66" i="1" s="1"/>
  <c r="Q66" i="1" a="1"/>
  <c r="Q66" i="1" s="1"/>
  <c r="R66" i="1" a="1"/>
  <c r="R66" i="1" s="1"/>
  <c r="B67" i="1" a="1"/>
  <c r="B67" i="1" s="1"/>
  <c r="C67" i="1" a="1"/>
  <c r="C67" i="1" s="1"/>
  <c r="D67" i="1" a="1"/>
  <c r="D67" i="1" s="1"/>
  <c r="E67" i="1" a="1"/>
  <c r="E67" i="1" s="1"/>
  <c r="F67" i="1" a="1"/>
  <c r="F67" i="1" s="1"/>
  <c r="G67" i="1" a="1"/>
  <c r="G67" i="1" s="1"/>
  <c r="H67" i="1" a="1"/>
  <c r="H67" i="1" s="1"/>
  <c r="I67" i="1" a="1"/>
  <c r="I67" i="1" s="1"/>
  <c r="J67" i="1" a="1"/>
  <c r="J67" i="1" s="1"/>
  <c r="K67" i="1" a="1"/>
  <c r="K67" i="1" s="1"/>
  <c r="L67" i="1" a="1"/>
  <c r="L67" i="1" s="1"/>
  <c r="M67" i="1" a="1"/>
  <c r="M67" i="1" s="1"/>
  <c r="N67" i="1" a="1"/>
  <c r="N67" i="1" s="1"/>
  <c r="O67" i="1" a="1"/>
  <c r="O67" i="1" s="1"/>
  <c r="P67" i="1" a="1"/>
  <c r="P67" i="1" s="1"/>
  <c r="Q67" i="1" a="1"/>
  <c r="Q67" i="1" s="1"/>
  <c r="R67" i="1" a="1"/>
  <c r="R67" i="1" s="1"/>
  <c r="B68" i="1" a="1"/>
  <c r="B68" i="1" s="1"/>
  <c r="C68" i="1" a="1"/>
  <c r="C68" i="1" s="1"/>
  <c r="D68" i="1" a="1"/>
  <c r="D68" i="1" s="1"/>
  <c r="E68" i="1" a="1"/>
  <c r="E68" i="1" s="1"/>
  <c r="F68" i="1" a="1"/>
  <c r="F68" i="1" s="1"/>
  <c r="G68" i="1" a="1"/>
  <c r="G68" i="1" s="1"/>
  <c r="H68" i="1" a="1"/>
  <c r="H68" i="1" s="1"/>
  <c r="I68" i="1" a="1"/>
  <c r="I68" i="1" s="1"/>
  <c r="J68" i="1" a="1"/>
  <c r="J68" i="1" s="1"/>
  <c r="K68" i="1" a="1"/>
  <c r="K68" i="1" s="1"/>
  <c r="L68" i="1" a="1"/>
  <c r="L68" i="1" s="1"/>
  <c r="M68" i="1" a="1"/>
  <c r="M68" i="1" s="1"/>
  <c r="N68" i="1" a="1"/>
  <c r="N68" i="1" s="1"/>
  <c r="O68" i="1" a="1"/>
  <c r="O68" i="1" s="1"/>
  <c r="P68" i="1" a="1"/>
  <c r="P68" i="1" s="1"/>
  <c r="Q68" i="1" a="1"/>
  <c r="Q68" i="1" s="1"/>
  <c r="R68" i="1" a="1"/>
  <c r="R68" i="1" s="1"/>
  <c r="B69" i="1" a="1"/>
  <c r="B69" i="1" s="1"/>
  <c r="C69" i="1" a="1"/>
  <c r="C69" i="1" s="1"/>
  <c r="D69" i="1" a="1"/>
  <c r="D69" i="1" s="1"/>
  <c r="E69" i="1" a="1"/>
  <c r="E69" i="1" s="1"/>
  <c r="F69" i="1" a="1"/>
  <c r="F69" i="1" s="1"/>
  <c r="G69" i="1" a="1"/>
  <c r="G69" i="1" s="1"/>
  <c r="H69" i="1" a="1"/>
  <c r="H69" i="1" s="1"/>
  <c r="I69" i="1" a="1"/>
  <c r="I69" i="1" s="1"/>
  <c r="J69" i="1" a="1"/>
  <c r="J69" i="1" s="1"/>
  <c r="K69" i="1" a="1"/>
  <c r="K69" i="1" s="1"/>
  <c r="L69" i="1" a="1"/>
  <c r="L69" i="1" s="1"/>
  <c r="M69" i="1" a="1"/>
  <c r="M69" i="1" s="1"/>
  <c r="N69" i="1" a="1"/>
  <c r="N69" i="1" s="1"/>
  <c r="O69" i="1" a="1"/>
  <c r="O69" i="1" s="1"/>
  <c r="P69" i="1" a="1"/>
  <c r="P69" i="1" s="1"/>
  <c r="Q69" i="1" a="1"/>
  <c r="Q69" i="1" s="1"/>
  <c r="R69" i="1" a="1"/>
  <c r="R69" i="1" s="1"/>
  <c r="B70" i="1" a="1"/>
  <c r="B70" i="1" s="1"/>
  <c r="C70" i="1" a="1"/>
  <c r="C70" i="1" s="1"/>
  <c r="D70" i="1" a="1"/>
  <c r="D70" i="1" s="1"/>
  <c r="E70" i="1" a="1"/>
  <c r="E70" i="1" s="1"/>
  <c r="F70" i="1" a="1"/>
  <c r="F70" i="1" s="1"/>
  <c r="G70" i="1" a="1"/>
  <c r="G70" i="1" s="1"/>
  <c r="H70" i="1" a="1"/>
  <c r="H70" i="1" s="1"/>
  <c r="I70" i="1" a="1"/>
  <c r="I70" i="1" s="1"/>
  <c r="J70" i="1" a="1"/>
  <c r="J70" i="1" s="1"/>
  <c r="K70" i="1" a="1"/>
  <c r="K70" i="1" s="1"/>
  <c r="L70" i="1" a="1"/>
  <c r="L70" i="1" s="1"/>
  <c r="M70" i="1" a="1"/>
  <c r="M70" i="1" s="1"/>
  <c r="N70" i="1" a="1"/>
  <c r="N70" i="1" s="1"/>
  <c r="O70" i="1" a="1"/>
  <c r="O70" i="1" s="1"/>
  <c r="P70" i="1" a="1"/>
  <c r="P70" i="1" s="1"/>
  <c r="Q70" i="1" a="1"/>
  <c r="Q70" i="1" s="1"/>
  <c r="R70" i="1" a="1"/>
  <c r="R70" i="1" s="1"/>
  <c r="B71" i="1" a="1"/>
  <c r="B71" i="1" s="1"/>
  <c r="C71" i="1" a="1"/>
  <c r="C71" i="1" s="1"/>
  <c r="D71" i="1" a="1"/>
  <c r="D71" i="1" s="1"/>
  <c r="E71" i="1" a="1"/>
  <c r="E71" i="1" s="1"/>
  <c r="F71" i="1" a="1"/>
  <c r="F71" i="1" s="1"/>
  <c r="G71" i="1" a="1"/>
  <c r="G71" i="1" s="1"/>
  <c r="H71" i="1" a="1"/>
  <c r="H71" i="1" s="1"/>
  <c r="I71" i="1" a="1"/>
  <c r="I71" i="1" s="1"/>
  <c r="J71" i="1" a="1"/>
  <c r="J71" i="1" s="1"/>
  <c r="K71" i="1" a="1"/>
  <c r="K71" i="1" s="1"/>
  <c r="L71" i="1" a="1"/>
  <c r="L71" i="1" s="1"/>
  <c r="M71" i="1" a="1"/>
  <c r="M71" i="1" s="1"/>
  <c r="N71" i="1" a="1"/>
  <c r="N71" i="1" s="1"/>
  <c r="O71" i="1" a="1"/>
  <c r="O71" i="1" s="1"/>
  <c r="P71" i="1" a="1"/>
  <c r="P71" i="1" s="1"/>
  <c r="Q71" i="1" a="1"/>
  <c r="Q71" i="1" s="1"/>
  <c r="R71" i="1" a="1"/>
  <c r="R71" i="1" s="1"/>
  <c r="B72" i="1" a="1"/>
  <c r="B72" i="1" s="1"/>
  <c r="C72" i="1" a="1"/>
  <c r="C72" i="1" s="1"/>
  <c r="D72" i="1" a="1"/>
  <c r="D72" i="1" s="1"/>
  <c r="E72" i="1" a="1"/>
  <c r="E72" i="1" s="1"/>
  <c r="F72" i="1" a="1"/>
  <c r="F72" i="1" s="1"/>
  <c r="G72" i="1" a="1"/>
  <c r="G72" i="1" s="1"/>
  <c r="H72" i="1" a="1"/>
  <c r="H72" i="1" s="1"/>
  <c r="I72" i="1" a="1"/>
  <c r="I72" i="1" s="1"/>
  <c r="J72" i="1" a="1"/>
  <c r="J72" i="1" s="1"/>
  <c r="K72" i="1" a="1"/>
  <c r="K72" i="1" s="1"/>
  <c r="L72" i="1" a="1"/>
  <c r="L72" i="1" s="1"/>
  <c r="M72" i="1" a="1"/>
  <c r="M72" i="1" s="1"/>
  <c r="N72" i="1" a="1"/>
  <c r="N72" i="1" s="1"/>
  <c r="O72" i="1" a="1"/>
  <c r="O72" i="1" s="1"/>
  <c r="P72" i="1" a="1"/>
  <c r="P72" i="1" s="1"/>
  <c r="Q72" i="1" a="1"/>
  <c r="Q72" i="1" s="1"/>
  <c r="R72" i="1" a="1"/>
  <c r="R72" i="1" s="1"/>
  <c r="B73" i="1" a="1"/>
  <c r="B73" i="1" s="1"/>
  <c r="C73" i="1" a="1"/>
  <c r="C73" i="1" s="1"/>
  <c r="D73" i="1" a="1"/>
  <c r="D73" i="1" s="1"/>
  <c r="E73" i="1" a="1"/>
  <c r="E73" i="1" s="1"/>
  <c r="F73" i="1" a="1"/>
  <c r="F73" i="1" s="1"/>
  <c r="G73" i="1" a="1"/>
  <c r="G73" i="1" s="1"/>
  <c r="H73" i="1" a="1"/>
  <c r="H73" i="1" s="1"/>
  <c r="I73" i="1" a="1"/>
  <c r="I73" i="1" s="1"/>
  <c r="J73" i="1" a="1"/>
  <c r="J73" i="1" s="1"/>
  <c r="K73" i="1" a="1"/>
  <c r="K73" i="1" s="1"/>
  <c r="L73" i="1" a="1"/>
  <c r="L73" i="1" s="1"/>
  <c r="M73" i="1" a="1"/>
  <c r="M73" i="1" s="1"/>
  <c r="N73" i="1" a="1"/>
  <c r="N73" i="1" s="1"/>
  <c r="O73" i="1" a="1"/>
  <c r="O73" i="1" s="1"/>
  <c r="P73" i="1" a="1"/>
  <c r="P73" i="1" s="1"/>
  <c r="Q73" i="1" a="1"/>
  <c r="Q73" i="1" s="1"/>
  <c r="R73" i="1" a="1"/>
  <c r="R73" i="1" s="1"/>
  <c r="B74" i="1" a="1"/>
  <c r="B74" i="1" s="1"/>
  <c r="C74" i="1" a="1"/>
  <c r="C74" i="1" s="1"/>
  <c r="D74" i="1" a="1"/>
  <c r="D74" i="1" s="1"/>
  <c r="E74" i="1" a="1"/>
  <c r="E74" i="1" s="1"/>
  <c r="F74" i="1" a="1"/>
  <c r="F74" i="1" s="1"/>
  <c r="G74" i="1" a="1"/>
  <c r="G74" i="1" s="1"/>
  <c r="H74" i="1" a="1"/>
  <c r="H74" i="1" s="1"/>
  <c r="I74" i="1" a="1"/>
  <c r="I74" i="1" s="1"/>
  <c r="J74" i="1" a="1"/>
  <c r="J74" i="1" s="1"/>
  <c r="K74" i="1" a="1"/>
  <c r="K74" i="1" s="1"/>
  <c r="L74" i="1" a="1"/>
  <c r="L74" i="1" s="1"/>
  <c r="M74" i="1" a="1"/>
  <c r="M74" i="1" s="1"/>
  <c r="N74" i="1" a="1"/>
  <c r="N74" i="1" s="1"/>
  <c r="O74" i="1" a="1"/>
  <c r="O74" i="1" s="1"/>
  <c r="P74" i="1" a="1"/>
  <c r="P74" i="1" s="1"/>
  <c r="Q74" i="1" a="1"/>
  <c r="Q74" i="1" s="1"/>
  <c r="R74" i="1" a="1"/>
  <c r="R74" i="1" s="1"/>
  <c r="B75" i="1" a="1"/>
  <c r="B75" i="1" s="1"/>
  <c r="C75" i="1" a="1"/>
  <c r="C75" i="1" s="1"/>
  <c r="D75" i="1" a="1"/>
  <c r="D75" i="1" s="1"/>
  <c r="E75" i="1" a="1"/>
  <c r="E75" i="1" s="1"/>
  <c r="F75" i="1" a="1"/>
  <c r="F75" i="1" s="1"/>
  <c r="G75" i="1" a="1"/>
  <c r="G75" i="1" s="1"/>
  <c r="H75" i="1" a="1"/>
  <c r="H75" i="1" s="1"/>
  <c r="I75" i="1" a="1"/>
  <c r="I75" i="1" s="1"/>
  <c r="J75" i="1" a="1"/>
  <c r="J75" i="1" s="1"/>
  <c r="K75" i="1" a="1"/>
  <c r="K75" i="1" s="1"/>
  <c r="L75" i="1" a="1"/>
  <c r="L75" i="1" s="1"/>
  <c r="M75" i="1" a="1"/>
  <c r="M75" i="1" s="1"/>
  <c r="N75" i="1" a="1"/>
  <c r="N75" i="1" s="1"/>
  <c r="O75" i="1" a="1"/>
  <c r="O75" i="1" s="1"/>
  <c r="P75" i="1" a="1"/>
  <c r="P75" i="1" s="1"/>
  <c r="Q75" i="1" a="1"/>
  <c r="Q75" i="1" s="1"/>
  <c r="R75" i="1" a="1"/>
  <c r="R75" i="1" s="1"/>
  <c r="B76" i="1" a="1"/>
  <c r="B76" i="1" s="1"/>
  <c r="C76" i="1" a="1"/>
  <c r="C76" i="1" s="1"/>
  <c r="D76" i="1" a="1"/>
  <c r="D76" i="1" s="1"/>
  <c r="E76" i="1" a="1"/>
  <c r="E76" i="1" s="1"/>
  <c r="F76" i="1" a="1"/>
  <c r="F76" i="1" s="1"/>
  <c r="G76" i="1" a="1"/>
  <c r="G76" i="1" s="1"/>
  <c r="H76" i="1" a="1"/>
  <c r="H76" i="1" s="1"/>
  <c r="I76" i="1" a="1"/>
  <c r="I76" i="1" s="1"/>
  <c r="J76" i="1" a="1"/>
  <c r="J76" i="1" s="1"/>
  <c r="K76" i="1" a="1"/>
  <c r="K76" i="1" s="1"/>
  <c r="L76" i="1" a="1"/>
  <c r="L76" i="1" s="1"/>
  <c r="M76" i="1" a="1"/>
  <c r="M76" i="1" s="1"/>
  <c r="N76" i="1" a="1"/>
  <c r="N76" i="1" s="1"/>
  <c r="O76" i="1" a="1"/>
  <c r="O76" i="1" s="1"/>
  <c r="P76" i="1" a="1"/>
  <c r="P76" i="1" s="1"/>
  <c r="Q76" i="1" a="1"/>
  <c r="Q76" i="1" s="1"/>
  <c r="R76" i="1" a="1"/>
  <c r="R76" i="1" s="1"/>
  <c r="B77" i="1" a="1"/>
  <c r="B77" i="1" s="1"/>
  <c r="C77" i="1" a="1"/>
  <c r="C77" i="1" s="1"/>
  <c r="D77" i="1" a="1"/>
  <c r="D77" i="1" s="1"/>
  <c r="E77" i="1" a="1"/>
  <c r="E77" i="1" s="1"/>
  <c r="F77" i="1" a="1"/>
  <c r="F77" i="1" s="1"/>
  <c r="G77" i="1" a="1"/>
  <c r="G77" i="1" s="1"/>
  <c r="H77" i="1" a="1"/>
  <c r="H77" i="1" s="1"/>
  <c r="I77" i="1" a="1"/>
  <c r="I77" i="1" s="1"/>
  <c r="J77" i="1" a="1"/>
  <c r="J77" i="1" s="1"/>
  <c r="K77" i="1" a="1"/>
  <c r="K77" i="1" s="1"/>
  <c r="L77" i="1" a="1"/>
  <c r="L77" i="1" s="1"/>
  <c r="M77" i="1" a="1"/>
  <c r="M77" i="1" s="1"/>
  <c r="N77" i="1" a="1"/>
  <c r="N77" i="1" s="1"/>
  <c r="O77" i="1" a="1"/>
  <c r="O77" i="1" s="1"/>
  <c r="P77" i="1" a="1"/>
  <c r="P77" i="1" s="1"/>
  <c r="Q77" i="1" a="1"/>
  <c r="Q77" i="1" s="1"/>
  <c r="R77" i="1" a="1"/>
  <c r="R77" i="1" s="1"/>
  <c r="B78" i="1" a="1"/>
  <c r="B78" i="1" s="1"/>
  <c r="C78" i="1" a="1"/>
  <c r="C78" i="1" s="1"/>
  <c r="D78" i="1" a="1"/>
  <c r="D78" i="1" s="1"/>
  <c r="E78" i="1" a="1"/>
  <c r="E78" i="1" s="1"/>
  <c r="F78" i="1" a="1"/>
  <c r="F78" i="1" s="1"/>
  <c r="G78" i="1" a="1"/>
  <c r="G78" i="1" s="1"/>
  <c r="H78" i="1" a="1"/>
  <c r="H78" i="1" s="1"/>
  <c r="I78" i="1" a="1"/>
  <c r="I78" i="1" s="1"/>
  <c r="J78" i="1" a="1"/>
  <c r="J78" i="1" s="1"/>
  <c r="K78" i="1" a="1"/>
  <c r="K78" i="1" s="1"/>
  <c r="L78" i="1" a="1"/>
  <c r="L78" i="1" s="1"/>
  <c r="M78" i="1" a="1"/>
  <c r="M78" i="1" s="1"/>
  <c r="N78" i="1" a="1"/>
  <c r="N78" i="1" s="1"/>
  <c r="O78" i="1" a="1"/>
  <c r="O78" i="1" s="1"/>
  <c r="P78" i="1" a="1"/>
  <c r="P78" i="1" s="1"/>
  <c r="Q78" i="1" a="1"/>
  <c r="Q78" i="1" s="1"/>
  <c r="R78" i="1" a="1"/>
  <c r="R78" i="1" s="1"/>
  <c r="B79" i="1" a="1"/>
  <c r="B79" i="1" s="1"/>
  <c r="C79" i="1" a="1"/>
  <c r="C79" i="1" s="1"/>
  <c r="D79" i="1" a="1"/>
  <c r="D79" i="1" s="1"/>
  <c r="E79" i="1" a="1"/>
  <c r="E79" i="1" s="1"/>
  <c r="F79" i="1" a="1"/>
  <c r="F79" i="1" s="1"/>
  <c r="G79" i="1" a="1"/>
  <c r="G79" i="1" s="1"/>
  <c r="H79" i="1" a="1"/>
  <c r="H79" i="1" s="1"/>
  <c r="I79" i="1" a="1"/>
  <c r="I79" i="1" s="1"/>
  <c r="J79" i="1" a="1"/>
  <c r="J79" i="1" s="1"/>
  <c r="K79" i="1" a="1"/>
  <c r="K79" i="1" s="1"/>
  <c r="L79" i="1" a="1"/>
  <c r="L79" i="1" s="1"/>
  <c r="M79" i="1" a="1"/>
  <c r="M79" i="1" s="1"/>
  <c r="N79" i="1" a="1"/>
  <c r="N79" i="1" s="1"/>
  <c r="O79" i="1" a="1"/>
  <c r="O79" i="1" s="1"/>
  <c r="P79" i="1" a="1"/>
  <c r="P79" i="1" s="1"/>
  <c r="Q79" i="1" a="1"/>
  <c r="Q79" i="1" s="1"/>
  <c r="R79" i="1" a="1"/>
  <c r="R79" i="1" s="1"/>
  <c r="B80" i="1" a="1"/>
  <c r="B80" i="1" s="1"/>
  <c r="C80" i="1" a="1"/>
  <c r="C80" i="1" s="1"/>
  <c r="D80" i="1" a="1"/>
  <c r="D80" i="1" s="1"/>
  <c r="E80" i="1" a="1"/>
  <c r="E80" i="1" s="1"/>
  <c r="F80" i="1" a="1"/>
  <c r="F80" i="1" s="1"/>
  <c r="G80" i="1" a="1"/>
  <c r="G80" i="1" s="1"/>
  <c r="H80" i="1" a="1"/>
  <c r="H80" i="1" s="1"/>
  <c r="I80" i="1" a="1"/>
  <c r="I80" i="1" s="1"/>
  <c r="J80" i="1" a="1"/>
  <c r="J80" i="1" s="1"/>
  <c r="K80" i="1" a="1"/>
  <c r="K80" i="1" s="1"/>
  <c r="L80" i="1" a="1"/>
  <c r="L80" i="1" s="1"/>
  <c r="M80" i="1" a="1"/>
  <c r="M80" i="1" s="1"/>
  <c r="N80" i="1" a="1"/>
  <c r="N80" i="1" s="1"/>
  <c r="O80" i="1" a="1"/>
  <c r="O80" i="1" s="1"/>
  <c r="P80" i="1" a="1"/>
  <c r="P80" i="1" s="1"/>
  <c r="Q80" i="1" a="1"/>
  <c r="Q80" i="1" s="1"/>
  <c r="R80" i="1" a="1"/>
  <c r="R80" i="1" s="1"/>
  <c r="B81" i="1" a="1"/>
  <c r="B81" i="1" s="1"/>
  <c r="C81" i="1" a="1"/>
  <c r="C81" i="1" s="1"/>
  <c r="D81" i="1" a="1"/>
  <c r="D81" i="1" s="1"/>
  <c r="E81" i="1" a="1"/>
  <c r="E81" i="1" s="1"/>
  <c r="F81" i="1" a="1"/>
  <c r="F81" i="1" s="1"/>
  <c r="G81" i="1" a="1"/>
  <c r="G81" i="1" s="1"/>
  <c r="H81" i="1" a="1"/>
  <c r="H81" i="1" s="1"/>
  <c r="I81" i="1" a="1"/>
  <c r="I81" i="1" s="1"/>
  <c r="J81" i="1" a="1"/>
  <c r="J81" i="1" s="1"/>
  <c r="K81" i="1" a="1"/>
  <c r="K81" i="1" s="1"/>
  <c r="L81" i="1" a="1"/>
  <c r="L81" i="1" s="1"/>
  <c r="M81" i="1" a="1"/>
  <c r="M81" i="1" s="1"/>
  <c r="N81" i="1" a="1"/>
  <c r="N81" i="1" s="1"/>
  <c r="O81" i="1" a="1"/>
  <c r="O81" i="1" s="1"/>
  <c r="P81" i="1" a="1"/>
  <c r="P81" i="1" s="1"/>
  <c r="Q81" i="1" a="1"/>
  <c r="Q81" i="1" s="1"/>
  <c r="R81" i="1" a="1"/>
  <c r="R81" i="1" s="1"/>
  <c r="B82" i="1" a="1"/>
  <c r="B82" i="1" s="1"/>
  <c r="C82" i="1" a="1"/>
  <c r="C82" i="1" s="1"/>
  <c r="D82" i="1" a="1"/>
  <c r="D82" i="1" s="1"/>
  <c r="E82" i="1" a="1"/>
  <c r="E82" i="1" s="1"/>
  <c r="F82" i="1" a="1"/>
  <c r="F82" i="1" s="1"/>
  <c r="G82" i="1" a="1"/>
  <c r="G82" i="1" s="1"/>
  <c r="H82" i="1" a="1"/>
  <c r="H82" i="1" s="1"/>
  <c r="I82" i="1" a="1"/>
  <c r="I82" i="1" s="1"/>
  <c r="J82" i="1" a="1"/>
  <c r="J82" i="1" s="1"/>
  <c r="K82" i="1" a="1"/>
  <c r="K82" i="1" s="1"/>
  <c r="L82" i="1" a="1"/>
  <c r="L82" i="1" s="1"/>
  <c r="M82" i="1" a="1"/>
  <c r="M82" i="1" s="1"/>
  <c r="N82" i="1" a="1"/>
  <c r="N82" i="1" s="1"/>
  <c r="O82" i="1" a="1"/>
  <c r="O82" i="1" s="1"/>
  <c r="P82" i="1" a="1"/>
  <c r="P82" i="1" s="1"/>
  <c r="Q82" i="1" a="1"/>
  <c r="Q82" i="1" s="1"/>
  <c r="R82" i="1" a="1"/>
  <c r="R82" i="1" s="1"/>
  <c r="B83" i="1" a="1"/>
  <c r="B83" i="1" s="1"/>
  <c r="C83" i="1" a="1"/>
  <c r="C83" i="1" s="1"/>
  <c r="D83" i="1" a="1"/>
  <c r="D83" i="1" s="1"/>
  <c r="E83" i="1" a="1"/>
  <c r="E83" i="1" s="1"/>
  <c r="F83" i="1" a="1"/>
  <c r="F83" i="1" s="1"/>
  <c r="G83" i="1" a="1"/>
  <c r="G83" i="1" s="1"/>
  <c r="H83" i="1" a="1"/>
  <c r="H83" i="1" s="1"/>
  <c r="I83" i="1" a="1"/>
  <c r="I83" i="1" s="1"/>
  <c r="J83" i="1" a="1"/>
  <c r="J83" i="1" s="1"/>
  <c r="K83" i="1" a="1"/>
  <c r="K83" i="1" s="1"/>
  <c r="L83" i="1" a="1"/>
  <c r="L83" i="1" s="1"/>
  <c r="M83" i="1" a="1"/>
  <c r="M83" i="1" s="1"/>
  <c r="N83" i="1" a="1"/>
  <c r="N83" i="1" s="1"/>
  <c r="O83" i="1" a="1"/>
  <c r="O83" i="1" s="1"/>
  <c r="P83" i="1" a="1"/>
  <c r="P83" i="1" s="1"/>
  <c r="Q83" i="1" a="1"/>
  <c r="Q83" i="1" s="1"/>
  <c r="R83" i="1" a="1"/>
  <c r="R83" i="1" s="1"/>
  <c r="B84" i="1" a="1"/>
  <c r="B84" i="1" s="1"/>
  <c r="C84" i="1" a="1"/>
  <c r="C84" i="1" s="1"/>
  <c r="D84" i="1" a="1"/>
  <c r="D84" i="1" s="1"/>
  <c r="E84" i="1" a="1"/>
  <c r="E84" i="1" s="1"/>
  <c r="F84" i="1" a="1"/>
  <c r="F84" i="1" s="1"/>
  <c r="G84" i="1" a="1"/>
  <c r="G84" i="1" s="1"/>
  <c r="H84" i="1" a="1"/>
  <c r="H84" i="1" s="1"/>
  <c r="I84" i="1" a="1"/>
  <c r="I84" i="1" s="1"/>
  <c r="J84" i="1" a="1"/>
  <c r="J84" i="1" s="1"/>
  <c r="K84" i="1" a="1"/>
  <c r="K84" i="1" s="1"/>
  <c r="L84" i="1" a="1"/>
  <c r="L84" i="1" s="1"/>
  <c r="M84" i="1" a="1"/>
  <c r="M84" i="1" s="1"/>
  <c r="N84" i="1" a="1"/>
  <c r="N84" i="1" s="1"/>
  <c r="O84" i="1" a="1"/>
  <c r="O84" i="1" s="1"/>
  <c r="P84" i="1" a="1"/>
  <c r="P84" i="1" s="1"/>
  <c r="Q84" i="1" a="1"/>
  <c r="Q84" i="1" s="1"/>
  <c r="R84" i="1" a="1"/>
  <c r="R84" i="1" s="1"/>
  <c r="B85" i="1" a="1"/>
  <c r="B85" i="1" s="1"/>
  <c r="C85" i="1" a="1"/>
  <c r="C85" i="1" s="1"/>
  <c r="D85" i="1" a="1"/>
  <c r="D85" i="1" s="1"/>
  <c r="E85" i="1" a="1"/>
  <c r="E85" i="1" s="1"/>
  <c r="F85" i="1" a="1"/>
  <c r="F85" i="1" s="1"/>
  <c r="G85" i="1" a="1"/>
  <c r="G85" i="1" s="1"/>
  <c r="H85" i="1" a="1"/>
  <c r="H85" i="1" s="1"/>
  <c r="I85" i="1" a="1"/>
  <c r="I85" i="1" s="1"/>
  <c r="J85" i="1" a="1"/>
  <c r="J85" i="1" s="1"/>
  <c r="K85" i="1" a="1"/>
  <c r="K85" i="1" s="1"/>
  <c r="L85" i="1" a="1"/>
  <c r="L85" i="1" s="1"/>
  <c r="M85" i="1" a="1"/>
  <c r="M85" i="1" s="1"/>
  <c r="N85" i="1" a="1"/>
  <c r="N85" i="1" s="1"/>
  <c r="O85" i="1" a="1"/>
  <c r="O85" i="1" s="1"/>
  <c r="P85" i="1" a="1"/>
  <c r="P85" i="1" s="1"/>
  <c r="Q85" i="1" a="1"/>
  <c r="Q85" i="1" s="1"/>
  <c r="R85" i="1" a="1"/>
  <c r="R85" i="1" s="1"/>
  <c r="B86" i="1" a="1"/>
  <c r="B86" i="1" s="1"/>
  <c r="C86" i="1" a="1"/>
  <c r="C86" i="1" s="1"/>
  <c r="D86" i="1" a="1"/>
  <c r="D86" i="1" s="1"/>
  <c r="E86" i="1" a="1"/>
  <c r="E86" i="1" s="1"/>
  <c r="F86" i="1" a="1"/>
  <c r="F86" i="1" s="1"/>
  <c r="G86" i="1" a="1"/>
  <c r="G86" i="1" s="1"/>
  <c r="H86" i="1" a="1"/>
  <c r="H86" i="1" s="1"/>
  <c r="I86" i="1" a="1"/>
  <c r="I86" i="1" s="1"/>
  <c r="J86" i="1" a="1"/>
  <c r="J86" i="1" s="1"/>
  <c r="K86" i="1" a="1"/>
  <c r="K86" i="1" s="1"/>
  <c r="L86" i="1" a="1"/>
  <c r="L86" i="1" s="1"/>
  <c r="M86" i="1" a="1"/>
  <c r="M86" i="1" s="1"/>
  <c r="N86" i="1" a="1"/>
  <c r="N86" i="1" s="1"/>
  <c r="O86" i="1" a="1"/>
  <c r="O86" i="1" s="1"/>
  <c r="P86" i="1" a="1"/>
  <c r="P86" i="1" s="1"/>
  <c r="Q86" i="1" a="1"/>
  <c r="Q86" i="1" s="1"/>
  <c r="R86" i="1" a="1"/>
  <c r="R86" i="1" s="1"/>
  <c r="B87" i="1" a="1"/>
  <c r="B87" i="1" s="1"/>
  <c r="C87" i="1" a="1"/>
  <c r="C87" i="1" s="1"/>
  <c r="D87" i="1" a="1"/>
  <c r="D87" i="1" s="1"/>
  <c r="E87" i="1" a="1"/>
  <c r="E87" i="1" s="1"/>
  <c r="F87" i="1" a="1"/>
  <c r="F87" i="1" s="1"/>
  <c r="G87" i="1" a="1"/>
  <c r="G87" i="1" s="1"/>
  <c r="H87" i="1" a="1"/>
  <c r="H87" i="1" s="1"/>
  <c r="I87" i="1" a="1"/>
  <c r="I87" i="1" s="1"/>
  <c r="J87" i="1" a="1"/>
  <c r="J87" i="1" s="1"/>
  <c r="K87" i="1" a="1"/>
  <c r="K87" i="1" s="1"/>
  <c r="L87" i="1" a="1"/>
  <c r="L87" i="1" s="1"/>
  <c r="M87" i="1" a="1"/>
  <c r="M87" i="1" s="1"/>
  <c r="N87" i="1" a="1"/>
  <c r="N87" i="1" s="1"/>
  <c r="O87" i="1" a="1"/>
  <c r="O87" i="1" s="1"/>
  <c r="P87" i="1" a="1"/>
  <c r="P87" i="1" s="1"/>
  <c r="Q87" i="1" a="1"/>
  <c r="Q87" i="1" s="1"/>
  <c r="R87" i="1" a="1"/>
  <c r="R87" i="1" s="1"/>
  <c r="B88" i="1" a="1"/>
  <c r="B88" i="1" s="1"/>
  <c r="C88" i="1" a="1"/>
  <c r="C88" i="1" s="1"/>
  <c r="D88" i="1" a="1"/>
  <c r="D88" i="1" s="1"/>
  <c r="E88" i="1" a="1"/>
  <c r="E88" i="1" s="1"/>
  <c r="F88" i="1" a="1"/>
  <c r="F88" i="1" s="1"/>
  <c r="G88" i="1" a="1"/>
  <c r="G88" i="1" s="1"/>
  <c r="H88" i="1" a="1"/>
  <c r="H88" i="1" s="1"/>
  <c r="I88" i="1" a="1"/>
  <c r="I88" i="1" s="1"/>
  <c r="J88" i="1" a="1"/>
  <c r="J88" i="1" s="1"/>
  <c r="K88" i="1" a="1"/>
  <c r="K88" i="1" s="1"/>
  <c r="L88" i="1" a="1"/>
  <c r="L88" i="1" s="1"/>
  <c r="M88" i="1" a="1"/>
  <c r="M88" i="1" s="1"/>
  <c r="N88" i="1" a="1"/>
  <c r="N88" i="1" s="1"/>
  <c r="O88" i="1" a="1"/>
  <c r="O88" i="1" s="1"/>
  <c r="P88" i="1" a="1"/>
  <c r="P88" i="1" s="1"/>
  <c r="Q88" i="1" a="1"/>
  <c r="Q88" i="1" s="1"/>
  <c r="R88" i="1" a="1"/>
  <c r="R88" i="1" s="1"/>
  <c r="B89" i="1" a="1"/>
  <c r="B89" i="1" s="1"/>
  <c r="C89" i="1" a="1"/>
  <c r="C89" i="1" s="1"/>
  <c r="D89" i="1" a="1"/>
  <c r="D89" i="1" s="1"/>
  <c r="E89" i="1" a="1"/>
  <c r="E89" i="1" s="1"/>
  <c r="F89" i="1" a="1"/>
  <c r="F89" i="1" s="1"/>
  <c r="G89" i="1" a="1"/>
  <c r="G89" i="1" s="1"/>
  <c r="H89" i="1" a="1"/>
  <c r="H89" i="1" s="1"/>
  <c r="I89" i="1" a="1"/>
  <c r="I89" i="1" s="1"/>
  <c r="J89" i="1" a="1"/>
  <c r="J89" i="1" s="1"/>
  <c r="K89" i="1" a="1"/>
  <c r="K89" i="1" s="1"/>
  <c r="L89" i="1" a="1"/>
  <c r="L89" i="1" s="1"/>
  <c r="M89" i="1" a="1"/>
  <c r="M89" i="1" s="1"/>
  <c r="N89" i="1" a="1"/>
  <c r="N89" i="1" s="1"/>
  <c r="O89" i="1" a="1"/>
  <c r="O89" i="1" s="1"/>
  <c r="P89" i="1" a="1"/>
  <c r="P89" i="1" s="1"/>
  <c r="Q89" i="1" a="1"/>
  <c r="Q89" i="1" s="1"/>
  <c r="R89" i="1" a="1"/>
  <c r="R89" i="1" s="1"/>
  <c r="B90" i="1" a="1"/>
  <c r="B90" i="1" s="1"/>
  <c r="C90" i="1" a="1"/>
  <c r="C90" i="1" s="1"/>
  <c r="D90" i="1" a="1"/>
  <c r="D90" i="1" s="1"/>
  <c r="E90" i="1" a="1"/>
  <c r="E90" i="1" s="1"/>
  <c r="F90" i="1" a="1"/>
  <c r="F90" i="1" s="1"/>
  <c r="G90" i="1" a="1"/>
  <c r="G90" i="1" s="1"/>
  <c r="H90" i="1" a="1"/>
  <c r="H90" i="1" s="1"/>
  <c r="I90" i="1" a="1"/>
  <c r="I90" i="1" s="1"/>
  <c r="J90" i="1" a="1"/>
  <c r="J90" i="1" s="1"/>
  <c r="K90" i="1" a="1"/>
  <c r="K90" i="1" s="1"/>
  <c r="L90" i="1" a="1"/>
  <c r="L90" i="1" s="1"/>
  <c r="M90" i="1" a="1"/>
  <c r="M90" i="1" s="1"/>
  <c r="N90" i="1" a="1"/>
  <c r="N90" i="1" s="1"/>
  <c r="O90" i="1" a="1"/>
  <c r="O90" i="1" s="1"/>
  <c r="P90" i="1" a="1"/>
  <c r="P90" i="1" s="1"/>
  <c r="Q90" i="1" a="1"/>
  <c r="Q90" i="1" s="1"/>
  <c r="R90" i="1" a="1"/>
  <c r="R90" i="1" s="1"/>
  <c r="B91" i="1" a="1"/>
  <c r="B91" i="1" s="1"/>
  <c r="C91" i="1" a="1"/>
  <c r="C91" i="1" s="1"/>
  <c r="D91" i="1" a="1"/>
  <c r="D91" i="1" s="1"/>
  <c r="E91" i="1" a="1"/>
  <c r="E91" i="1" s="1"/>
  <c r="F91" i="1" a="1"/>
  <c r="F91" i="1" s="1"/>
  <c r="G91" i="1" a="1"/>
  <c r="G91" i="1" s="1"/>
  <c r="H91" i="1" a="1"/>
  <c r="H91" i="1" s="1"/>
  <c r="I91" i="1" a="1"/>
  <c r="I91" i="1" s="1"/>
  <c r="J91" i="1" a="1"/>
  <c r="J91" i="1" s="1"/>
  <c r="K91" i="1" a="1"/>
  <c r="K91" i="1" s="1"/>
  <c r="L91" i="1" a="1"/>
  <c r="L91" i="1" s="1"/>
  <c r="M91" i="1" a="1"/>
  <c r="M91" i="1" s="1"/>
  <c r="N91" i="1" a="1"/>
  <c r="N91" i="1" s="1"/>
  <c r="O91" i="1" a="1"/>
  <c r="O91" i="1" s="1"/>
  <c r="P91" i="1" a="1"/>
  <c r="P91" i="1" s="1"/>
  <c r="Q91" i="1" a="1"/>
  <c r="Q91" i="1" s="1"/>
  <c r="R91" i="1" a="1"/>
  <c r="R91" i="1" s="1"/>
  <c r="B92" i="1" a="1"/>
  <c r="B92" i="1" s="1"/>
  <c r="C92" i="1" a="1"/>
  <c r="C92" i="1" s="1"/>
  <c r="D92" i="1" a="1"/>
  <c r="D92" i="1" s="1"/>
  <c r="E92" i="1" a="1"/>
  <c r="E92" i="1" s="1"/>
  <c r="F92" i="1" a="1"/>
  <c r="F92" i="1" s="1"/>
  <c r="G92" i="1" a="1"/>
  <c r="G92" i="1" s="1"/>
  <c r="H92" i="1" a="1"/>
  <c r="H92" i="1" s="1"/>
  <c r="I92" i="1" a="1"/>
  <c r="I92" i="1" s="1"/>
  <c r="J92" i="1" a="1"/>
  <c r="J92" i="1" s="1"/>
  <c r="K92" i="1" a="1"/>
  <c r="K92" i="1" s="1"/>
  <c r="L92" i="1" a="1"/>
  <c r="L92" i="1" s="1"/>
  <c r="M92" i="1" a="1"/>
  <c r="M92" i="1" s="1"/>
  <c r="N92" i="1" a="1"/>
  <c r="N92" i="1" s="1"/>
  <c r="O92" i="1" a="1"/>
  <c r="O92" i="1" s="1"/>
  <c r="P92" i="1" a="1"/>
  <c r="P92" i="1" s="1"/>
  <c r="Q92" i="1" a="1"/>
  <c r="Q92" i="1" s="1"/>
  <c r="R92" i="1" a="1"/>
  <c r="R92" i="1" s="1"/>
  <c r="B93" i="1" a="1"/>
  <c r="B93" i="1" s="1"/>
  <c r="C93" i="1" a="1"/>
  <c r="C93" i="1" s="1"/>
  <c r="D93" i="1" a="1"/>
  <c r="D93" i="1" s="1"/>
  <c r="E93" i="1" a="1"/>
  <c r="E93" i="1" s="1"/>
  <c r="F93" i="1" a="1"/>
  <c r="F93" i="1" s="1"/>
  <c r="G93" i="1" a="1"/>
  <c r="G93" i="1" s="1"/>
  <c r="H93" i="1" a="1"/>
  <c r="H93" i="1" s="1"/>
  <c r="I93" i="1" a="1"/>
  <c r="I93" i="1" s="1"/>
  <c r="J93" i="1" a="1"/>
  <c r="J93" i="1" s="1"/>
  <c r="K93" i="1" a="1"/>
  <c r="K93" i="1" s="1"/>
  <c r="L93" i="1" a="1"/>
  <c r="L93" i="1" s="1"/>
  <c r="M93" i="1" a="1"/>
  <c r="M93" i="1" s="1"/>
  <c r="N93" i="1" a="1"/>
  <c r="N93" i="1" s="1"/>
  <c r="O93" i="1" a="1"/>
  <c r="O93" i="1" s="1"/>
  <c r="P93" i="1" a="1"/>
  <c r="P93" i="1" s="1"/>
  <c r="Q93" i="1" a="1"/>
  <c r="Q93" i="1" s="1"/>
  <c r="R93" i="1" a="1"/>
  <c r="R93" i="1" s="1"/>
  <c r="B94" i="1" a="1"/>
  <c r="B94" i="1" s="1"/>
  <c r="C94" i="1" a="1"/>
  <c r="C94" i="1" s="1"/>
  <c r="D94" i="1" a="1"/>
  <c r="D94" i="1" s="1"/>
  <c r="E94" i="1" a="1"/>
  <c r="E94" i="1" s="1"/>
  <c r="F94" i="1" a="1"/>
  <c r="F94" i="1" s="1"/>
  <c r="G94" i="1" a="1"/>
  <c r="G94" i="1" s="1"/>
  <c r="H94" i="1" a="1"/>
  <c r="H94" i="1" s="1"/>
  <c r="I94" i="1" a="1"/>
  <c r="I94" i="1" s="1"/>
  <c r="J94" i="1" a="1"/>
  <c r="J94" i="1" s="1"/>
  <c r="K94" i="1" a="1"/>
  <c r="K94" i="1" s="1"/>
  <c r="L94" i="1" a="1"/>
  <c r="L94" i="1" s="1"/>
  <c r="M94" i="1" a="1"/>
  <c r="M94" i="1" s="1"/>
  <c r="N94" i="1" a="1"/>
  <c r="N94" i="1" s="1"/>
  <c r="O94" i="1" a="1"/>
  <c r="O94" i="1" s="1"/>
  <c r="P94" i="1" a="1"/>
  <c r="P94" i="1" s="1"/>
  <c r="Q94" i="1" a="1"/>
  <c r="Q94" i="1" s="1"/>
  <c r="R94" i="1" a="1"/>
  <c r="R94" i="1" s="1"/>
  <c r="B95" i="1" a="1"/>
  <c r="B95" i="1" s="1"/>
  <c r="C95" i="1" a="1"/>
  <c r="C95" i="1" s="1"/>
  <c r="D95" i="1" a="1"/>
  <c r="D95" i="1" s="1"/>
  <c r="E95" i="1" a="1"/>
  <c r="E95" i="1" s="1"/>
  <c r="F95" i="1" a="1"/>
  <c r="F95" i="1" s="1"/>
  <c r="G95" i="1" a="1"/>
  <c r="G95" i="1" s="1"/>
  <c r="H95" i="1" a="1"/>
  <c r="H95" i="1" s="1"/>
  <c r="I95" i="1" a="1"/>
  <c r="I95" i="1" s="1"/>
  <c r="J95" i="1" a="1"/>
  <c r="J95" i="1" s="1"/>
  <c r="K95" i="1" a="1"/>
  <c r="K95" i="1" s="1"/>
  <c r="L95" i="1" a="1"/>
  <c r="L95" i="1" s="1"/>
  <c r="M95" i="1" a="1"/>
  <c r="M95" i="1" s="1"/>
  <c r="N95" i="1" a="1"/>
  <c r="N95" i="1" s="1"/>
  <c r="O95" i="1" a="1"/>
  <c r="O95" i="1" s="1"/>
  <c r="P95" i="1" a="1"/>
  <c r="P95" i="1" s="1"/>
  <c r="Q95" i="1" a="1"/>
  <c r="Q95" i="1" s="1"/>
  <c r="R95" i="1" a="1"/>
  <c r="R95" i="1" s="1"/>
  <c r="B96" i="1" a="1"/>
  <c r="B96" i="1" s="1"/>
  <c r="C96" i="1" a="1"/>
  <c r="C96" i="1" s="1"/>
  <c r="D96" i="1" a="1"/>
  <c r="D96" i="1" s="1"/>
  <c r="E96" i="1" a="1"/>
  <c r="E96" i="1" s="1"/>
  <c r="F96" i="1" a="1"/>
  <c r="F96" i="1" s="1"/>
  <c r="G96" i="1" a="1"/>
  <c r="G96" i="1" s="1"/>
  <c r="H96" i="1" a="1"/>
  <c r="H96" i="1" s="1"/>
  <c r="I96" i="1" a="1"/>
  <c r="I96" i="1" s="1"/>
  <c r="J96" i="1" a="1"/>
  <c r="J96" i="1" s="1"/>
  <c r="K96" i="1" a="1"/>
  <c r="K96" i="1" s="1"/>
  <c r="L96" i="1" a="1"/>
  <c r="L96" i="1" s="1"/>
  <c r="M96" i="1" a="1"/>
  <c r="M96" i="1" s="1"/>
  <c r="N96" i="1" a="1"/>
  <c r="N96" i="1" s="1"/>
  <c r="O96" i="1" a="1"/>
  <c r="O96" i="1" s="1"/>
  <c r="P96" i="1" a="1"/>
  <c r="P96" i="1" s="1"/>
  <c r="Q96" i="1" a="1"/>
  <c r="Q96" i="1" s="1"/>
  <c r="R96" i="1" a="1"/>
  <c r="R96" i="1" s="1"/>
  <c r="B97" i="1" a="1"/>
  <c r="B97" i="1" s="1"/>
  <c r="C97" i="1" a="1"/>
  <c r="C97" i="1" s="1"/>
  <c r="D97" i="1" a="1"/>
  <c r="D97" i="1" s="1"/>
  <c r="E97" i="1" a="1"/>
  <c r="E97" i="1" s="1"/>
  <c r="F97" i="1" a="1"/>
  <c r="F97" i="1" s="1"/>
  <c r="G97" i="1" a="1"/>
  <c r="G97" i="1" s="1"/>
  <c r="H97" i="1" a="1"/>
  <c r="H97" i="1" s="1"/>
  <c r="I97" i="1" a="1"/>
  <c r="I97" i="1" s="1"/>
  <c r="J97" i="1" a="1"/>
  <c r="J97" i="1" s="1"/>
  <c r="K97" i="1" a="1"/>
  <c r="K97" i="1" s="1"/>
  <c r="L97" i="1" a="1"/>
  <c r="L97" i="1" s="1"/>
  <c r="M97" i="1" a="1"/>
  <c r="M97" i="1" s="1"/>
  <c r="N97" i="1" a="1"/>
  <c r="N97" i="1" s="1"/>
  <c r="O97" i="1" a="1"/>
  <c r="O97" i="1" s="1"/>
  <c r="P97" i="1" a="1"/>
  <c r="P97" i="1" s="1"/>
  <c r="Q97" i="1" a="1"/>
  <c r="Q97" i="1" s="1"/>
  <c r="R97" i="1" a="1"/>
  <c r="R97" i="1" s="1"/>
  <c r="B98" i="1" a="1"/>
  <c r="B98" i="1" s="1"/>
  <c r="C98" i="1" a="1"/>
  <c r="C98" i="1" s="1"/>
  <c r="D98" i="1" a="1"/>
  <c r="D98" i="1" s="1"/>
  <c r="E98" i="1" a="1"/>
  <c r="E98" i="1" s="1"/>
  <c r="F98" i="1" a="1"/>
  <c r="F98" i="1" s="1"/>
  <c r="G98" i="1" a="1"/>
  <c r="G98" i="1" s="1"/>
  <c r="H98" i="1" a="1"/>
  <c r="H98" i="1" s="1"/>
  <c r="I98" i="1" a="1"/>
  <c r="I98" i="1" s="1"/>
  <c r="J98" i="1" a="1"/>
  <c r="J98" i="1" s="1"/>
  <c r="K98" i="1" a="1"/>
  <c r="K98" i="1" s="1"/>
  <c r="L98" i="1" a="1"/>
  <c r="L98" i="1" s="1"/>
  <c r="M98" i="1" a="1"/>
  <c r="M98" i="1" s="1"/>
  <c r="N98" i="1" a="1"/>
  <c r="N98" i="1" s="1"/>
  <c r="O98" i="1" a="1"/>
  <c r="O98" i="1" s="1"/>
  <c r="P98" i="1" a="1"/>
  <c r="P98" i="1" s="1"/>
  <c r="Q98" i="1" a="1"/>
  <c r="Q98" i="1" s="1"/>
  <c r="R98" i="1" a="1"/>
  <c r="R98" i="1" s="1"/>
  <c r="B99" i="1" a="1"/>
  <c r="B99" i="1" s="1"/>
  <c r="C99" i="1" a="1"/>
  <c r="C99" i="1" s="1"/>
  <c r="D99" i="1" a="1"/>
  <c r="D99" i="1" s="1"/>
  <c r="E99" i="1" a="1"/>
  <c r="E99" i="1" s="1"/>
  <c r="F99" i="1" a="1"/>
  <c r="F99" i="1" s="1"/>
  <c r="G99" i="1" a="1"/>
  <c r="G99" i="1" s="1"/>
  <c r="H99" i="1" a="1"/>
  <c r="H99" i="1" s="1"/>
  <c r="I99" i="1" a="1"/>
  <c r="I99" i="1" s="1"/>
  <c r="J99" i="1" a="1"/>
  <c r="J99" i="1" s="1"/>
  <c r="K99" i="1" a="1"/>
  <c r="K99" i="1" s="1"/>
  <c r="L99" i="1" a="1"/>
  <c r="L99" i="1" s="1"/>
  <c r="M99" i="1" a="1"/>
  <c r="M99" i="1" s="1"/>
  <c r="N99" i="1" a="1"/>
  <c r="N99" i="1" s="1"/>
  <c r="O99" i="1" a="1"/>
  <c r="O99" i="1" s="1"/>
  <c r="P99" i="1" a="1"/>
  <c r="P99" i="1" s="1"/>
  <c r="Q99" i="1" a="1"/>
  <c r="Q99" i="1" s="1"/>
  <c r="R99" i="1" a="1"/>
  <c r="R99" i="1" s="1"/>
  <c r="B100" i="1" a="1"/>
  <c r="B100" i="1" s="1"/>
  <c r="C100" i="1" a="1"/>
  <c r="C100" i="1" s="1"/>
  <c r="D100" i="1" a="1"/>
  <c r="D100" i="1" s="1"/>
  <c r="E100" i="1" a="1"/>
  <c r="E100" i="1" s="1"/>
  <c r="F100" i="1" a="1"/>
  <c r="F100" i="1" s="1"/>
  <c r="G100" i="1" a="1"/>
  <c r="G100" i="1" s="1"/>
  <c r="H100" i="1" a="1"/>
  <c r="H100" i="1" s="1"/>
  <c r="I100" i="1" a="1"/>
  <c r="I100" i="1" s="1"/>
  <c r="J100" i="1" a="1"/>
  <c r="J100" i="1" s="1"/>
  <c r="K100" i="1" a="1"/>
  <c r="K100" i="1" s="1"/>
  <c r="L100" i="1" a="1"/>
  <c r="L100" i="1" s="1"/>
  <c r="M100" i="1" a="1"/>
  <c r="M100" i="1" s="1"/>
  <c r="N100" i="1" a="1"/>
  <c r="N100" i="1" s="1"/>
  <c r="O100" i="1" a="1"/>
  <c r="O100" i="1" s="1"/>
  <c r="P100" i="1" a="1"/>
  <c r="P100" i="1" s="1"/>
  <c r="Q100" i="1" a="1"/>
  <c r="Q100" i="1" s="1"/>
  <c r="R100" i="1" a="1"/>
  <c r="R100" i="1" s="1"/>
  <c r="B101" i="1" a="1"/>
  <c r="B101" i="1" s="1"/>
  <c r="C101" i="1" a="1"/>
  <c r="C101" i="1" s="1"/>
  <c r="D101" i="1" a="1"/>
  <c r="D101" i="1" s="1"/>
  <c r="E101" i="1" a="1"/>
  <c r="E101" i="1" s="1"/>
  <c r="F101" i="1" a="1"/>
  <c r="F101" i="1" s="1"/>
  <c r="G101" i="1" a="1"/>
  <c r="G101" i="1" s="1"/>
  <c r="H101" i="1" a="1"/>
  <c r="H101" i="1" s="1"/>
  <c r="I101" i="1" a="1"/>
  <c r="I101" i="1" s="1"/>
  <c r="J101" i="1" a="1"/>
  <c r="J101" i="1" s="1"/>
  <c r="K101" i="1" a="1"/>
  <c r="K101" i="1" s="1"/>
  <c r="L101" i="1" a="1"/>
  <c r="L101" i="1" s="1"/>
  <c r="M101" i="1" a="1"/>
  <c r="M101" i="1" s="1"/>
  <c r="N101" i="1" a="1"/>
  <c r="N101" i="1" s="1"/>
  <c r="O101" i="1" a="1"/>
  <c r="O101" i="1" s="1"/>
  <c r="P101" i="1" a="1"/>
  <c r="P101" i="1" s="1"/>
  <c r="Q101" i="1" a="1"/>
  <c r="Q101" i="1" s="1"/>
  <c r="R101" i="1" a="1"/>
  <c r="R101" i="1" s="1"/>
  <c r="B102" i="1" a="1"/>
  <c r="B102" i="1" s="1"/>
  <c r="C102" i="1" a="1"/>
  <c r="C102" i="1" s="1"/>
  <c r="D102" i="1" a="1"/>
  <c r="D102" i="1" s="1"/>
  <c r="E102" i="1" a="1"/>
  <c r="E102" i="1" s="1"/>
  <c r="F102" i="1" a="1"/>
  <c r="F102" i="1" s="1"/>
  <c r="G102" i="1" a="1"/>
  <c r="G102" i="1" s="1"/>
  <c r="H102" i="1" a="1"/>
  <c r="H102"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B103" i="1" a="1"/>
  <c r="B103" i="1" s="1"/>
  <c r="C103" i="1" a="1"/>
  <c r="C103" i="1" s="1"/>
  <c r="D103" i="1" a="1"/>
  <c r="D103" i="1" s="1"/>
  <c r="E103" i="1" a="1"/>
  <c r="E103" i="1" s="1"/>
  <c r="F103" i="1" a="1"/>
  <c r="F103" i="1" s="1"/>
  <c r="G103" i="1" a="1"/>
  <c r="G103" i="1" s="1"/>
  <c r="H103" i="1" a="1"/>
  <c r="H103"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B104" i="1" a="1"/>
  <c r="B104" i="1" s="1"/>
  <c r="C104" i="1" a="1"/>
  <c r="C104" i="1" s="1"/>
  <c r="D104" i="1" a="1"/>
  <c r="D104" i="1" s="1"/>
  <c r="E104" i="1" a="1"/>
  <c r="E104" i="1" s="1"/>
  <c r="F104" i="1" a="1"/>
  <c r="F104" i="1" s="1"/>
  <c r="G104" i="1" a="1"/>
  <c r="G104" i="1" s="1"/>
  <c r="H104" i="1" a="1"/>
  <c r="H104"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B105" i="1" a="1"/>
  <c r="B105" i="1" s="1"/>
  <c r="C105" i="1" a="1"/>
  <c r="C105" i="1" s="1"/>
  <c r="D105" i="1" a="1"/>
  <c r="D105" i="1" s="1"/>
  <c r="E105" i="1" a="1"/>
  <c r="E105" i="1" s="1"/>
  <c r="F105" i="1" a="1"/>
  <c r="F105" i="1" s="1"/>
  <c r="G105" i="1" a="1"/>
  <c r="G105" i="1" s="1"/>
  <c r="H105" i="1" a="1"/>
  <c r="H105"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B106" i="1" a="1"/>
  <c r="B106" i="1" s="1"/>
  <c r="C106" i="1" a="1"/>
  <c r="C106" i="1" s="1"/>
  <c r="D106" i="1" a="1"/>
  <c r="D106" i="1" s="1"/>
  <c r="E106" i="1" a="1"/>
  <c r="E106" i="1" s="1"/>
  <c r="F106" i="1" a="1"/>
  <c r="F106" i="1" s="1"/>
  <c r="G106" i="1" a="1"/>
  <c r="G106" i="1" s="1"/>
  <c r="H106" i="1" a="1"/>
  <c r="H106"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B107" i="1" a="1"/>
  <c r="B107" i="1" s="1"/>
  <c r="C107" i="1" a="1"/>
  <c r="C107" i="1" s="1"/>
  <c r="D107" i="1" a="1"/>
  <c r="D107" i="1" s="1"/>
  <c r="E107" i="1" a="1"/>
  <c r="E107" i="1" s="1"/>
  <c r="F107" i="1" a="1"/>
  <c r="F107" i="1" s="1"/>
  <c r="G107" i="1" a="1"/>
  <c r="G107" i="1" s="1"/>
  <c r="H107" i="1" a="1"/>
  <c r="H107"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B108" i="1" a="1"/>
  <c r="B108" i="1" s="1"/>
  <c r="C108" i="1" a="1"/>
  <c r="C108" i="1" s="1"/>
  <c r="D108" i="1" a="1"/>
  <c r="D108" i="1" s="1"/>
  <c r="E108" i="1" a="1"/>
  <c r="E108" i="1" s="1"/>
  <c r="F108" i="1" a="1"/>
  <c r="F108" i="1" s="1"/>
  <c r="G108" i="1" a="1"/>
  <c r="G108" i="1" s="1"/>
  <c r="H108" i="1" a="1"/>
  <c r="H108"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B109" i="1" a="1"/>
  <c r="B109" i="1" s="1"/>
  <c r="C109" i="1" a="1"/>
  <c r="C109" i="1" s="1"/>
  <c r="D109" i="1" a="1"/>
  <c r="D109" i="1" s="1"/>
  <c r="E109" i="1" a="1"/>
  <c r="E109" i="1" s="1"/>
  <c r="F109" i="1" a="1"/>
  <c r="F109" i="1" s="1"/>
  <c r="G109" i="1" a="1"/>
  <c r="G109" i="1" s="1"/>
  <c r="H109" i="1" a="1"/>
  <c r="H109"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B110" i="1" a="1"/>
  <c r="B110" i="1" s="1"/>
  <c r="C110" i="1" a="1"/>
  <c r="C110" i="1" s="1"/>
  <c r="D110" i="1" a="1"/>
  <c r="D110" i="1" s="1"/>
  <c r="E110" i="1" a="1"/>
  <c r="E110" i="1" s="1"/>
  <c r="F110" i="1" a="1"/>
  <c r="F110" i="1" s="1"/>
  <c r="G110" i="1" a="1"/>
  <c r="G110" i="1" s="1"/>
  <c r="H110" i="1" a="1"/>
  <c r="H110"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B111" i="1" a="1"/>
  <c r="B111" i="1" s="1"/>
  <c r="C111" i="1" a="1"/>
  <c r="C111" i="1" s="1"/>
  <c r="D111" i="1" a="1"/>
  <c r="D111" i="1" s="1"/>
  <c r="E111" i="1" a="1"/>
  <c r="E111" i="1" s="1"/>
  <c r="F111" i="1" a="1"/>
  <c r="F111" i="1" s="1"/>
  <c r="G111" i="1" a="1"/>
  <c r="G111" i="1" s="1"/>
  <c r="H111" i="1" a="1"/>
  <c r="H111"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B112" i="1" a="1"/>
  <c r="B112" i="1" s="1"/>
  <c r="C112" i="1" a="1"/>
  <c r="C112" i="1" s="1"/>
  <c r="D112" i="1" a="1"/>
  <c r="D112" i="1" s="1"/>
  <c r="E112" i="1" a="1"/>
  <c r="E112" i="1" s="1"/>
  <c r="F112" i="1" a="1"/>
  <c r="F112" i="1" s="1"/>
  <c r="G112" i="1" a="1"/>
  <c r="G112" i="1" s="1"/>
  <c r="H112" i="1" a="1"/>
  <c r="H112"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B113" i="1" a="1"/>
  <c r="B113" i="1" s="1"/>
  <c r="C113" i="1" a="1"/>
  <c r="C113" i="1" s="1"/>
  <c r="D113" i="1" a="1"/>
  <c r="D113" i="1" s="1"/>
  <c r="E113" i="1" a="1"/>
  <c r="E113" i="1" s="1"/>
  <c r="F113" i="1" a="1"/>
  <c r="F113" i="1" s="1"/>
  <c r="G113" i="1" a="1"/>
  <c r="G113" i="1" s="1"/>
  <c r="H113" i="1" a="1"/>
  <c r="H113"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B114" i="1" a="1"/>
  <c r="B114" i="1" s="1"/>
  <c r="C114" i="1" a="1"/>
  <c r="C114" i="1" s="1"/>
  <c r="D114" i="1" a="1"/>
  <c r="D114" i="1" s="1"/>
  <c r="E114" i="1" a="1"/>
  <c r="E114" i="1" s="1"/>
  <c r="F114" i="1" a="1"/>
  <c r="F114" i="1" s="1"/>
  <c r="G114" i="1" a="1"/>
  <c r="G114" i="1" s="1"/>
  <c r="H114" i="1" a="1"/>
  <c r="H114"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B115" i="1" a="1"/>
  <c r="B115" i="1" s="1"/>
  <c r="C115" i="1" a="1"/>
  <c r="C115" i="1" s="1"/>
  <c r="D115" i="1" a="1"/>
  <c r="D115" i="1" s="1"/>
  <c r="E115" i="1" a="1"/>
  <c r="E115" i="1" s="1"/>
  <c r="F115" i="1" a="1"/>
  <c r="F115" i="1" s="1"/>
  <c r="G115" i="1" a="1"/>
  <c r="G115" i="1" s="1"/>
  <c r="H115" i="1" a="1"/>
  <c r="H115" i="1"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B116" i="1" a="1"/>
  <c r="B116" i="1" s="1"/>
  <c r="C116" i="1" a="1"/>
  <c r="C116" i="1" s="1"/>
  <c r="D116" i="1" a="1"/>
  <c r="D116" i="1" s="1"/>
  <c r="E116" i="1" a="1"/>
  <c r="E116" i="1" s="1"/>
  <c r="F116" i="1" a="1"/>
  <c r="F116" i="1" s="1"/>
  <c r="G116" i="1" a="1"/>
  <c r="G116" i="1" s="1"/>
  <c r="H116" i="1" a="1"/>
  <c r="H116"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B117" i="1" a="1"/>
  <c r="B117" i="1" s="1"/>
  <c r="C117" i="1" a="1"/>
  <c r="C117" i="1" s="1"/>
  <c r="D117" i="1" a="1"/>
  <c r="D117" i="1" s="1"/>
  <c r="E117" i="1" a="1"/>
  <c r="E117" i="1" s="1"/>
  <c r="F117" i="1" a="1"/>
  <c r="F117" i="1" s="1"/>
  <c r="G117" i="1" a="1"/>
  <c r="G117" i="1" s="1"/>
  <c r="H117" i="1" a="1"/>
  <c r="H117"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B118" i="1" a="1"/>
  <c r="B118" i="1" s="1"/>
  <c r="C118" i="1" a="1"/>
  <c r="C118" i="1" s="1"/>
  <c r="D118" i="1" a="1"/>
  <c r="D118" i="1" s="1"/>
  <c r="E118" i="1" a="1"/>
  <c r="E118" i="1" s="1"/>
  <c r="F118" i="1" a="1"/>
  <c r="F118" i="1" s="1"/>
  <c r="G118" i="1" a="1"/>
  <c r="G118" i="1" s="1"/>
  <c r="H118" i="1" a="1"/>
  <c r="H118" i="1" s="1"/>
  <c r="I118" i="1" a="1"/>
  <c r="I118" i="1" s="1"/>
  <c r="J118" i="1" a="1"/>
  <c r="J118" i="1" s="1"/>
  <c r="K118" i="1" a="1"/>
  <c r="K118" i="1" s="1"/>
  <c r="L118" i="1" a="1"/>
  <c r="L118" i="1" s="1"/>
  <c r="M118" i="1" a="1"/>
  <c r="M118" i="1" s="1"/>
  <c r="N118" i="1" a="1"/>
  <c r="N118" i="1" s="1"/>
  <c r="O118" i="1" a="1"/>
  <c r="O118" i="1" s="1"/>
  <c r="P118" i="1" a="1"/>
  <c r="P118" i="1" s="1"/>
  <c r="Q118" i="1" a="1"/>
  <c r="Q118" i="1" s="1"/>
  <c r="R118" i="1" a="1"/>
  <c r="R118" i="1" s="1"/>
  <c r="B119" i="1" a="1"/>
  <c r="B119" i="1" s="1"/>
  <c r="C119" i="1" a="1"/>
  <c r="C119" i="1" s="1"/>
  <c r="D119" i="1" a="1"/>
  <c r="D119" i="1" s="1"/>
  <c r="E119" i="1" a="1"/>
  <c r="E119" i="1" s="1"/>
  <c r="F119" i="1" a="1"/>
  <c r="F119" i="1" s="1"/>
  <c r="G119" i="1" a="1"/>
  <c r="G119" i="1" s="1"/>
  <c r="H119" i="1" a="1"/>
  <c r="H119" i="1" s="1"/>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B120" i="1" a="1"/>
  <c r="B120" i="1" s="1"/>
  <c r="C120" i="1" a="1"/>
  <c r="C120" i="1" s="1"/>
  <c r="D120" i="1" a="1"/>
  <c r="D120" i="1" s="1"/>
  <c r="E120" i="1" a="1"/>
  <c r="E120" i="1" s="1"/>
  <c r="F120" i="1" a="1"/>
  <c r="F120" i="1" s="1"/>
  <c r="G120" i="1" a="1"/>
  <c r="G120" i="1" s="1"/>
  <c r="H120" i="1" a="1"/>
  <c r="H120"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B121" i="1" a="1"/>
  <c r="B121" i="1" s="1"/>
  <c r="C121" i="1" a="1"/>
  <c r="C121" i="1" s="1"/>
  <c r="D121" i="1" a="1"/>
  <c r="D121" i="1" s="1"/>
  <c r="E121" i="1" a="1"/>
  <c r="E121" i="1" s="1"/>
  <c r="F121" i="1" a="1"/>
  <c r="F121" i="1" s="1"/>
  <c r="G121" i="1" a="1"/>
  <c r="G121" i="1" s="1"/>
  <c r="H121" i="1" a="1"/>
  <c r="H121"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B122" i="1" a="1"/>
  <c r="B122" i="1" s="1"/>
  <c r="C122" i="1" a="1"/>
  <c r="C122" i="1" s="1"/>
  <c r="D122" i="1" a="1"/>
  <c r="D122" i="1" s="1"/>
  <c r="E122" i="1" a="1"/>
  <c r="E122" i="1" s="1"/>
  <c r="F122" i="1" a="1"/>
  <c r="F122" i="1" s="1"/>
  <c r="G122" i="1" a="1"/>
  <c r="G122" i="1" s="1"/>
  <c r="H122" i="1" a="1"/>
  <c r="H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B123" i="1" a="1"/>
  <c r="B123" i="1" s="1"/>
  <c r="C123" i="1" a="1"/>
  <c r="C123" i="1" s="1"/>
  <c r="D123" i="1" a="1"/>
  <c r="D123" i="1" s="1"/>
  <c r="E123" i="1" a="1"/>
  <c r="E123" i="1" s="1"/>
  <c r="F123" i="1" a="1"/>
  <c r="F123" i="1" s="1"/>
  <c r="G123" i="1" a="1"/>
  <c r="G123" i="1" s="1"/>
  <c r="H123" i="1" a="1"/>
  <c r="H123"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B124" i="1" a="1"/>
  <c r="B124" i="1" s="1"/>
  <c r="C124" i="1" a="1"/>
  <c r="C124" i="1" s="1"/>
  <c r="D124" i="1" a="1"/>
  <c r="D124" i="1" s="1"/>
  <c r="E124" i="1" a="1"/>
  <c r="E124" i="1" s="1"/>
  <c r="F124" i="1" a="1"/>
  <c r="F124" i="1" s="1"/>
  <c r="G124" i="1" a="1"/>
  <c r="G124" i="1" s="1"/>
  <c r="H124" i="1" a="1"/>
  <c r="H124" i="1"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B125" i="1" a="1"/>
  <c r="B125" i="1" s="1"/>
  <c r="C125" i="1" a="1"/>
  <c r="C125" i="1" s="1"/>
  <c r="D125" i="1" a="1"/>
  <c r="D125" i="1" s="1"/>
  <c r="E125" i="1" a="1"/>
  <c r="E125" i="1" s="1"/>
  <c r="F125" i="1" a="1"/>
  <c r="F125" i="1" s="1"/>
  <c r="G125" i="1" a="1"/>
  <c r="G125" i="1" s="1"/>
  <c r="H125" i="1" a="1"/>
  <c r="H125"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B126" i="1" a="1"/>
  <c r="B126" i="1" s="1"/>
  <c r="C126" i="1" a="1"/>
  <c r="C126" i="1" s="1"/>
  <c r="D126" i="1" a="1"/>
  <c r="D126" i="1" s="1"/>
  <c r="E126" i="1" a="1"/>
  <c r="E126" i="1" s="1"/>
  <c r="F126" i="1" a="1"/>
  <c r="F126" i="1" s="1"/>
  <c r="G126" i="1" a="1"/>
  <c r="G126" i="1" s="1"/>
  <c r="H126" i="1" a="1"/>
  <c r="H126"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B127" i="1" a="1"/>
  <c r="B127" i="1" s="1"/>
  <c r="C127" i="1" a="1"/>
  <c r="C127" i="1" s="1"/>
  <c r="D127" i="1" a="1"/>
  <c r="D127" i="1" s="1"/>
  <c r="E127" i="1" a="1"/>
  <c r="E127" i="1" s="1"/>
  <c r="F127" i="1" a="1"/>
  <c r="F127" i="1" s="1"/>
  <c r="G127" i="1" a="1"/>
  <c r="G127" i="1" s="1"/>
  <c r="H127" i="1" a="1"/>
  <c r="H127"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B128" i="1" a="1"/>
  <c r="B128" i="1" s="1"/>
  <c r="C128" i="1" a="1"/>
  <c r="C128" i="1" s="1"/>
  <c r="D128" i="1" a="1"/>
  <c r="D128" i="1" s="1"/>
  <c r="E128" i="1" a="1"/>
  <c r="E128" i="1" s="1"/>
  <c r="F128" i="1" a="1"/>
  <c r="F128" i="1" s="1"/>
  <c r="G128" i="1" a="1"/>
  <c r="G128" i="1" s="1"/>
  <c r="H128" i="1" a="1"/>
  <c r="H128"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B129" i="1" a="1"/>
  <c r="B129" i="1" s="1"/>
  <c r="C129" i="1" a="1"/>
  <c r="C129" i="1" s="1"/>
  <c r="D129" i="1" a="1"/>
  <c r="D129" i="1" s="1"/>
  <c r="E129" i="1" a="1"/>
  <c r="E129" i="1" s="1"/>
  <c r="F129" i="1" a="1"/>
  <c r="F129" i="1" s="1"/>
  <c r="G129" i="1" a="1"/>
  <c r="G129" i="1" s="1"/>
  <c r="H129" i="1" a="1"/>
  <c r="H129"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B130" i="1" a="1"/>
  <c r="B130" i="1" s="1"/>
  <c r="C130" i="1" a="1"/>
  <c r="C130" i="1" s="1"/>
  <c r="D130" i="1" a="1"/>
  <c r="D130" i="1" s="1"/>
  <c r="E130" i="1" a="1"/>
  <c r="E130" i="1" s="1"/>
  <c r="F130" i="1" a="1"/>
  <c r="F130" i="1" s="1"/>
  <c r="G130" i="1" a="1"/>
  <c r="G130" i="1" s="1"/>
  <c r="H130" i="1" a="1"/>
  <c r="H130"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B131" i="1" a="1"/>
  <c r="B131" i="1" s="1"/>
  <c r="C131" i="1" a="1"/>
  <c r="C131" i="1" s="1"/>
  <c r="D131" i="1" a="1"/>
  <c r="D131" i="1" s="1"/>
  <c r="E131" i="1" a="1"/>
  <c r="E131" i="1" s="1"/>
  <c r="F131" i="1" a="1"/>
  <c r="F131" i="1" s="1"/>
  <c r="G131" i="1" a="1"/>
  <c r="G131" i="1" s="1"/>
  <c r="H131" i="1" a="1"/>
  <c r="H131"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B132" i="1" a="1"/>
  <c r="B132" i="1" s="1"/>
  <c r="C132" i="1" a="1"/>
  <c r="C132" i="1" s="1"/>
  <c r="D132" i="1" a="1"/>
  <c r="D132" i="1" s="1"/>
  <c r="E132" i="1" a="1"/>
  <c r="E132" i="1" s="1"/>
  <c r="F132" i="1" a="1"/>
  <c r="F132" i="1" s="1"/>
  <c r="G132" i="1" a="1"/>
  <c r="G132" i="1" s="1"/>
  <c r="H132" i="1" a="1"/>
  <c r="H132" i="1"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B133" i="1" a="1"/>
  <c r="B133" i="1" s="1"/>
  <c r="C133" i="1" a="1"/>
  <c r="C133" i="1" s="1"/>
  <c r="D133" i="1" a="1"/>
  <c r="D133" i="1" s="1"/>
  <c r="E133" i="1" a="1"/>
  <c r="E133" i="1" s="1"/>
  <c r="F133" i="1" a="1"/>
  <c r="F133" i="1" s="1"/>
  <c r="G133" i="1" a="1"/>
  <c r="G133" i="1" s="1"/>
  <c r="H133" i="1" a="1"/>
  <c r="H133"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B134" i="1" a="1"/>
  <c r="B134" i="1" s="1"/>
  <c r="C134" i="1" a="1"/>
  <c r="C134" i="1" s="1"/>
  <c r="D134" i="1" a="1"/>
  <c r="D134" i="1" s="1"/>
  <c r="E134" i="1" a="1"/>
  <c r="E134" i="1" s="1"/>
  <c r="F134" i="1" a="1"/>
  <c r="F134" i="1" s="1"/>
  <c r="G134" i="1" a="1"/>
  <c r="G134" i="1" s="1"/>
  <c r="H134" i="1" a="1"/>
  <c r="H134"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B135" i="1" a="1"/>
  <c r="B135" i="1" s="1"/>
  <c r="C135" i="1" a="1"/>
  <c r="C135" i="1" s="1"/>
  <c r="D135" i="1" a="1"/>
  <c r="D135" i="1" s="1"/>
  <c r="E135" i="1" a="1"/>
  <c r="E135" i="1" s="1"/>
  <c r="F135" i="1" a="1"/>
  <c r="F135" i="1" s="1"/>
  <c r="G135" i="1" a="1"/>
  <c r="G135" i="1" s="1"/>
  <c r="H135" i="1" a="1"/>
  <c r="H135"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B136" i="1" a="1"/>
  <c r="B136" i="1" s="1"/>
  <c r="C136" i="1" a="1"/>
  <c r="C136" i="1" s="1"/>
  <c r="D136" i="1" a="1"/>
  <c r="D136" i="1" s="1"/>
  <c r="E136" i="1" a="1"/>
  <c r="E136" i="1" s="1"/>
  <c r="F136" i="1" a="1"/>
  <c r="F136" i="1" s="1"/>
  <c r="G136" i="1" a="1"/>
  <c r="G136" i="1" s="1"/>
  <c r="H136" i="1" a="1"/>
  <c r="H136"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B137" i="1" a="1"/>
  <c r="B137" i="1" s="1"/>
  <c r="C137" i="1" a="1"/>
  <c r="C137" i="1" s="1"/>
  <c r="D137" i="1" a="1"/>
  <c r="D137" i="1" s="1"/>
  <c r="E137" i="1" a="1"/>
  <c r="E137" i="1" s="1"/>
  <c r="F137" i="1" a="1"/>
  <c r="F137" i="1" s="1"/>
  <c r="G137" i="1" a="1"/>
  <c r="G137" i="1" s="1"/>
  <c r="H137" i="1" a="1"/>
  <c r="H137"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B138" i="1" a="1"/>
  <c r="B138" i="1" s="1"/>
  <c r="C138" i="1" a="1"/>
  <c r="C138" i="1" s="1"/>
  <c r="D138" i="1" a="1"/>
  <c r="D138" i="1" s="1"/>
  <c r="E138" i="1" a="1"/>
  <c r="E138" i="1" s="1"/>
  <c r="F138" i="1" a="1"/>
  <c r="F138" i="1" s="1"/>
  <c r="G138" i="1" a="1"/>
  <c r="G138" i="1" s="1"/>
  <c r="H138" i="1" a="1"/>
  <c r="H138"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B139" i="1" a="1"/>
  <c r="B139" i="1" s="1"/>
  <c r="C139" i="1" a="1"/>
  <c r="C139" i="1" s="1"/>
  <c r="D139" i="1" a="1"/>
  <c r="D139" i="1" s="1"/>
  <c r="E139" i="1" a="1"/>
  <c r="E139" i="1" s="1"/>
  <c r="F139" i="1" a="1"/>
  <c r="F139" i="1" s="1"/>
  <c r="G139" i="1" a="1"/>
  <c r="G139" i="1" s="1"/>
  <c r="H139" i="1" a="1"/>
  <c r="H139"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B140" i="1" a="1"/>
  <c r="B140" i="1" s="1"/>
  <c r="C140" i="1" a="1"/>
  <c r="C140" i="1" s="1"/>
  <c r="D140" i="1" a="1"/>
  <c r="D140" i="1" s="1"/>
  <c r="E140" i="1" a="1"/>
  <c r="E140" i="1" s="1"/>
  <c r="F140" i="1" a="1"/>
  <c r="F140" i="1" s="1"/>
  <c r="G140" i="1" a="1"/>
  <c r="G140" i="1" s="1"/>
  <c r="H140" i="1" a="1"/>
  <c r="H140"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B141" i="1" a="1"/>
  <c r="B141" i="1" s="1"/>
  <c r="C141" i="1" a="1"/>
  <c r="C141" i="1" s="1"/>
  <c r="D141" i="1" a="1"/>
  <c r="D141" i="1" s="1"/>
  <c r="E141" i="1" a="1"/>
  <c r="E141" i="1" s="1"/>
  <c r="F141" i="1" a="1"/>
  <c r="F141" i="1" s="1"/>
  <c r="G141" i="1" a="1"/>
  <c r="G141" i="1" s="1"/>
  <c r="H141" i="1" a="1"/>
  <c r="H141"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B142" i="1" a="1"/>
  <c r="B142" i="1" s="1"/>
  <c r="C142" i="1" a="1"/>
  <c r="C142" i="1" s="1"/>
  <c r="D142" i="1" a="1"/>
  <c r="D142" i="1" s="1"/>
  <c r="E142" i="1" a="1"/>
  <c r="E142" i="1" s="1"/>
  <c r="F142" i="1" a="1"/>
  <c r="F142" i="1" s="1"/>
  <c r="G142" i="1" a="1"/>
  <c r="G142" i="1" s="1"/>
  <c r="H142" i="1" a="1"/>
  <c r="H142"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B143" i="1" a="1"/>
  <c r="B143" i="1" s="1"/>
  <c r="C143" i="1" a="1"/>
  <c r="C143" i="1" s="1"/>
  <c r="D143" i="1" a="1"/>
  <c r="D143" i="1" s="1"/>
  <c r="E143" i="1" a="1"/>
  <c r="E143" i="1" s="1"/>
  <c r="F143" i="1" a="1"/>
  <c r="F143" i="1" s="1"/>
  <c r="G143" i="1" a="1"/>
  <c r="G143" i="1" s="1"/>
  <c r="H143" i="1" a="1"/>
  <c r="H143"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B144" i="1" a="1"/>
  <c r="B144" i="1" s="1"/>
  <c r="C144" i="1" a="1"/>
  <c r="C144" i="1" s="1"/>
  <c r="D144" i="1" a="1"/>
  <c r="D144" i="1" s="1"/>
  <c r="E144" i="1" a="1"/>
  <c r="E144" i="1" s="1"/>
  <c r="F144" i="1" a="1"/>
  <c r="F144" i="1" s="1"/>
  <c r="G144" i="1" a="1"/>
  <c r="G144" i="1" s="1"/>
  <c r="H144" i="1" a="1"/>
  <c r="H144"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B145" i="1" a="1"/>
  <c r="B145" i="1" s="1"/>
  <c r="C145" i="1" a="1"/>
  <c r="C145" i="1" s="1"/>
  <c r="D145" i="1" a="1"/>
  <c r="D145" i="1" s="1"/>
  <c r="E145" i="1" a="1"/>
  <c r="E145" i="1" s="1"/>
  <c r="F145" i="1" a="1"/>
  <c r="F145" i="1" s="1"/>
  <c r="G145" i="1" a="1"/>
  <c r="G145" i="1" s="1"/>
  <c r="H145" i="1" a="1"/>
  <c r="H145"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B146" i="1" a="1"/>
  <c r="B146" i="1" s="1"/>
  <c r="C146" i="1" a="1"/>
  <c r="C146" i="1" s="1"/>
  <c r="D146" i="1" a="1"/>
  <c r="D146" i="1" s="1"/>
  <c r="E146" i="1" a="1"/>
  <c r="E146" i="1" s="1"/>
  <c r="F146" i="1" a="1"/>
  <c r="F146" i="1" s="1"/>
  <c r="G146" i="1" a="1"/>
  <c r="G146" i="1" s="1"/>
  <c r="H146" i="1" a="1"/>
  <c r="H146"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B147" i="1" a="1"/>
  <c r="B147" i="1" s="1"/>
  <c r="C147" i="1" a="1"/>
  <c r="C147" i="1" s="1"/>
  <c r="D147" i="1" a="1"/>
  <c r="D147" i="1" s="1"/>
  <c r="E147" i="1" a="1"/>
  <c r="E147" i="1" s="1"/>
  <c r="F147" i="1" a="1"/>
  <c r="F147" i="1" s="1"/>
  <c r="G147" i="1" a="1"/>
  <c r="G147" i="1" s="1"/>
  <c r="H147" i="1" a="1"/>
  <c r="H147"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B148" i="1" a="1"/>
  <c r="B148" i="1" s="1"/>
  <c r="C148" i="1" a="1"/>
  <c r="C148" i="1" s="1"/>
  <c r="D148" i="1" a="1"/>
  <c r="D148" i="1" s="1"/>
  <c r="E148" i="1" a="1"/>
  <c r="E148" i="1" s="1"/>
  <c r="F148" i="1" a="1"/>
  <c r="F148" i="1" s="1"/>
  <c r="G148" i="1" a="1"/>
  <c r="G148" i="1" s="1"/>
  <c r="H148" i="1" a="1"/>
  <c r="H148"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B149" i="1" a="1"/>
  <c r="B149" i="1" s="1"/>
  <c r="C149" i="1" a="1"/>
  <c r="C149" i="1" s="1"/>
  <c r="D149" i="1" a="1"/>
  <c r="D149" i="1" s="1"/>
  <c r="E149" i="1" a="1"/>
  <c r="E149" i="1" s="1"/>
  <c r="F149" i="1" a="1"/>
  <c r="F149" i="1" s="1"/>
  <c r="G149" i="1" a="1"/>
  <c r="G149" i="1" s="1"/>
  <c r="H149" i="1" a="1"/>
  <c r="H149"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B150" i="1" a="1"/>
  <c r="B150" i="1" s="1"/>
  <c r="C150" i="1" a="1"/>
  <c r="C150" i="1" s="1"/>
  <c r="D150" i="1" a="1"/>
  <c r="D150" i="1" s="1"/>
  <c r="E150" i="1" a="1"/>
  <c r="E150" i="1" s="1"/>
  <c r="F150" i="1" a="1"/>
  <c r="F150" i="1" s="1"/>
  <c r="G150" i="1" a="1"/>
  <c r="G150" i="1" s="1"/>
  <c r="H150" i="1" a="1"/>
  <c r="H150" i="1"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B151" i="1" a="1"/>
  <c r="B151" i="1" s="1"/>
  <c r="C151" i="1" a="1"/>
  <c r="C151" i="1" s="1"/>
  <c r="D151" i="1" a="1"/>
  <c r="D151" i="1" s="1"/>
  <c r="E151" i="1" a="1"/>
  <c r="E151" i="1" s="1"/>
  <c r="F151" i="1" a="1"/>
  <c r="F151" i="1" s="1"/>
  <c r="G151" i="1" a="1"/>
  <c r="G151" i="1" s="1"/>
  <c r="H151" i="1" a="1"/>
  <c r="H151"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B152" i="1" a="1"/>
  <c r="B152" i="1" s="1"/>
  <c r="C152" i="1" a="1"/>
  <c r="C152" i="1" s="1"/>
  <c r="D152" i="1" a="1"/>
  <c r="D152" i="1" s="1"/>
  <c r="E152" i="1" a="1"/>
  <c r="E152" i="1" s="1"/>
  <c r="F152" i="1" a="1"/>
  <c r="F152" i="1" s="1"/>
  <c r="G152" i="1" a="1"/>
  <c r="G152" i="1" s="1"/>
  <c r="H152" i="1" a="1"/>
  <c r="H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B153" i="1" a="1"/>
  <c r="B153" i="1" s="1"/>
  <c r="C153" i="1" a="1"/>
  <c r="C153" i="1" s="1"/>
  <c r="D153" i="1" a="1"/>
  <c r="D153" i="1" s="1"/>
  <c r="E153" i="1" a="1"/>
  <c r="E153" i="1" s="1"/>
  <c r="F153" i="1" a="1"/>
  <c r="F153" i="1" s="1"/>
  <c r="G153" i="1" a="1"/>
  <c r="G153" i="1" s="1"/>
  <c r="H153" i="1" a="1"/>
  <c r="H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B154" i="1" a="1"/>
  <c r="B154" i="1" s="1"/>
  <c r="C154" i="1" a="1"/>
  <c r="C154" i="1" s="1"/>
  <c r="D154" i="1" a="1"/>
  <c r="D154" i="1" s="1"/>
  <c r="E154" i="1" a="1"/>
  <c r="E154" i="1" s="1"/>
  <c r="F154" i="1" a="1"/>
  <c r="F154" i="1" s="1"/>
  <c r="G154" i="1" a="1"/>
  <c r="G154" i="1" s="1"/>
  <c r="H154" i="1" a="1"/>
  <c r="H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B155" i="1" a="1"/>
  <c r="B155" i="1" s="1"/>
  <c r="C155" i="1" a="1"/>
  <c r="C155" i="1" s="1"/>
  <c r="D155" i="1" a="1"/>
  <c r="D155" i="1" s="1"/>
  <c r="E155" i="1" a="1"/>
  <c r="E155" i="1" s="1"/>
  <c r="F155" i="1" a="1"/>
  <c r="F155" i="1" s="1"/>
  <c r="G155" i="1" a="1"/>
  <c r="G155" i="1" s="1"/>
  <c r="H155" i="1" a="1"/>
  <c r="H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B156" i="1" a="1"/>
  <c r="B156" i="1" s="1"/>
  <c r="C156" i="1" a="1"/>
  <c r="C156" i="1" s="1"/>
  <c r="D156" i="1" a="1"/>
  <c r="D156" i="1" s="1"/>
  <c r="E156" i="1" a="1"/>
  <c r="E156" i="1" s="1"/>
  <c r="F156" i="1" a="1"/>
  <c r="F156" i="1" s="1"/>
  <c r="G156" i="1" a="1"/>
  <c r="G156" i="1" s="1"/>
  <c r="H156" i="1" a="1"/>
  <c r="H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B157" i="1" a="1"/>
  <c r="B157" i="1" s="1"/>
  <c r="C157" i="1" a="1"/>
  <c r="C157" i="1" s="1"/>
  <c r="D157" i="1" a="1"/>
  <c r="D157" i="1" s="1"/>
  <c r="E157" i="1" a="1"/>
  <c r="E157" i="1" s="1"/>
  <c r="F157" i="1" a="1"/>
  <c r="F157" i="1" s="1"/>
  <c r="G157" i="1" a="1"/>
  <c r="G157" i="1" s="1"/>
  <c r="H157" i="1" a="1"/>
  <c r="H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B158" i="1" a="1"/>
  <c r="B158" i="1" s="1"/>
  <c r="C158" i="1" a="1"/>
  <c r="C158" i="1" s="1"/>
  <c r="D158" i="1" a="1"/>
  <c r="D158" i="1" s="1"/>
  <c r="E158" i="1" a="1"/>
  <c r="E158" i="1" s="1"/>
  <c r="F158" i="1" a="1"/>
  <c r="F158" i="1" s="1"/>
  <c r="G158" i="1" a="1"/>
  <c r="G158" i="1" s="1"/>
  <c r="H158" i="1" a="1"/>
  <c r="H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B159" i="1" a="1"/>
  <c r="B159" i="1" s="1"/>
  <c r="C159" i="1" a="1"/>
  <c r="C159" i="1" s="1"/>
  <c r="D159" i="1" a="1"/>
  <c r="D159" i="1" s="1"/>
  <c r="E159" i="1" a="1"/>
  <c r="E159" i="1" s="1"/>
  <c r="F159" i="1" a="1"/>
  <c r="F159" i="1" s="1"/>
  <c r="G159" i="1" a="1"/>
  <c r="G159" i="1" s="1"/>
  <c r="H159" i="1" a="1"/>
  <c r="H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B160" i="1" a="1"/>
  <c r="B160" i="1" s="1"/>
  <c r="C160" i="1" a="1"/>
  <c r="C160" i="1" s="1"/>
  <c r="D160" i="1" a="1"/>
  <c r="D160" i="1" s="1"/>
  <c r="E160" i="1" a="1"/>
  <c r="E160" i="1" s="1"/>
  <c r="F160" i="1" a="1"/>
  <c r="F160" i="1" s="1"/>
  <c r="G160" i="1" a="1"/>
  <c r="G160" i="1" s="1"/>
  <c r="H160" i="1" a="1"/>
  <c r="H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B161" i="1" a="1"/>
  <c r="B161" i="1" s="1"/>
  <c r="C161" i="1" a="1"/>
  <c r="C161" i="1" s="1"/>
  <c r="D161" i="1" a="1"/>
  <c r="D161" i="1" s="1"/>
  <c r="E161" i="1" a="1"/>
  <c r="E161" i="1" s="1"/>
  <c r="F161" i="1" a="1"/>
  <c r="F161" i="1" s="1"/>
  <c r="G161" i="1" a="1"/>
  <c r="G161" i="1" s="1"/>
  <c r="H161" i="1" a="1"/>
  <c r="H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B162" i="1" a="1"/>
  <c r="B162" i="1" s="1"/>
  <c r="C162" i="1" a="1"/>
  <c r="C162" i="1" s="1"/>
  <c r="D162" i="1" a="1"/>
  <c r="D162" i="1" s="1"/>
  <c r="E162" i="1" a="1"/>
  <c r="E162" i="1" s="1"/>
  <c r="F162" i="1" a="1"/>
  <c r="F162" i="1" s="1"/>
  <c r="G162" i="1" a="1"/>
  <c r="G162" i="1" s="1"/>
  <c r="H162" i="1" a="1"/>
  <c r="H162" i="1"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B163" i="1" a="1"/>
  <c r="B163" i="1" s="1"/>
  <c r="C163" i="1" a="1"/>
  <c r="C163" i="1" s="1"/>
  <c r="D163" i="1" a="1"/>
  <c r="D163" i="1" s="1"/>
  <c r="E163" i="1" a="1"/>
  <c r="E163" i="1" s="1"/>
  <c r="F163" i="1" a="1"/>
  <c r="F163" i="1" s="1"/>
  <c r="G163" i="1" a="1"/>
  <c r="G163" i="1" s="1"/>
  <c r="H163" i="1" a="1"/>
  <c r="H163"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B164" i="1" a="1"/>
  <c r="B164" i="1" s="1"/>
  <c r="C164" i="1" a="1"/>
  <c r="C164" i="1" s="1"/>
  <c r="D164" i="1" a="1"/>
  <c r="D164" i="1" s="1"/>
  <c r="E164" i="1" a="1"/>
  <c r="E164" i="1" s="1"/>
  <c r="F164" i="1" a="1"/>
  <c r="F164" i="1" s="1"/>
  <c r="G164" i="1" a="1"/>
  <c r="G164" i="1" s="1"/>
  <c r="H164" i="1" a="1"/>
  <c r="H164"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B165" i="1" a="1"/>
  <c r="B165" i="1" s="1"/>
  <c r="C165" i="1" a="1"/>
  <c r="C165" i="1" s="1"/>
  <c r="D165" i="1" a="1"/>
  <c r="D165" i="1" s="1"/>
  <c r="E165" i="1" a="1"/>
  <c r="E165" i="1" s="1"/>
  <c r="F165" i="1" a="1"/>
  <c r="F165" i="1" s="1"/>
  <c r="G165" i="1" a="1"/>
  <c r="G165" i="1" s="1"/>
  <c r="H165" i="1" a="1"/>
  <c r="H165" i="1"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B166" i="1" a="1"/>
  <c r="B166" i="1" s="1"/>
  <c r="C166" i="1" a="1"/>
  <c r="C166" i="1" s="1"/>
  <c r="D166" i="1" a="1"/>
  <c r="D166" i="1" s="1"/>
  <c r="E166" i="1" a="1"/>
  <c r="E166" i="1" s="1"/>
  <c r="F166" i="1" a="1"/>
  <c r="F166" i="1" s="1"/>
  <c r="G166" i="1" a="1"/>
  <c r="G166" i="1" s="1"/>
  <c r="H166" i="1" a="1"/>
  <c r="H166"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B167" i="1" a="1"/>
  <c r="B167" i="1" s="1"/>
  <c r="C167" i="1" a="1"/>
  <c r="C167" i="1" s="1"/>
  <c r="D167" i="1" a="1"/>
  <c r="D167" i="1" s="1"/>
  <c r="E167" i="1" a="1"/>
  <c r="E167" i="1" s="1"/>
  <c r="F167" i="1" a="1"/>
  <c r="F167" i="1" s="1"/>
  <c r="G167" i="1" a="1"/>
  <c r="G167" i="1" s="1"/>
  <c r="H167" i="1" a="1"/>
  <c r="H167"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B168" i="1" a="1"/>
  <c r="B168" i="1" s="1"/>
  <c r="C168" i="1" a="1"/>
  <c r="C168" i="1" s="1"/>
  <c r="D168" i="1" a="1"/>
  <c r="D168" i="1" s="1"/>
  <c r="E168" i="1" a="1"/>
  <c r="E168" i="1" s="1"/>
  <c r="F168" i="1" a="1"/>
  <c r="F168" i="1" s="1"/>
  <c r="G168" i="1" a="1"/>
  <c r="G168" i="1" s="1"/>
  <c r="H168" i="1" a="1"/>
  <c r="H168"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B169" i="1" a="1"/>
  <c r="B169" i="1" s="1"/>
  <c r="C169" i="1" a="1"/>
  <c r="C169" i="1" s="1"/>
  <c r="D169" i="1" a="1"/>
  <c r="D169" i="1" s="1"/>
  <c r="E169" i="1" a="1"/>
  <c r="E169" i="1" s="1"/>
  <c r="F169" i="1" a="1"/>
  <c r="F169" i="1" s="1"/>
  <c r="G169" i="1" a="1"/>
  <c r="G169" i="1" s="1"/>
  <c r="H169" i="1" a="1"/>
  <c r="H169"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B170" i="1" a="1"/>
  <c r="B170" i="1" s="1"/>
  <c r="C170" i="1" a="1"/>
  <c r="C170" i="1" s="1"/>
  <c r="D170" i="1" a="1"/>
  <c r="D170" i="1" s="1"/>
  <c r="E170" i="1" a="1"/>
  <c r="E170" i="1" s="1"/>
  <c r="F170" i="1" a="1"/>
  <c r="F170" i="1" s="1"/>
  <c r="G170" i="1" a="1"/>
  <c r="G170" i="1" s="1"/>
  <c r="H170" i="1" a="1"/>
  <c r="H170"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B171" i="1" a="1"/>
  <c r="B171" i="1" s="1"/>
  <c r="C171" i="1" a="1"/>
  <c r="C171" i="1" s="1"/>
  <c r="D171" i="1" a="1"/>
  <c r="D171" i="1" s="1"/>
  <c r="E171" i="1" a="1"/>
  <c r="E171" i="1" s="1"/>
  <c r="F171" i="1" a="1"/>
  <c r="F171" i="1" s="1"/>
  <c r="G171" i="1" a="1"/>
  <c r="G171" i="1" s="1"/>
  <c r="H171" i="1" a="1"/>
  <c r="H171"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B172" i="1" a="1"/>
  <c r="B172" i="1" s="1"/>
  <c r="C172" i="1" a="1"/>
  <c r="C172" i="1" s="1"/>
  <c r="D172" i="1" a="1"/>
  <c r="D172" i="1" s="1"/>
  <c r="E172" i="1" a="1"/>
  <c r="E172" i="1" s="1"/>
  <c r="F172" i="1" a="1"/>
  <c r="F172" i="1" s="1"/>
  <c r="G172" i="1" a="1"/>
  <c r="G172" i="1" s="1"/>
  <c r="H172" i="1" a="1"/>
  <c r="H172"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B173" i="1" a="1"/>
  <c r="B173" i="1" s="1"/>
  <c r="C173" i="1" a="1"/>
  <c r="C173" i="1" s="1"/>
  <c r="D173" i="1" a="1"/>
  <c r="D173" i="1" s="1"/>
  <c r="E173" i="1" a="1"/>
  <c r="E173" i="1" s="1"/>
  <c r="F173" i="1" a="1"/>
  <c r="F173" i="1" s="1"/>
  <c r="G173" i="1" a="1"/>
  <c r="G173" i="1" s="1"/>
  <c r="H173" i="1" a="1"/>
  <c r="H173"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B174" i="1" a="1"/>
  <c r="B174" i="1" s="1"/>
  <c r="C174" i="1" a="1"/>
  <c r="C174" i="1" s="1"/>
  <c r="D174" i="1" a="1"/>
  <c r="D174" i="1" s="1"/>
  <c r="E174" i="1" a="1"/>
  <c r="E174" i="1" s="1"/>
  <c r="F174" i="1" a="1"/>
  <c r="F174" i="1" s="1"/>
  <c r="G174" i="1" a="1"/>
  <c r="G174" i="1" s="1"/>
  <c r="H174" i="1" a="1"/>
  <c r="H174"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B175" i="1" a="1"/>
  <c r="B175" i="1" s="1"/>
  <c r="C175" i="1" a="1"/>
  <c r="C175" i="1" s="1"/>
  <c r="D175" i="1" a="1"/>
  <c r="D175" i="1" s="1"/>
  <c r="E175" i="1" a="1"/>
  <c r="E175" i="1" s="1"/>
  <c r="F175" i="1" a="1"/>
  <c r="F175" i="1" s="1"/>
  <c r="G175" i="1" a="1"/>
  <c r="G175" i="1" s="1"/>
  <c r="H175" i="1" a="1"/>
  <c r="H175"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B176" i="1" a="1"/>
  <c r="B176" i="1" s="1"/>
  <c r="C176" i="1" a="1"/>
  <c r="C176" i="1" s="1"/>
  <c r="D176" i="1" a="1"/>
  <c r="D176" i="1" s="1"/>
  <c r="E176" i="1" a="1"/>
  <c r="E176" i="1" s="1"/>
  <c r="F176" i="1" a="1"/>
  <c r="F176" i="1" s="1"/>
  <c r="G176" i="1" a="1"/>
  <c r="G176" i="1" s="1"/>
  <c r="H176" i="1" a="1"/>
  <c r="H176"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B177" i="1" a="1"/>
  <c r="B177" i="1" s="1"/>
  <c r="C177" i="1" a="1"/>
  <c r="C177" i="1" s="1"/>
  <c r="D177" i="1" a="1"/>
  <c r="D177" i="1" s="1"/>
  <c r="E177" i="1" a="1"/>
  <c r="E177" i="1" s="1"/>
  <c r="F177" i="1" a="1"/>
  <c r="F177" i="1" s="1"/>
  <c r="G177" i="1" a="1"/>
  <c r="G177" i="1" s="1"/>
  <c r="H177" i="1" a="1"/>
  <c r="H177"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B178" i="1" a="1"/>
  <c r="B178" i="1" s="1"/>
  <c r="C178" i="1" a="1"/>
  <c r="C178" i="1" s="1"/>
  <c r="D178" i="1" a="1"/>
  <c r="D178" i="1" s="1"/>
  <c r="E178" i="1" a="1"/>
  <c r="E178" i="1" s="1"/>
  <c r="F178" i="1" a="1"/>
  <c r="F178" i="1" s="1"/>
  <c r="G178" i="1" a="1"/>
  <c r="G178" i="1" s="1"/>
  <c r="H178" i="1" a="1"/>
  <c r="H178"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B179" i="1" a="1"/>
  <c r="B179" i="1" s="1"/>
  <c r="C179" i="1" a="1"/>
  <c r="C179" i="1" s="1"/>
  <c r="D179" i="1" a="1"/>
  <c r="D179" i="1" s="1"/>
  <c r="E179" i="1" a="1"/>
  <c r="E179" i="1" s="1"/>
  <c r="F179" i="1" a="1"/>
  <c r="F179" i="1" s="1"/>
  <c r="G179" i="1" a="1"/>
  <c r="G179" i="1" s="1"/>
  <c r="H179" i="1" a="1"/>
  <c r="H179"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B180" i="1" a="1"/>
  <c r="B180" i="1" s="1"/>
  <c r="C180" i="1" a="1"/>
  <c r="C180" i="1" s="1"/>
  <c r="D180" i="1" a="1"/>
  <c r="D180" i="1" s="1"/>
  <c r="E180" i="1" a="1"/>
  <c r="E180" i="1" s="1"/>
  <c r="F180" i="1" a="1"/>
  <c r="F180" i="1" s="1"/>
  <c r="G180" i="1" a="1"/>
  <c r="G180" i="1" s="1"/>
  <c r="H180" i="1" a="1"/>
  <c r="H180"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B181" i="1" a="1"/>
  <c r="B181" i="1" s="1"/>
  <c r="C181" i="1" a="1"/>
  <c r="C181" i="1" s="1"/>
  <c r="D181" i="1" a="1"/>
  <c r="D181" i="1" s="1"/>
  <c r="E181" i="1" a="1"/>
  <c r="E181" i="1" s="1"/>
  <c r="F181" i="1" a="1"/>
  <c r="F181" i="1" s="1"/>
  <c r="G181" i="1" a="1"/>
  <c r="G181" i="1" s="1"/>
  <c r="H181" i="1" a="1"/>
  <c r="H181"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B182" i="1" a="1"/>
  <c r="B182" i="1" s="1"/>
  <c r="C182" i="1" a="1"/>
  <c r="C182" i="1" s="1"/>
  <c r="D182" i="1" a="1"/>
  <c r="D182" i="1" s="1"/>
  <c r="E182" i="1" a="1"/>
  <c r="E182" i="1" s="1"/>
  <c r="F182" i="1" a="1"/>
  <c r="F182" i="1" s="1"/>
  <c r="G182" i="1" a="1"/>
  <c r="G182" i="1" s="1"/>
  <c r="H182" i="1" a="1"/>
  <c r="H182"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B183" i="1" a="1"/>
  <c r="B183" i="1" s="1"/>
  <c r="C183" i="1" a="1"/>
  <c r="C183" i="1" s="1"/>
  <c r="D183" i="1" a="1"/>
  <c r="D183" i="1" s="1"/>
  <c r="E183" i="1" a="1"/>
  <c r="E183" i="1" s="1"/>
  <c r="F183" i="1" a="1"/>
  <c r="F183" i="1" s="1"/>
  <c r="G183" i="1" a="1"/>
  <c r="G183" i="1" s="1"/>
  <c r="H183" i="1" a="1"/>
  <c r="H183" i="1" s="1"/>
  <c r="I183" i="1" a="1"/>
  <c r="I183" i="1" s="1"/>
  <c r="J183" i="1" a="1"/>
  <c r="J183" i="1" s="1"/>
  <c r="K183" i="1" a="1"/>
  <c r="K183" i="1" s="1"/>
  <c r="L183" i="1" a="1"/>
  <c r="L183" i="1" s="1"/>
  <c r="M183" i="1" a="1"/>
  <c r="M183" i="1" s="1"/>
  <c r="N183" i="1" a="1"/>
  <c r="N183" i="1" s="1"/>
  <c r="O183" i="1" a="1"/>
  <c r="O183" i="1" s="1"/>
  <c r="P183" i="1" a="1"/>
  <c r="P183" i="1" s="1"/>
  <c r="Q183" i="1" a="1"/>
  <c r="Q183" i="1" s="1"/>
  <c r="R183" i="1" a="1"/>
  <c r="R183" i="1" s="1"/>
  <c r="B184" i="1" a="1"/>
  <c r="B184" i="1" s="1"/>
  <c r="C184" i="1" a="1"/>
  <c r="C184" i="1" s="1"/>
  <c r="D184" i="1" a="1"/>
  <c r="D184" i="1" s="1"/>
  <c r="E184" i="1" a="1"/>
  <c r="E184" i="1" s="1"/>
  <c r="F184" i="1" a="1"/>
  <c r="F184" i="1" s="1"/>
  <c r="G184" i="1" a="1"/>
  <c r="G184" i="1" s="1"/>
  <c r="H184" i="1" a="1"/>
  <c r="H184"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B185" i="1" a="1"/>
  <c r="B185" i="1" s="1"/>
  <c r="C185" i="1" a="1"/>
  <c r="C185" i="1" s="1"/>
  <c r="D185" i="1" a="1"/>
  <c r="D185" i="1" s="1"/>
  <c r="E185" i="1" a="1"/>
  <c r="E185" i="1" s="1"/>
  <c r="F185" i="1" a="1"/>
  <c r="F185" i="1" s="1"/>
  <c r="G185" i="1" a="1"/>
  <c r="G185" i="1" s="1"/>
  <c r="H185" i="1" a="1"/>
  <c r="H185"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B186" i="1" a="1"/>
  <c r="B186" i="1" s="1"/>
  <c r="C186" i="1" a="1"/>
  <c r="C186" i="1" s="1"/>
  <c r="D186" i="1" a="1"/>
  <c r="D186" i="1" s="1"/>
  <c r="E186" i="1" a="1"/>
  <c r="E186" i="1" s="1"/>
  <c r="F186" i="1" a="1"/>
  <c r="F186" i="1" s="1"/>
  <c r="G186" i="1" a="1"/>
  <c r="G186" i="1" s="1"/>
  <c r="H186" i="1" a="1"/>
  <c r="H186"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B187" i="1" a="1"/>
  <c r="B187" i="1" s="1"/>
  <c r="C187" i="1" a="1"/>
  <c r="C187" i="1" s="1"/>
  <c r="D187" i="1" a="1"/>
  <c r="D187" i="1" s="1"/>
  <c r="E187" i="1" a="1"/>
  <c r="E187" i="1" s="1"/>
  <c r="F187" i="1" a="1"/>
  <c r="F187" i="1" s="1"/>
  <c r="G187" i="1" a="1"/>
  <c r="G187" i="1" s="1"/>
  <c r="H187" i="1" a="1"/>
  <c r="H187"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B188" i="1" a="1"/>
  <c r="B188" i="1" s="1"/>
  <c r="C188" i="1" a="1"/>
  <c r="C188" i="1" s="1"/>
  <c r="D188" i="1" a="1"/>
  <c r="D188" i="1" s="1"/>
  <c r="E188" i="1" a="1"/>
  <c r="E188" i="1" s="1"/>
  <c r="F188" i="1" a="1"/>
  <c r="F188" i="1" s="1"/>
  <c r="G188" i="1" a="1"/>
  <c r="G188" i="1" s="1"/>
  <c r="H188" i="1" a="1"/>
  <c r="H188"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B189" i="1" a="1"/>
  <c r="B189" i="1" s="1"/>
  <c r="C189" i="1" a="1"/>
  <c r="C189" i="1" s="1"/>
  <c r="D189" i="1" a="1"/>
  <c r="D189" i="1" s="1"/>
  <c r="E189" i="1" a="1"/>
  <c r="E189" i="1" s="1"/>
  <c r="F189" i="1" a="1"/>
  <c r="F189" i="1" s="1"/>
  <c r="G189" i="1" a="1"/>
  <c r="G189" i="1" s="1"/>
  <c r="H189" i="1" a="1"/>
  <c r="H189"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B190" i="1" a="1"/>
  <c r="B190" i="1" s="1"/>
  <c r="C190" i="1" a="1"/>
  <c r="C190" i="1" s="1"/>
  <c r="D190" i="1" a="1"/>
  <c r="D190" i="1" s="1"/>
  <c r="E190" i="1" a="1"/>
  <c r="E190" i="1" s="1"/>
  <c r="F190" i="1" a="1"/>
  <c r="F190" i="1" s="1"/>
  <c r="G190" i="1" a="1"/>
  <c r="G190" i="1" s="1"/>
  <c r="H190" i="1" a="1"/>
  <c r="H190"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B191" i="1" a="1"/>
  <c r="B191" i="1" s="1"/>
  <c r="C191" i="1" a="1"/>
  <c r="C191" i="1" s="1"/>
  <c r="D191" i="1" a="1"/>
  <c r="D191" i="1" s="1"/>
  <c r="E191" i="1" a="1"/>
  <c r="E191" i="1" s="1"/>
  <c r="F191" i="1" a="1"/>
  <c r="F191" i="1" s="1"/>
  <c r="G191" i="1" a="1"/>
  <c r="G191" i="1" s="1"/>
  <c r="H191" i="1" a="1"/>
  <c r="H191"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B192" i="1" a="1"/>
  <c r="B192" i="1" s="1"/>
  <c r="C192" i="1" a="1"/>
  <c r="C192" i="1" s="1"/>
  <c r="D192" i="1" a="1"/>
  <c r="D192" i="1" s="1"/>
  <c r="E192" i="1" a="1"/>
  <c r="E192" i="1" s="1"/>
  <c r="F192" i="1" a="1"/>
  <c r="F192" i="1" s="1"/>
  <c r="G192" i="1" a="1"/>
  <c r="G192" i="1" s="1"/>
  <c r="H192" i="1" a="1"/>
  <c r="H192"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B193" i="1" a="1"/>
  <c r="B193" i="1" s="1"/>
  <c r="C193" i="1" a="1"/>
  <c r="C193" i="1" s="1"/>
  <c r="D193" i="1" a="1"/>
  <c r="D193" i="1" s="1"/>
  <c r="E193" i="1" a="1"/>
  <c r="E193" i="1" s="1"/>
  <c r="F193" i="1" a="1"/>
  <c r="F193" i="1" s="1"/>
  <c r="G193" i="1" a="1"/>
  <c r="G193" i="1" s="1"/>
  <c r="H193" i="1" a="1"/>
  <c r="H193" i="1"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B194" i="1" a="1"/>
  <c r="B194" i="1" s="1"/>
  <c r="C194" i="1" a="1"/>
  <c r="C194" i="1" s="1"/>
  <c r="D194" i="1" a="1"/>
  <c r="D194" i="1" s="1"/>
  <c r="E194" i="1" a="1"/>
  <c r="E194" i="1" s="1"/>
  <c r="F194" i="1" a="1"/>
  <c r="F194" i="1" s="1"/>
  <c r="G194" i="1" a="1"/>
  <c r="G194" i="1" s="1"/>
  <c r="H194" i="1" a="1"/>
  <c r="H194"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B195" i="1" a="1"/>
  <c r="B195" i="1" s="1"/>
  <c r="C195" i="1" a="1"/>
  <c r="C195" i="1" s="1"/>
  <c r="D195" i="1" a="1"/>
  <c r="D195" i="1" s="1"/>
  <c r="E195" i="1" a="1"/>
  <c r="E195" i="1" s="1"/>
  <c r="F195" i="1" a="1"/>
  <c r="F195" i="1" s="1"/>
  <c r="G195" i="1" a="1"/>
  <c r="G195" i="1" s="1"/>
  <c r="H195" i="1" a="1"/>
  <c r="H195" i="1" s="1"/>
  <c r="I195" i="1" a="1"/>
  <c r="I195" i="1" s="1"/>
  <c r="J195" i="1" a="1"/>
  <c r="J195" i="1" s="1"/>
  <c r="K195" i="1" a="1"/>
  <c r="K195" i="1" s="1"/>
  <c r="L195" i="1" a="1"/>
  <c r="L195" i="1" s="1"/>
  <c r="M195" i="1" a="1"/>
  <c r="M195" i="1" s="1"/>
  <c r="N195" i="1" a="1"/>
  <c r="N195" i="1" s="1"/>
  <c r="O195" i="1" a="1"/>
  <c r="O195" i="1" s="1"/>
  <c r="P195" i="1" a="1"/>
  <c r="P195" i="1" s="1"/>
  <c r="Q195" i="1" a="1"/>
  <c r="Q195" i="1" s="1"/>
  <c r="R195" i="1" a="1"/>
  <c r="R195" i="1" s="1"/>
  <c r="B196" i="1" a="1"/>
  <c r="B196" i="1" s="1"/>
  <c r="C196" i="1" a="1"/>
  <c r="C196" i="1" s="1"/>
  <c r="D196" i="1" a="1"/>
  <c r="D196" i="1" s="1"/>
  <c r="E196" i="1" a="1"/>
  <c r="E196" i="1" s="1"/>
  <c r="F196" i="1" a="1"/>
  <c r="F196" i="1" s="1"/>
  <c r="G196" i="1" a="1"/>
  <c r="G196" i="1" s="1"/>
  <c r="H196" i="1" a="1"/>
  <c r="H196"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B197" i="1" a="1"/>
  <c r="B197" i="1" s="1"/>
  <c r="C197" i="1" a="1"/>
  <c r="C197" i="1" s="1"/>
  <c r="D197" i="1" a="1"/>
  <c r="D197" i="1" s="1"/>
  <c r="E197" i="1" a="1"/>
  <c r="E197" i="1" s="1"/>
  <c r="F197" i="1" a="1"/>
  <c r="F197" i="1" s="1"/>
  <c r="G197" i="1" a="1"/>
  <c r="G197" i="1" s="1"/>
  <c r="H197" i="1" a="1"/>
  <c r="H197"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B198" i="1" a="1"/>
  <c r="B198" i="1" s="1"/>
  <c r="C198" i="1" a="1"/>
  <c r="C198" i="1" s="1"/>
  <c r="D198" i="1" a="1"/>
  <c r="D198" i="1" s="1"/>
  <c r="E198" i="1" a="1"/>
  <c r="E198" i="1" s="1"/>
  <c r="F198" i="1" a="1"/>
  <c r="F198" i="1" s="1"/>
  <c r="G198" i="1" a="1"/>
  <c r="G198" i="1" s="1"/>
  <c r="H198" i="1" a="1"/>
  <c r="H198"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B199" i="1" a="1"/>
  <c r="B199" i="1" s="1"/>
  <c r="C199" i="1" a="1"/>
  <c r="C199" i="1" s="1"/>
  <c r="D199" i="1" a="1"/>
  <c r="D199" i="1" s="1"/>
  <c r="E199" i="1" a="1"/>
  <c r="E199" i="1" s="1"/>
  <c r="F199" i="1" a="1"/>
  <c r="F199" i="1" s="1"/>
  <c r="G199" i="1" a="1"/>
  <c r="G199" i="1" s="1"/>
  <c r="H199" i="1" a="1"/>
  <c r="H199"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B200" i="1" a="1"/>
  <c r="B200" i="1" s="1"/>
  <c r="C200" i="1" a="1"/>
  <c r="C200" i="1" s="1"/>
  <c r="D200" i="1" a="1"/>
  <c r="D200" i="1" s="1"/>
  <c r="E200" i="1" a="1"/>
  <c r="E200" i="1" s="1"/>
  <c r="F200" i="1" a="1"/>
  <c r="F200" i="1" s="1"/>
  <c r="G200" i="1" a="1"/>
  <c r="G200" i="1" s="1"/>
  <c r="H200" i="1" a="1"/>
  <c r="H200"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B201" i="1" a="1"/>
  <c r="B201" i="1" s="1"/>
  <c r="C201" i="1" a="1"/>
  <c r="C201" i="1" s="1"/>
  <c r="D201" i="1" a="1"/>
  <c r="D201" i="1" s="1"/>
  <c r="E201" i="1" a="1"/>
  <c r="E201" i="1" s="1"/>
  <c r="F201" i="1" a="1"/>
  <c r="F201" i="1" s="1"/>
  <c r="G201" i="1" a="1"/>
  <c r="G201" i="1" s="1"/>
  <c r="H201" i="1" a="1"/>
  <c r="H20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B202" i="1" a="1"/>
  <c r="B202" i="1" s="1"/>
  <c r="C202" i="1" a="1"/>
  <c r="C202" i="1" s="1"/>
  <c r="D202" i="1" a="1"/>
  <c r="D202" i="1" s="1"/>
  <c r="E202" i="1" a="1"/>
  <c r="E202" i="1" s="1"/>
  <c r="F202" i="1" a="1"/>
  <c r="F202" i="1" s="1"/>
  <c r="G202" i="1" a="1"/>
  <c r="G202" i="1" s="1"/>
  <c r="H202" i="1" a="1"/>
  <c r="H202"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B203" i="1" a="1"/>
  <c r="B203" i="1" s="1"/>
  <c r="C203" i="1" a="1"/>
  <c r="C203" i="1" s="1"/>
  <c r="D203" i="1" a="1"/>
  <c r="D203" i="1" s="1"/>
  <c r="E203" i="1" a="1"/>
  <c r="E203" i="1" s="1"/>
  <c r="F203" i="1" a="1"/>
  <c r="F203" i="1" s="1"/>
  <c r="G203" i="1" a="1"/>
  <c r="G203" i="1" s="1"/>
  <c r="H203" i="1" a="1"/>
  <c r="H203"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B204" i="1" a="1"/>
  <c r="B204" i="1" s="1"/>
  <c r="C204" i="1" a="1"/>
  <c r="C204" i="1" s="1"/>
  <c r="D204" i="1" a="1"/>
  <c r="D204" i="1" s="1"/>
  <c r="E204" i="1" a="1"/>
  <c r="E204" i="1" s="1"/>
  <c r="F204" i="1" a="1"/>
  <c r="F204" i="1" s="1"/>
  <c r="G204" i="1" a="1"/>
  <c r="G204" i="1" s="1"/>
  <c r="H204" i="1" a="1"/>
  <c r="H204"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B205" i="1" a="1"/>
  <c r="B205" i="1" s="1"/>
  <c r="C205" i="1" a="1"/>
  <c r="C205" i="1" s="1"/>
  <c r="D205" i="1" a="1"/>
  <c r="D205" i="1" s="1"/>
  <c r="E205" i="1" a="1"/>
  <c r="E205" i="1" s="1"/>
  <c r="F205" i="1" a="1"/>
  <c r="F205" i="1" s="1"/>
  <c r="G205" i="1" a="1"/>
  <c r="G205" i="1" s="1"/>
  <c r="H205" i="1" a="1"/>
  <c r="H205"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B206" i="1" a="1"/>
  <c r="B206" i="1" s="1"/>
  <c r="C206" i="1" a="1"/>
  <c r="C206" i="1" s="1"/>
  <c r="D206" i="1" a="1"/>
  <c r="D206" i="1" s="1"/>
  <c r="E206" i="1" a="1"/>
  <c r="E206" i="1" s="1"/>
  <c r="F206" i="1" a="1"/>
  <c r="F206" i="1" s="1"/>
  <c r="G206" i="1" a="1"/>
  <c r="G206" i="1" s="1"/>
  <c r="H206" i="1" a="1"/>
  <c r="H206"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B207" i="1" a="1"/>
  <c r="B207" i="1" s="1"/>
  <c r="C207" i="1" a="1"/>
  <c r="C207" i="1" s="1"/>
  <c r="D207" i="1" a="1"/>
  <c r="D207" i="1" s="1"/>
  <c r="E207" i="1" a="1"/>
  <c r="E207" i="1" s="1"/>
  <c r="F207" i="1" a="1"/>
  <c r="F207" i="1" s="1"/>
  <c r="G207" i="1" a="1"/>
  <c r="G207" i="1" s="1"/>
  <c r="H207" i="1" a="1"/>
  <c r="H207"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B208" i="1" a="1"/>
  <c r="B208" i="1" s="1"/>
  <c r="C208" i="1" a="1"/>
  <c r="C208" i="1" s="1"/>
  <c r="D208" i="1" a="1"/>
  <c r="D208" i="1" s="1"/>
  <c r="E208" i="1" a="1"/>
  <c r="E208" i="1" s="1"/>
  <c r="F208" i="1" a="1"/>
  <c r="F208" i="1" s="1"/>
  <c r="G208" i="1" a="1"/>
  <c r="G208" i="1" s="1"/>
  <c r="H208" i="1" a="1"/>
  <c r="H208"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B209" i="1" a="1"/>
  <c r="B209" i="1" s="1"/>
  <c r="C209" i="1" a="1"/>
  <c r="C209" i="1" s="1"/>
  <c r="D209" i="1" a="1"/>
  <c r="D209" i="1" s="1"/>
  <c r="E209" i="1" a="1"/>
  <c r="E209" i="1" s="1"/>
  <c r="F209" i="1" a="1"/>
  <c r="F209" i="1" s="1"/>
  <c r="G209" i="1" a="1"/>
  <c r="G209" i="1" s="1"/>
  <c r="H209" i="1" a="1"/>
  <c r="H209"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B210" i="1" a="1"/>
  <c r="B210" i="1" s="1"/>
  <c r="C210" i="1" a="1"/>
  <c r="C210" i="1" s="1"/>
  <c r="D210" i="1" a="1"/>
  <c r="D210" i="1" s="1"/>
  <c r="E210" i="1" a="1"/>
  <c r="E210" i="1" s="1"/>
  <c r="F210" i="1" a="1"/>
  <c r="F210" i="1" s="1"/>
  <c r="G210" i="1" a="1"/>
  <c r="G210" i="1" s="1"/>
  <c r="H210" i="1" a="1"/>
  <c r="H210"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B211" i="1" a="1"/>
  <c r="B211" i="1" s="1"/>
  <c r="C211" i="1" a="1"/>
  <c r="C211" i="1" s="1"/>
  <c r="D211" i="1" a="1"/>
  <c r="D211" i="1" s="1"/>
  <c r="E211" i="1" a="1"/>
  <c r="E211" i="1" s="1"/>
  <c r="F211" i="1" a="1"/>
  <c r="F211" i="1" s="1"/>
  <c r="G211" i="1" a="1"/>
  <c r="G211" i="1" s="1"/>
  <c r="H211" i="1" a="1"/>
  <c r="H211" i="1"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B212" i="1" a="1"/>
  <c r="B212" i="1" s="1"/>
  <c r="C212" i="1" a="1"/>
  <c r="C212" i="1" s="1"/>
  <c r="D212" i="1" a="1"/>
  <c r="D212" i="1" s="1"/>
  <c r="E212" i="1" a="1"/>
  <c r="E212" i="1" s="1"/>
  <c r="F212" i="1" a="1"/>
  <c r="F212" i="1" s="1"/>
  <c r="G212" i="1" a="1"/>
  <c r="G212" i="1" s="1"/>
  <c r="H212" i="1" a="1"/>
  <c r="H212"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B213" i="1" a="1"/>
  <c r="B213" i="1" s="1"/>
  <c r="C213" i="1" a="1"/>
  <c r="C213" i="1" s="1"/>
  <c r="D213" i="1" a="1"/>
  <c r="D213" i="1" s="1"/>
  <c r="E213" i="1" a="1"/>
  <c r="E213" i="1" s="1"/>
  <c r="F213" i="1" a="1"/>
  <c r="F213" i="1" s="1"/>
  <c r="G213" i="1" a="1"/>
  <c r="G213" i="1" s="1"/>
  <c r="H213" i="1" a="1"/>
  <c r="H213"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B214" i="1" a="1"/>
  <c r="B214" i="1" s="1"/>
  <c r="C214" i="1" a="1"/>
  <c r="C214" i="1" s="1"/>
  <c r="D214" i="1" a="1"/>
  <c r="D214" i="1" s="1"/>
  <c r="E214" i="1" a="1"/>
  <c r="E214" i="1" s="1"/>
  <c r="F214" i="1" a="1"/>
  <c r="F214" i="1" s="1"/>
  <c r="G214" i="1" a="1"/>
  <c r="G214" i="1" s="1"/>
  <c r="H214" i="1" a="1"/>
  <c r="H214"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B215" i="1" a="1"/>
  <c r="B215" i="1" s="1"/>
  <c r="C215" i="1" a="1"/>
  <c r="C215" i="1" s="1"/>
  <c r="D215" i="1" a="1"/>
  <c r="D215" i="1" s="1"/>
  <c r="E215" i="1" a="1"/>
  <c r="E215" i="1" s="1"/>
  <c r="F215" i="1" a="1"/>
  <c r="F215" i="1" s="1"/>
  <c r="G215" i="1" a="1"/>
  <c r="G215" i="1" s="1"/>
  <c r="H215" i="1" a="1"/>
  <c r="H215"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B216" i="1" a="1"/>
  <c r="B216" i="1" s="1"/>
  <c r="C216" i="1" a="1"/>
  <c r="C216" i="1" s="1"/>
  <c r="D216" i="1" a="1"/>
  <c r="D216" i="1" s="1"/>
  <c r="E216" i="1" a="1"/>
  <c r="E216" i="1" s="1"/>
  <c r="F216" i="1" a="1"/>
  <c r="F216" i="1" s="1"/>
  <c r="G216" i="1" a="1"/>
  <c r="G216" i="1" s="1"/>
  <c r="H216" i="1" a="1"/>
  <c r="H216"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B217" i="1" a="1"/>
  <c r="B217" i="1" s="1"/>
  <c r="C217" i="1" a="1"/>
  <c r="C217" i="1" s="1"/>
  <c r="D217" i="1" a="1"/>
  <c r="D217" i="1" s="1"/>
  <c r="E217" i="1" a="1"/>
  <c r="E217" i="1" s="1"/>
  <c r="F217" i="1" a="1"/>
  <c r="F217" i="1" s="1"/>
  <c r="G217" i="1" a="1"/>
  <c r="G217" i="1" s="1"/>
  <c r="H217" i="1" a="1"/>
  <c r="H217"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B218" i="1" a="1"/>
  <c r="B218" i="1" s="1"/>
  <c r="C218" i="1" a="1"/>
  <c r="C218" i="1" s="1"/>
  <c r="D218" i="1" a="1"/>
  <c r="D218" i="1" s="1"/>
  <c r="E218" i="1" a="1"/>
  <c r="E218" i="1" s="1"/>
  <c r="F218" i="1" a="1"/>
  <c r="F218" i="1" s="1"/>
  <c r="G218" i="1" a="1"/>
  <c r="G218" i="1" s="1"/>
  <c r="H218" i="1" a="1"/>
  <c r="H218"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B219" i="1" a="1"/>
  <c r="B219" i="1" s="1"/>
  <c r="C219" i="1" a="1"/>
  <c r="C219" i="1" s="1"/>
  <c r="D219" i="1" a="1"/>
  <c r="D219" i="1" s="1"/>
  <c r="E219" i="1" a="1"/>
  <c r="E219" i="1" s="1"/>
  <c r="F219" i="1" a="1"/>
  <c r="F219" i="1" s="1"/>
  <c r="G219" i="1" a="1"/>
  <c r="G219" i="1" s="1"/>
  <c r="H219" i="1" a="1"/>
  <c r="H219"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B220" i="1" a="1"/>
  <c r="B220" i="1" s="1"/>
  <c r="C220" i="1" a="1"/>
  <c r="C220" i="1" s="1"/>
  <c r="D220" i="1" a="1"/>
  <c r="D220" i="1" s="1"/>
  <c r="E220" i="1" a="1"/>
  <c r="E220" i="1" s="1"/>
  <c r="F220" i="1" a="1"/>
  <c r="F220" i="1" s="1"/>
  <c r="G220" i="1" a="1"/>
  <c r="G220" i="1" s="1"/>
  <c r="H220" i="1" a="1"/>
  <c r="H220" i="1"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B221" i="1" a="1"/>
  <c r="B221" i="1" s="1"/>
  <c r="C221" i="1" a="1"/>
  <c r="C221" i="1" s="1"/>
  <c r="D221" i="1" a="1"/>
  <c r="D221" i="1" s="1"/>
  <c r="E221" i="1" a="1"/>
  <c r="E221" i="1" s="1"/>
  <c r="F221" i="1" a="1"/>
  <c r="F221" i="1" s="1"/>
  <c r="G221" i="1" a="1"/>
  <c r="G221" i="1" s="1"/>
  <c r="H221" i="1" a="1"/>
  <c r="H221"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B222" i="1" a="1"/>
  <c r="B222" i="1" s="1"/>
  <c r="C222" i="1" a="1"/>
  <c r="C222" i="1" s="1"/>
  <c r="D222" i="1" a="1"/>
  <c r="D222" i="1" s="1"/>
  <c r="E222" i="1" a="1"/>
  <c r="E222" i="1" s="1"/>
  <c r="F222" i="1" a="1"/>
  <c r="F222" i="1" s="1"/>
  <c r="G222" i="1" a="1"/>
  <c r="G222" i="1" s="1"/>
  <c r="H222" i="1" a="1"/>
  <c r="H222"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B223" i="1" a="1"/>
  <c r="B223" i="1" s="1"/>
  <c r="C223" i="1" a="1"/>
  <c r="C223" i="1" s="1"/>
  <c r="D223" i="1" a="1"/>
  <c r="D223" i="1" s="1"/>
  <c r="E223" i="1" a="1"/>
  <c r="E223" i="1" s="1"/>
  <c r="F223" i="1" a="1"/>
  <c r="F223" i="1" s="1"/>
  <c r="G223" i="1" a="1"/>
  <c r="G223" i="1" s="1"/>
  <c r="H223" i="1" a="1"/>
  <c r="H223"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B224" i="1" a="1"/>
  <c r="B224" i="1" s="1"/>
  <c r="C224" i="1" a="1"/>
  <c r="C224" i="1" s="1"/>
  <c r="D224" i="1" a="1"/>
  <c r="D224" i="1" s="1"/>
  <c r="E224" i="1" a="1"/>
  <c r="E224" i="1" s="1"/>
  <c r="F224" i="1" a="1"/>
  <c r="F224" i="1" s="1"/>
  <c r="G224" i="1" a="1"/>
  <c r="G224" i="1" s="1"/>
  <c r="H224" i="1" a="1"/>
  <c r="H224"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B225" i="1" a="1"/>
  <c r="B225" i="1" s="1"/>
  <c r="C225" i="1" a="1"/>
  <c r="C225" i="1" s="1"/>
  <c r="D225" i="1" a="1"/>
  <c r="D225" i="1" s="1"/>
  <c r="E225" i="1" a="1"/>
  <c r="E225" i="1" s="1"/>
  <c r="F225" i="1" a="1"/>
  <c r="F225" i="1" s="1"/>
  <c r="G225" i="1" a="1"/>
  <c r="G225" i="1" s="1"/>
  <c r="H225" i="1" a="1"/>
  <c r="H225"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B226" i="1" a="1"/>
  <c r="B226" i="1" s="1"/>
  <c r="C226" i="1" a="1"/>
  <c r="C226" i="1" s="1"/>
  <c r="D226" i="1" a="1"/>
  <c r="D226" i="1" s="1"/>
  <c r="E226" i="1" a="1"/>
  <c r="E226" i="1" s="1"/>
  <c r="F226" i="1" a="1"/>
  <c r="F226" i="1" s="1"/>
  <c r="G226" i="1" a="1"/>
  <c r="G226" i="1" s="1"/>
  <c r="H226" i="1" a="1"/>
  <c r="H226"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B227" i="1" a="1"/>
  <c r="B227" i="1" s="1"/>
  <c r="C227" i="1" a="1"/>
  <c r="C227" i="1" s="1"/>
  <c r="D227" i="1" a="1"/>
  <c r="D227" i="1" s="1"/>
  <c r="E227" i="1" a="1"/>
  <c r="E227" i="1" s="1"/>
  <c r="F227" i="1" a="1"/>
  <c r="F227" i="1" s="1"/>
  <c r="G227" i="1" a="1"/>
  <c r="G227" i="1" s="1"/>
  <c r="H227" i="1" a="1"/>
  <c r="H227" i="1" s="1"/>
  <c r="I227" i="1" a="1"/>
  <c r="I227" i="1" s="1"/>
  <c r="J227" i="1" a="1"/>
  <c r="J227" i="1" s="1"/>
  <c r="K227" i="1" a="1"/>
  <c r="K227" i="1" s="1"/>
  <c r="L227" i="1" a="1"/>
  <c r="L227" i="1" s="1"/>
  <c r="M227" i="1" a="1"/>
  <c r="M227" i="1" s="1"/>
  <c r="N227" i="1" a="1"/>
  <c r="N227" i="1" s="1"/>
  <c r="O227" i="1" a="1"/>
  <c r="O227" i="1" s="1"/>
  <c r="P227" i="1" a="1"/>
  <c r="P227" i="1" s="1"/>
  <c r="Q227" i="1" a="1"/>
  <c r="Q227" i="1" s="1"/>
  <c r="R227" i="1" a="1"/>
  <c r="R227" i="1" s="1"/>
  <c r="B228" i="1" a="1"/>
  <c r="B228" i="1" s="1"/>
  <c r="C228" i="1" a="1"/>
  <c r="C228" i="1" s="1"/>
  <c r="D228" i="1" a="1"/>
  <c r="D228" i="1" s="1"/>
  <c r="E228" i="1" a="1"/>
  <c r="E228" i="1" s="1"/>
  <c r="F228" i="1" a="1"/>
  <c r="F228" i="1" s="1"/>
  <c r="G228" i="1" a="1"/>
  <c r="G228" i="1" s="1"/>
  <c r="H228" i="1" a="1"/>
  <c r="H228"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B229" i="1" a="1"/>
  <c r="B229" i="1" s="1"/>
  <c r="C229" i="1" a="1"/>
  <c r="C229" i="1" s="1"/>
  <c r="D229" i="1" a="1"/>
  <c r="D229" i="1" s="1"/>
  <c r="E229" i="1" a="1"/>
  <c r="E229" i="1" s="1"/>
  <c r="F229" i="1" a="1"/>
  <c r="F229" i="1" s="1"/>
  <c r="G229" i="1" a="1"/>
  <c r="G229" i="1" s="1"/>
  <c r="H229" i="1" a="1"/>
  <c r="H229"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B230" i="1" a="1"/>
  <c r="B230" i="1" s="1"/>
  <c r="C230" i="1" a="1"/>
  <c r="C230" i="1" s="1"/>
  <c r="D230" i="1" a="1"/>
  <c r="D230" i="1" s="1"/>
  <c r="E230" i="1" a="1"/>
  <c r="E230" i="1" s="1"/>
  <c r="F230" i="1" a="1"/>
  <c r="F230" i="1" s="1"/>
  <c r="G230" i="1" a="1"/>
  <c r="G230" i="1" s="1"/>
  <c r="H230" i="1" a="1"/>
  <c r="H230"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B231" i="1" a="1"/>
  <c r="B231" i="1" s="1"/>
  <c r="C231" i="1" a="1"/>
  <c r="C231" i="1" s="1"/>
  <c r="D231" i="1" a="1"/>
  <c r="D231" i="1" s="1"/>
  <c r="E231" i="1" a="1"/>
  <c r="E231" i="1" s="1"/>
  <c r="F231" i="1" a="1"/>
  <c r="F231" i="1" s="1"/>
  <c r="G231" i="1" a="1"/>
  <c r="G231" i="1" s="1"/>
  <c r="H231" i="1" a="1"/>
  <c r="H231"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B232" i="1" a="1"/>
  <c r="B232" i="1" s="1"/>
  <c r="C232" i="1" a="1"/>
  <c r="C232" i="1" s="1"/>
  <c r="D232" i="1" a="1"/>
  <c r="D232" i="1" s="1"/>
  <c r="E232" i="1" a="1"/>
  <c r="E232" i="1" s="1"/>
  <c r="F232" i="1" a="1"/>
  <c r="F232" i="1" s="1"/>
  <c r="G232" i="1" a="1"/>
  <c r="G232" i="1" s="1"/>
  <c r="H232" i="1" a="1"/>
  <c r="H232"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B233" i="1" a="1"/>
  <c r="B233" i="1" s="1"/>
  <c r="C233" i="1" a="1"/>
  <c r="C233" i="1" s="1"/>
  <c r="D233" i="1" a="1"/>
  <c r="D233" i="1" s="1"/>
  <c r="E233" i="1" a="1"/>
  <c r="E233" i="1" s="1"/>
  <c r="F233" i="1" a="1"/>
  <c r="F233" i="1" s="1"/>
  <c r="G233" i="1" a="1"/>
  <c r="G233" i="1" s="1"/>
  <c r="H233" i="1" a="1"/>
  <c r="H233"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B234" i="1" a="1"/>
  <c r="B234" i="1" s="1"/>
  <c r="C234" i="1" a="1"/>
  <c r="C234" i="1" s="1"/>
  <c r="D234" i="1" a="1"/>
  <c r="D234" i="1" s="1"/>
  <c r="E234" i="1" a="1"/>
  <c r="E234" i="1" s="1"/>
  <c r="F234" i="1" a="1"/>
  <c r="F234" i="1" s="1"/>
  <c r="G234" i="1" a="1"/>
  <c r="G234" i="1" s="1"/>
  <c r="H234" i="1" a="1"/>
  <c r="H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B235" i="1" a="1"/>
  <c r="B235" i="1" s="1"/>
  <c r="C235" i="1" a="1"/>
  <c r="C235" i="1" s="1"/>
  <c r="D235" i="1" a="1"/>
  <c r="D235" i="1" s="1"/>
  <c r="E235" i="1" a="1"/>
  <c r="E235" i="1" s="1"/>
  <c r="F235" i="1" a="1"/>
  <c r="F235" i="1" s="1"/>
  <c r="G235" i="1" a="1"/>
  <c r="G235" i="1" s="1"/>
  <c r="H235" i="1" a="1"/>
  <c r="H235" i="1" s="1"/>
  <c r="I235" i="1" a="1"/>
  <c r="I235" i="1" s="1"/>
  <c r="J235" i="1" a="1"/>
  <c r="J235" i="1" s="1"/>
  <c r="K235" i="1" a="1"/>
  <c r="K235" i="1" s="1"/>
  <c r="L235" i="1" a="1"/>
  <c r="L235" i="1" s="1"/>
  <c r="M235" i="1" a="1"/>
  <c r="M235" i="1" s="1"/>
  <c r="N235" i="1" a="1"/>
  <c r="N235" i="1" s="1"/>
  <c r="O235" i="1" a="1"/>
  <c r="O235" i="1" s="1"/>
  <c r="P235" i="1" a="1"/>
  <c r="P235" i="1" s="1"/>
  <c r="Q235" i="1" a="1"/>
  <c r="Q235" i="1" s="1"/>
  <c r="R235" i="1" a="1"/>
  <c r="R235" i="1" s="1"/>
  <c r="B236" i="1" a="1"/>
  <c r="B236" i="1" s="1"/>
  <c r="C236" i="1" a="1"/>
  <c r="C236" i="1" s="1"/>
  <c r="D236" i="1" a="1"/>
  <c r="D236" i="1" s="1"/>
  <c r="E236" i="1" a="1"/>
  <c r="E236" i="1" s="1"/>
  <c r="F236" i="1" a="1"/>
  <c r="F236" i="1" s="1"/>
  <c r="G236" i="1" a="1"/>
  <c r="G236" i="1" s="1"/>
  <c r="H236" i="1" a="1"/>
  <c r="H236" i="1" s="1"/>
  <c r="I236" i="1" a="1"/>
  <c r="I236" i="1" s="1"/>
  <c r="J236" i="1" a="1"/>
  <c r="J236" i="1" s="1"/>
  <c r="K236" i="1" a="1"/>
  <c r="K236" i="1" s="1"/>
  <c r="L236" i="1" a="1"/>
  <c r="L236" i="1" s="1"/>
  <c r="M236" i="1" a="1"/>
  <c r="M236" i="1" s="1"/>
  <c r="N236" i="1" a="1"/>
  <c r="N236" i="1" s="1"/>
  <c r="O236" i="1" a="1"/>
  <c r="O236" i="1" s="1"/>
  <c r="P236" i="1" a="1"/>
  <c r="P236" i="1" s="1"/>
  <c r="Q236" i="1" a="1"/>
  <c r="Q236" i="1" s="1"/>
  <c r="R236" i="1" a="1"/>
  <c r="R236" i="1" s="1"/>
  <c r="B237" i="1" a="1"/>
  <c r="B237" i="1" s="1"/>
  <c r="C237" i="1" a="1"/>
  <c r="C237" i="1" s="1"/>
  <c r="D237" i="1" a="1"/>
  <c r="D237" i="1" s="1"/>
  <c r="E237" i="1" a="1"/>
  <c r="E237" i="1" s="1"/>
  <c r="F237" i="1" a="1"/>
  <c r="F237" i="1" s="1"/>
  <c r="G237" i="1" a="1"/>
  <c r="G237" i="1" s="1"/>
  <c r="H237" i="1" a="1"/>
  <c r="H237" i="1" s="1"/>
  <c r="I237" i="1" a="1"/>
  <c r="I237" i="1" s="1"/>
  <c r="J237" i="1" a="1"/>
  <c r="J237" i="1" s="1"/>
  <c r="K237" i="1" a="1"/>
  <c r="K237" i="1" s="1"/>
  <c r="L237" i="1" a="1"/>
  <c r="L237" i="1" s="1"/>
  <c r="M237" i="1" a="1"/>
  <c r="M237" i="1" s="1"/>
  <c r="N237" i="1" a="1"/>
  <c r="N237" i="1" s="1"/>
  <c r="O237" i="1" a="1"/>
  <c r="O237" i="1" s="1"/>
  <c r="P237" i="1" a="1"/>
  <c r="P237" i="1" s="1"/>
  <c r="Q237" i="1" a="1"/>
  <c r="Q237" i="1" s="1"/>
  <c r="R237" i="1" a="1"/>
  <c r="R237" i="1" s="1"/>
  <c r="B238" i="1" a="1"/>
  <c r="B238" i="1" s="1"/>
  <c r="C238" i="1" a="1"/>
  <c r="C238" i="1" s="1"/>
  <c r="D238" i="1" a="1"/>
  <c r="D238" i="1" s="1"/>
  <c r="E238" i="1" a="1"/>
  <c r="E238" i="1" s="1"/>
  <c r="F238" i="1" a="1"/>
  <c r="F238" i="1" s="1"/>
  <c r="G238" i="1" a="1"/>
  <c r="G238" i="1" s="1"/>
  <c r="H238" i="1" a="1"/>
  <c r="H238" i="1" s="1"/>
  <c r="I238" i="1" a="1"/>
  <c r="I238" i="1" s="1"/>
  <c r="J238" i="1" a="1"/>
  <c r="J238" i="1" s="1"/>
  <c r="K238" i="1" a="1"/>
  <c r="K238" i="1" s="1"/>
  <c r="L238" i="1" a="1"/>
  <c r="L238" i="1" s="1"/>
  <c r="M238" i="1" a="1"/>
  <c r="M238" i="1" s="1"/>
  <c r="N238" i="1" a="1"/>
  <c r="N238" i="1" s="1"/>
  <c r="O238" i="1" a="1"/>
  <c r="O238" i="1" s="1"/>
  <c r="P238" i="1" a="1"/>
  <c r="P238" i="1" s="1"/>
  <c r="Q238" i="1" a="1"/>
  <c r="Q238" i="1" s="1"/>
  <c r="R238" i="1" a="1"/>
  <c r="R238" i="1" s="1"/>
  <c r="B239" i="1" a="1"/>
  <c r="B239" i="1" s="1"/>
  <c r="C239" i="1" a="1"/>
  <c r="C239" i="1" s="1"/>
  <c r="D239" i="1" a="1"/>
  <c r="D239" i="1" s="1"/>
  <c r="E239" i="1" a="1"/>
  <c r="E239" i="1" s="1"/>
  <c r="F239" i="1" a="1"/>
  <c r="F239" i="1" s="1"/>
  <c r="G239" i="1" a="1"/>
  <c r="G239" i="1" s="1"/>
  <c r="H239" i="1" a="1"/>
  <c r="H239" i="1" s="1"/>
  <c r="I239" i="1" a="1"/>
  <c r="I239" i="1" s="1"/>
  <c r="J239" i="1" a="1"/>
  <c r="J239" i="1" s="1"/>
  <c r="K239" i="1" a="1"/>
  <c r="K239" i="1" s="1"/>
  <c r="L239" i="1" a="1"/>
  <c r="L239" i="1" s="1"/>
  <c r="M239" i="1" a="1"/>
  <c r="M239" i="1" s="1"/>
  <c r="N239" i="1" a="1"/>
  <c r="N239" i="1" s="1"/>
  <c r="O239" i="1" a="1"/>
  <c r="O239" i="1" s="1"/>
  <c r="P239" i="1" a="1"/>
  <c r="P239" i="1" s="1"/>
  <c r="Q239" i="1" a="1"/>
  <c r="Q239" i="1" s="1"/>
  <c r="R239" i="1" a="1"/>
  <c r="R239" i="1" s="1"/>
  <c r="B240" i="1" a="1"/>
  <c r="B240" i="1" s="1"/>
  <c r="C240" i="1" a="1"/>
  <c r="C240" i="1" s="1"/>
  <c r="D240" i="1" a="1"/>
  <c r="D240" i="1" s="1"/>
  <c r="E240" i="1" a="1"/>
  <c r="E240" i="1" s="1"/>
  <c r="F240" i="1" a="1"/>
  <c r="F240" i="1" s="1"/>
  <c r="G240" i="1" a="1"/>
  <c r="G240" i="1" s="1"/>
  <c r="H240" i="1" a="1"/>
  <c r="H240" i="1" s="1"/>
  <c r="I240" i="1" a="1"/>
  <c r="I240" i="1" s="1"/>
  <c r="J240" i="1" a="1"/>
  <c r="J240" i="1" s="1"/>
  <c r="K240" i="1" a="1"/>
  <c r="K240" i="1" s="1"/>
  <c r="L240" i="1" a="1"/>
  <c r="L240" i="1" s="1"/>
  <c r="M240" i="1" a="1"/>
  <c r="M240" i="1" s="1"/>
  <c r="N240" i="1" a="1"/>
  <c r="N240" i="1" s="1"/>
  <c r="O240" i="1" a="1"/>
  <c r="O240" i="1" s="1"/>
  <c r="P240" i="1" a="1"/>
  <c r="P240" i="1" s="1"/>
  <c r="Q240" i="1" a="1"/>
  <c r="Q240" i="1" s="1"/>
  <c r="R240" i="1" a="1"/>
  <c r="R240" i="1" s="1"/>
  <c r="B241" i="1" a="1"/>
  <c r="B241" i="1" s="1"/>
  <c r="C241" i="1" a="1"/>
  <c r="C241" i="1" s="1"/>
  <c r="D241" i="1" a="1"/>
  <c r="D241" i="1" s="1"/>
  <c r="E241" i="1" a="1"/>
  <c r="E241" i="1" s="1"/>
  <c r="F241" i="1" a="1"/>
  <c r="F241" i="1" s="1"/>
  <c r="G241" i="1" a="1"/>
  <c r="G241" i="1" s="1"/>
  <c r="H241" i="1" a="1"/>
  <c r="H241" i="1" s="1"/>
  <c r="I241" i="1" a="1"/>
  <c r="I241" i="1" s="1"/>
  <c r="J241" i="1" a="1"/>
  <c r="J241" i="1" s="1"/>
  <c r="K241" i="1" a="1"/>
  <c r="K241" i="1" s="1"/>
  <c r="L241" i="1" a="1"/>
  <c r="L241" i="1" s="1"/>
  <c r="M241" i="1" a="1"/>
  <c r="M241" i="1" s="1"/>
  <c r="N241" i="1" a="1"/>
  <c r="N241" i="1" s="1"/>
  <c r="O241" i="1" a="1"/>
  <c r="O241" i="1" s="1"/>
  <c r="P241" i="1" a="1"/>
  <c r="P241" i="1" s="1"/>
  <c r="Q241" i="1" a="1"/>
  <c r="Q241" i="1" s="1"/>
  <c r="R241" i="1" a="1"/>
  <c r="R241" i="1" s="1"/>
  <c r="B242" i="1" a="1"/>
  <c r="B242" i="1" s="1"/>
  <c r="C242" i="1" a="1"/>
  <c r="C242" i="1" s="1"/>
  <c r="D242" i="1" a="1"/>
  <c r="D242" i="1" s="1"/>
  <c r="E242" i="1" a="1"/>
  <c r="E242" i="1" s="1"/>
  <c r="F242" i="1" a="1"/>
  <c r="F242" i="1" s="1"/>
  <c r="G242" i="1" a="1"/>
  <c r="G242" i="1" s="1"/>
  <c r="H242" i="1" a="1"/>
  <c r="H242" i="1" s="1"/>
  <c r="I242" i="1" a="1"/>
  <c r="I242" i="1" s="1"/>
  <c r="J242" i="1" a="1"/>
  <c r="J242" i="1" s="1"/>
  <c r="K242" i="1" a="1"/>
  <c r="K242" i="1" s="1"/>
  <c r="L242" i="1" a="1"/>
  <c r="L242" i="1" s="1"/>
  <c r="M242" i="1" a="1"/>
  <c r="M242" i="1" s="1"/>
  <c r="N242" i="1" a="1"/>
  <c r="N242" i="1" s="1"/>
  <c r="O242" i="1" a="1"/>
  <c r="O242" i="1" s="1"/>
  <c r="P242" i="1" a="1"/>
  <c r="P242" i="1" s="1"/>
  <c r="Q242" i="1" a="1"/>
  <c r="Q242" i="1" s="1"/>
  <c r="R242" i="1" a="1"/>
  <c r="R242" i="1" s="1"/>
  <c r="B243" i="1" a="1"/>
  <c r="B243" i="1" s="1"/>
  <c r="C243" i="1" a="1"/>
  <c r="C243" i="1" s="1"/>
  <c r="D243" i="1" a="1"/>
  <c r="D243" i="1" s="1"/>
  <c r="E243" i="1" a="1"/>
  <c r="E243" i="1" s="1"/>
  <c r="F243" i="1" a="1"/>
  <c r="F243" i="1" s="1"/>
  <c r="G243" i="1" a="1"/>
  <c r="G243" i="1" s="1"/>
  <c r="H243" i="1" a="1"/>
  <c r="H243" i="1" s="1"/>
  <c r="I243" i="1" a="1"/>
  <c r="I243" i="1" s="1"/>
  <c r="J243" i="1" a="1"/>
  <c r="J243" i="1" s="1"/>
  <c r="K243" i="1" a="1"/>
  <c r="K243" i="1" s="1"/>
  <c r="L243" i="1" a="1"/>
  <c r="L243" i="1" s="1"/>
  <c r="M243" i="1" a="1"/>
  <c r="M243" i="1" s="1"/>
  <c r="N243" i="1" a="1"/>
  <c r="N243" i="1" s="1"/>
  <c r="O243" i="1" a="1"/>
  <c r="O243" i="1" s="1"/>
  <c r="P243" i="1" a="1"/>
  <c r="P243" i="1" s="1"/>
  <c r="Q243" i="1" a="1"/>
  <c r="Q243" i="1" s="1"/>
  <c r="R243" i="1" a="1"/>
  <c r="R243" i="1" s="1"/>
  <c r="B244" i="1" a="1"/>
  <c r="B244" i="1" s="1"/>
  <c r="C244" i="1" a="1"/>
  <c r="C244" i="1" s="1"/>
  <c r="D244" i="1" a="1"/>
  <c r="D244" i="1" s="1"/>
  <c r="E244" i="1" a="1"/>
  <c r="E244" i="1" s="1"/>
  <c r="F244" i="1" a="1"/>
  <c r="F244" i="1" s="1"/>
  <c r="G244" i="1" a="1"/>
  <c r="G244" i="1" s="1"/>
  <c r="H244" i="1" a="1"/>
  <c r="H244" i="1" s="1"/>
  <c r="I244" i="1" a="1"/>
  <c r="I244" i="1" s="1"/>
  <c r="J244" i="1" a="1"/>
  <c r="J244" i="1" s="1"/>
  <c r="K244" i="1" a="1"/>
  <c r="K244" i="1" s="1"/>
  <c r="L244" i="1" a="1"/>
  <c r="L244" i="1" s="1"/>
  <c r="M244" i="1" a="1"/>
  <c r="M244" i="1" s="1"/>
  <c r="N244" i="1" a="1"/>
  <c r="N244" i="1" s="1"/>
  <c r="O244" i="1" a="1"/>
  <c r="O244" i="1" s="1"/>
  <c r="P244" i="1" a="1"/>
  <c r="P244" i="1" s="1"/>
  <c r="Q244" i="1" a="1"/>
  <c r="Q244" i="1" s="1"/>
  <c r="R244" i="1" a="1"/>
  <c r="R244" i="1" s="1"/>
  <c r="B245" i="1" a="1"/>
  <c r="B245" i="1" s="1"/>
  <c r="C245" i="1" a="1"/>
  <c r="C245" i="1" s="1"/>
  <c r="D245" i="1" a="1"/>
  <c r="D245" i="1" s="1"/>
  <c r="E245" i="1" a="1"/>
  <c r="E245" i="1" s="1"/>
  <c r="F245" i="1" a="1"/>
  <c r="F245" i="1" s="1"/>
  <c r="G245" i="1" a="1"/>
  <c r="G245" i="1" s="1"/>
  <c r="H245" i="1" a="1"/>
  <c r="H245" i="1" s="1"/>
  <c r="I245" i="1" a="1"/>
  <c r="I245" i="1" s="1"/>
  <c r="J245" i="1" a="1"/>
  <c r="J245" i="1" s="1"/>
  <c r="K245" i="1" a="1"/>
  <c r="K245" i="1" s="1"/>
  <c r="L245" i="1" a="1"/>
  <c r="L245" i="1" s="1"/>
  <c r="M245" i="1" a="1"/>
  <c r="M245" i="1" s="1"/>
  <c r="N245" i="1" a="1"/>
  <c r="N245" i="1" s="1"/>
  <c r="O245" i="1" a="1"/>
  <c r="O245" i="1" s="1"/>
  <c r="P245" i="1" a="1"/>
  <c r="P245" i="1" s="1"/>
  <c r="Q245" i="1" a="1"/>
  <c r="Q245" i="1" s="1"/>
  <c r="R245" i="1" a="1"/>
  <c r="R245" i="1" s="1"/>
  <c r="B246" i="1" a="1"/>
  <c r="B246" i="1" s="1"/>
  <c r="C246" i="1" a="1"/>
  <c r="C246" i="1" s="1"/>
  <c r="D246" i="1" a="1"/>
  <c r="D246" i="1" s="1"/>
  <c r="E246" i="1" a="1"/>
  <c r="E246" i="1" s="1"/>
  <c r="F246" i="1" a="1"/>
  <c r="F246" i="1" s="1"/>
  <c r="G246" i="1" a="1"/>
  <c r="G246" i="1" s="1"/>
  <c r="H246" i="1" a="1"/>
  <c r="H246" i="1" s="1"/>
  <c r="I246" i="1" a="1"/>
  <c r="I246" i="1" s="1"/>
  <c r="J246" i="1" a="1"/>
  <c r="J246" i="1" s="1"/>
  <c r="K246" i="1" a="1"/>
  <c r="K246" i="1" s="1"/>
  <c r="L246" i="1" a="1"/>
  <c r="L246" i="1" s="1"/>
  <c r="M246" i="1" a="1"/>
  <c r="M246" i="1" s="1"/>
  <c r="N246" i="1" a="1"/>
  <c r="N246" i="1" s="1"/>
  <c r="O246" i="1" a="1"/>
  <c r="O246" i="1" s="1"/>
  <c r="P246" i="1" a="1"/>
  <c r="P246" i="1" s="1"/>
  <c r="Q246" i="1" a="1"/>
  <c r="Q246" i="1" s="1"/>
  <c r="R246" i="1" a="1"/>
  <c r="R246" i="1" s="1"/>
  <c r="B247" i="1" a="1"/>
  <c r="B247" i="1" s="1"/>
  <c r="C247" i="1" a="1"/>
  <c r="C247" i="1" s="1"/>
  <c r="D247" i="1" a="1"/>
  <c r="D247" i="1" s="1"/>
  <c r="E247" i="1" a="1"/>
  <c r="E247" i="1" s="1"/>
  <c r="F247" i="1" a="1"/>
  <c r="F247" i="1" s="1"/>
  <c r="G247" i="1" a="1"/>
  <c r="G247" i="1" s="1"/>
  <c r="H247" i="1" a="1"/>
  <c r="H247" i="1" s="1"/>
  <c r="I247" i="1" a="1"/>
  <c r="I247" i="1" s="1"/>
  <c r="J247" i="1" a="1"/>
  <c r="J247" i="1" s="1"/>
  <c r="K247" i="1" a="1"/>
  <c r="K247" i="1" s="1"/>
  <c r="L247" i="1" a="1"/>
  <c r="L247" i="1" s="1"/>
  <c r="M247" i="1" a="1"/>
  <c r="M247" i="1" s="1"/>
  <c r="N247" i="1" a="1"/>
  <c r="N247" i="1" s="1"/>
  <c r="O247" i="1" a="1"/>
  <c r="O247" i="1" s="1"/>
  <c r="P247" i="1" a="1"/>
  <c r="P247" i="1" s="1"/>
  <c r="Q247" i="1" a="1"/>
  <c r="Q247" i="1" s="1"/>
  <c r="R247" i="1" a="1"/>
  <c r="R247" i="1" s="1"/>
  <c r="B248" i="1" a="1"/>
  <c r="B248" i="1" s="1"/>
  <c r="C248" i="1" a="1"/>
  <c r="C248" i="1" s="1"/>
  <c r="D248" i="1" a="1"/>
  <c r="D248" i="1" s="1"/>
  <c r="E248" i="1" a="1"/>
  <c r="E248" i="1" s="1"/>
  <c r="F248" i="1" a="1"/>
  <c r="F248" i="1" s="1"/>
  <c r="G248" i="1" a="1"/>
  <c r="G248" i="1" s="1"/>
  <c r="H248" i="1" a="1"/>
  <c r="H248" i="1" s="1"/>
  <c r="I248" i="1" a="1"/>
  <c r="I248" i="1" s="1"/>
  <c r="J248" i="1" a="1"/>
  <c r="J248" i="1" s="1"/>
  <c r="K248" i="1" a="1"/>
  <c r="K248" i="1" s="1"/>
  <c r="L248" i="1" a="1"/>
  <c r="L248" i="1" s="1"/>
  <c r="M248" i="1" a="1"/>
  <c r="M248" i="1" s="1"/>
  <c r="N248" i="1" a="1"/>
  <c r="N248" i="1" s="1"/>
  <c r="O248" i="1" a="1"/>
  <c r="O248" i="1" s="1"/>
  <c r="P248" i="1" a="1"/>
  <c r="P248" i="1" s="1"/>
  <c r="Q248" i="1" a="1"/>
  <c r="Q248" i="1" s="1"/>
  <c r="R248" i="1" a="1"/>
  <c r="R248" i="1" s="1"/>
  <c r="B249" i="1" a="1"/>
  <c r="B249" i="1" s="1"/>
  <c r="C249" i="1" a="1"/>
  <c r="C249" i="1" s="1"/>
  <c r="D249" i="1" a="1"/>
  <c r="D249" i="1" s="1"/>
  <c r="E249" i="1" a="1"/>
  <c r="E249" i="1" s="1"/>
  <c r="F249" i="1" a="1"/>
  <c r="F249" i="1" s="1"/>
  <c r="G249" i="1" a="1"/>
  <c r="G249" i="1" s="1"/>
  <c r="H249" i="1" a="1"/>
  <c r="H249" i="1" s="1"/>
  <c r="I249" i="1" a="1"/>
  <c r="I249" i="1" s="1"/>
  <c r="J249" i="1" a="1"/>
  <c r="J249" i="1" s="1"/>
  <c r="K249" i="1" a="1"/>
  <c r="K249" i="1" s="1"/>
  <c r="L249" i="1" a="1"/>
  <c r="L249" i="1" s="1"/>
  <c r="M249" i="1" a="1"/>
  <c r="M249" i="1" s="1"/>
  <c r="N249" i="1" a="1"/>
  <c r="N249" i="1" s="1"/>
  <c r="O249" i="1" a="1"/>
  <c r="O249" i="1" s="1"/>
  <c r="P249" i="1" a="1"/>
  <c r="P249" i="1" s="1"/>
  <c r="Q249" i="1" a="1"/>
  <c r="Q249" i="1" s="1"/>
  <c r="R249" i="1" a="1"/>
  <c r="R249" i="1" s="1"/>
  <c r="B250" i="1" a="1"/>
  <c r="B250" i="1" s="1"/>
  <c r="C250" i="1" a="1"/>
  <c r="C250" i="1" s="1"/>
  <c r="D250" i="1" a="1"/>
  <c r="D250" i="1" s="1"/>
  <c r="E250" i="1" a="1"/>
  <c r="E250" i="1" s="1"/>
  <c r="F250" i="1" a="1"/>
  <c r="F250" i="1" s="1"/>
  <c r="G250" i="1" a="1"/>
  <c r="G250" i="1" s="1"/>
  <c r="H250" i="1" a="1"/>
  <c r="H250" i="1" s="1"/>
  <c r="I250" i="1" a="1"/>
  <c r="I250" i="1" s="1"/>
  <c r="J250" i="1" a="1"/>
  <c r="J250" i="1" s="1"/>
  <c r="K250" i="1" a="1"/>
  <c r="K250" i="1" s="1"/>
  <c r="L250" i="1" a="1"/>
  <c r="L250" i="1" s="1"/>
  <c r="M250" i="1" a="1"/>
  <c r="M250" i="1" s="1"/>
  <c r="N250" i="1" a="1"/>
  <c r="N250" i="1" s="1"/>
  <c r="O250" i="1" a="1"/>
  <c r="O250" i="1" s="1"/>
  <c r="P250" i="1" a="1"/>
  <c r="P250" i="1" s="1"/>
  <c r="Q250" i="1" a="1"/>
  <c r="Q250" i="1" s="1"/>
  <c r="R250" i="1" a="1"/>
  <c r="R250" i="1" s="1"/>
  <c r="B251" i="1" a="1"/>
  <c r="B251" i="1" s="1"/>
  <c r="C251" i="1" a="1"/>
  <c r="C251" i="1" s="1"/>
  <c r="D251" i="1" a="1"/>
  <c r="D251" i="1" s="1"/>
  <c r="E251" i="1" a="1"/>
  <c r="E251" i="1" s="1"/>
  <c r="F251" i="1" a="1"/>
  <c r="F251" i="1" s="1"/>
  <c r="G251" i="1" a="1"/>
  <c r="G251" i="1" s="1"/>
  <c r="H251" i="1" a="1"/>
  <c r="H251" i="1" s="1"/>
  <c r="I251" i="1" a="1"/>
  <c r="I251" i="1" s="1"/>
  <c r="J251" i="1" a="1"/>
  <c r="J251" i="1" s="1"/>
  <c r="K251" i="1" a="1"/>
  <c r="K251" i="1" s="1"/>
  <c r="L251" i="1" a="1"/>
  <c r="L251" i="1" s="1"/>
  <c r="M251" i="1" a="1"/>
  <c r="M251" i="1" s="1"/>
  <c r="N251" i="1" a="1"/>
  <c r="N251" i="1" s="1"/>
  <c r="O251" i="1" a="1"/>
  <c r="O251" i="1" s="1"/>
  <c r="P251" i="1" a="1"/>
  <c r="P251" i="1" s="1"/>
  <c r="Q251" i="1" a="1"/>
  <c r="Q251" i="1" s="1"/>
  <c r="R251" i="1" a="1"/>
  <c r="R251" i="1" s="1"/>
  <c r="B252" i="1" a="1"/>
  <c r="B252" i="1" s="1"/>
  <c r="C252" i="1" a="1"/>
  <c r="C252" i="1" s="1"/>
  <c r="D252" i="1" a="1"/>
  <c r="D252" i="1" s="1"/>
  <c r="E252" i="1" a="1"/>
  <c r="E252" i="1" s="1"/>
  <c r="F252" i="1" a="1"/>
  <c r="F252" i="1" s="1"/>
  <c r="G252" i="1" a="1"/>
  <c r="G252" i="1" s="1"/>
  <c r="H252" i="1" a="1"/>
  <c r="H252" i="1" s="1"/>
  <c r="I252" i="1" a="1"/>
  <c r="I252" i="1" s="1"/>
  <c r="J252" i="1" a="1"/>
  <c r="J252" i="1" s="1"/>
  <c r="K252" i="1" a="1"/>
  <c r="K252" i="1" s="1"/>
  <c r="L252" i="1" a="1"/>
  <c r="L252" i="1" s="1"/>
  <c r="M252" i="1" a="1"/>
  <c r="M252" i="1" s="1"/>
  <c r="N252" i="1" a="1"/>
  <c r="N252" i="1" s="1"/>
  <c r="O252" i="1" a="1"/>
  <c r="O252" i="1" s="1"/>
  <c r="P252" i="1" a="1"/>
  <c r="P252" i="1" s="1"/>
  <c r="Q252" i="1" a="1"/>
  <c r="Q252" i="1" s="1"/>
  <c r="R252" i="1" a="1"/>
  <c r="R252" i="1" s="1"/>
  <c r="B253" i="1" a="1"/>
  <c r="B253" i="1" s="1"/>
  <c r="C253" i="1" a="1"/>
  <c r="C253" i="1" s="1"/>
  <c r="D253" i="1" a="1"/>
  <c r="D253" i="1" s="1"/>
  <c r="E253" i="1" a="1"/>
  <c r="E253" i="1" s="1"/>
  <c r="F253" i="1" a="1"/>
  <c r="F253" i="1" s="1"/>
  <c r="G253" i="1" a="1"/>
  <c r="G253" i="1" s="1"/>
  <c r="H253" i="1" a="1"/>
  <c r="H253" i="1" s="1"/>
  <c r="I253" i="1" a="1"/>
  <c r="I253" i="1" s="1"/>
  <c r="J253" i="1" a="1"/>
  <c r="J253" i="1" s="1"/>
  <c r="K253" i="1" a="1"/>
  <c r="K253" i="1" s="1"/>
  <c r="L253" i="1" a="1"/>
  <c r="L253" i="1" s="1"/>
  <c r="M253" i="1" a="1"/>
  <c r="M253" i="1" s="1"/>
  <c r="N253" i="1" a="1"/>
  <c r="N253" i="1" s="1"/>
  <c r="O253" i="1" a="1"/>
  <c r="O253" i="1" s="1"/>
  <c r="P253" i="1" a="1"/>
  <c r="P253" i="1" s="1"/>
  <c r="Q253" i="1" a="1"/>
  <c r="Q253" i="1" s="1"/>
  <c r="R253" i="1" a="1"/>
  <c r="R253" i="1" s="1"/>
  <c r="B254" i="1" a="1"/>
  <c r="B254" i="1" s="1"/>
  <c r="C254" i="1" a="1"/>
  <c r="C254" i="1" s="1"/>
  <c r="D254" i="1" a="1"/>
  <c r="D254" i="1" s="1"/>
  <c r="E254" i="1" a="1"/>
  <c r="E254" i="1" s="1"/>
  <c r="F254" i="1" a="1"/>
  <c r="F254" i="1" s="1"/>
  <c r="G254" i="1" a="1"/>
  <c r="G254" i="1" s="1"/>
  <c r="H254" i="1" a="1"/>
  <c r="H254" i="1" s="1"/>
  <c r="I254" i="1" a="1"/>
  <c r="I254" i="1" s="1"/>
  <c r="J254" i="1" a="1"/>
  <c r="J254" i="1" s="1"/>
  <c r="K254" i="1" a="1"/>
  <c r="K254" i="1" s="1"/>
  <c r="L254" i="1" a="1"/>
  <c r="L254" i="1" s="1"/>
  <c r="M254" i="1" a="1"/>
  <c r="M254" i="1" s="1"/>
  <c r="N254" i="1" a="1"/>
  <c r="N254" i="1" s="1"/>
  <c r="O254" i="1" a="1"/>
  <c r="O254" i="1" s="1"/>
  <c r="P254" i="1" a="1"/>
  <c r="P254" i="1" s="1"/>
  <c r="Q254" i="1" a="1"/>
  <c r="Q254" i="1" s="1"/>
  <c r="R254" i="1" a="1"/>
  <c r="R254" i="1" s="1"/>
  <c r="B255" i="1" a="1"/>
  <c r="B255" i="1" s="1"/>
  <c r="C255" i="1" a="1"/>
  <c r="C255" i="1" s="1"/>
  <c r="D255" i="1" a="1"/>
  <c r="D255" i="1" s="1"/>
  <c r="E255" i="1" a="1"/>
  <c r="E255" i="1" s="1"/>
  <c r="F255" i="1" a="1"/>
  <c r="F255" i="1" s="1"/>
  <c r="G255" i="1" a="1"/>
  <c r="G255" i="1" s="1"/>
  <c r="H255" i="1" a="1"/>
  <c r="H255" i="1" s="1"/>
  <c r="I255" i="1" a="1"/>
  <c r="I255" i="1" s="1"/>
  <c r="J255" i="1" a="1"/>
  <c r="J255" i="1" s="1"/>
  <c r="K255" i="1" a="1"/>
  <c r="K255" i="1" s="1"/>
  <c r="L255" i="1" a="1"/>
  <c r="L255" i="1" s="1"/>
  <c r="M255" i="1" a="1"/>
  <c r="M255" i="1" s="1"/>
  <c r="N255" i="1" a="1"/>
  <c r="N255" i="1" s="1"/>
  <c r="O255" i="1" a="1"/>
  <c r="O255" i="1" s="1"/>
  <c r="P255" i="1" a="1"/>
  <c r="P255" i="1" s="1"/>
  <c r="Q255" i="1" a="1"/>
  <c r="Q255" i="1" s="1"/>
  <c r="R255" i="1" a="1"/>
  <c r="R255" i="1" s="1"/>
  <c r="B256" i="1" a="1"/>
  <c r="B256" i="1" s="1"/>
  <c r="C256" i="1" a="1"/>
  <c r="C256" i="1" s="1"/>
  <c r="D256" i="1" a="1"/>
  <c r="D256" i="1" s="1"/>
  <c r="E256" i="1" a="1"/>
  <c r="E256" i="1" s="1"/>
  <c r="F256" i="1" a="1"/>
  <c r="F256" i="1" s="1"/>
  <c r="G256" i="1" a="1"/>
  <c r="G256" i="1" s="1"/>
  <c r="H256" i="1" a="1"/>
  <c r="H256" i="1" s="1"/>
  <c r="I256" i="1" a="1"/>
  <c r="I256" i="1" s="1"/>
  <c r="J256" i="1" a="1"/>
  <c r="J256" i="1" s="1"/>
  <c r="K256" i="1" a="1"/>
  <c r="K256" i="1" s="1"/>
  <c r="L256" i="1" a="1"/>
  <c r="L256" i="1" s="1"/>
  <c r="M256" i="1" a="1"/>
  <c r="M256" i="1" s="1"/>
  <c r="N256" i="1" a="1"/>
  <c r="N256" i="1" s="1"/>
  <c r="O256" i="1" a="1"/>
  <c r="O256" i="1" s="1"/>
  <c r="P256" i="1" a="1"/>
  <c r="P256" i="1" s="1"/>
  <c r="Q256" i="1" a="1"/>
  <c r="Q256" i="1" s="1"/>
  <c r="R256" i="1" a="1"/>
  <c r="R256" i="1" s="1"/>
  <c r="B257" i="1" a="1"/>
  <c r="B257" i="1" s="1"/>
  <c r="C257" i="1" a="1"/>
  <c r="C257" i="1" s="1"/>
  <c r="D257" i="1" a="1"/>
  <c r="D257" i="1" s="1"/>
  <c r="E257" i="1" a="1"/>
  <c r="E257" i="1" s="1"/>
  <c r="F257" i="1" a="1"/>
  <c r="F257" i="1" s="1"/>
  <c r="G257" i="1" a="1"/>
  <c r="G257" i="1" s="1"/>
  <c r="H257" i="1" a="1"/>
  <c r="H257" i="1" s="1"/>
  <c r="I257" i="1" a="1"/>
  <c r="I257" i="1" s="1"/>
  <c r="J257" i="1" a="1"/>
  <c r="J257" i="1" s="1"/>
  <c r="K257" i="1" a="1"/>
  <c r="K257" i="1" s="1"/>
  <c r="L257" i="1" a="1"/>
  <c r="L257" i="1" s="1"/>
  <c r="M257" i="1" a="1"/>
  <c r="M257" i="1" s="1"/>
  <c r="N257" i="1" a="1"/>
  <c r="N257" i="1" s="1"/>
  <c r="O257" i="1" a="1"/>
  <c r="O257" i="1" s="1"/>
  <c r="P257" i="1" a="1"/>
  <c r="P257" i="1" s="1"/>
  <c r="Q257" i="1" a="1"/>
  <c r="Q257" i="1" s="1"/>
  <c r="R257" i="1" a="1"/>
  <c r="R257" i="1" s="1"/>
  <c r="B258" i="1" a="1"/>
  <c r="B258" i="1" s="1"/>
  <c r="C258" i="1" a="1"/>
  <c r="C258" i="1" s="1"/>
  <c r="D258" i="1" a="1"/>
  <c r="D258" i="1" s="1"/>
  <c r="E258" i="1" a="1"/>
  <c r="E258" i="1" s="1"/>
  <c r="F258" i="1" a="1"/>
  <c r="F258" i="1" s="1"/>
  <c r="G258" i="1" a="1"/>
  <c r="G258" i="1" s="1"/>
  <c r="H258" i="1" a="1"/>
  <c r="H258" i="1" s="1"/>
  <c r="I258" i="1" a="1"/>
  <c r="I258" i="1" s="1"/>
  <c r="J258" i="1" a="1"/>
  <c r="J258" i="1" s="1"/>
  <c r="K258" i="1" a="1"/>
  <c r="K258" i="1" s="1"/>
  <c r="L258" i="1" a="1"/>
  <c r="L258" i="1" s="1"/>
  <c r="M258" i="1" a="1"/>
  <c r="M258" i="1" s="1"/>
  <c r="N258" i="1" a="1"/>
  <c r="N258" i="1" s="1"/>
  <c r="O258" i="1" a="1"/>
  <c r="O258" i="1" s="1"/>
  <c r="P258" i="1" a="1"/>
  <c r="P258" i="1" s="1"/>
  <c r="Q258" i="1" a="1"/>
  <c r="Q258" i="1" s="1"/>
  <c r="R258" i="1" a="1"/>
  <c r="R258" i="1" s="1"/>
  <c r="B259" i="1" a="1"/>
  <c r="B259" i="1" s="1"/>
  <c r="C259" i="1" a="1"/>
  <c r="C259" i="1" s="1"/>
  <c r="D259" i="1" a="1"/>
  <c r="D259" i="1" s="1"/>
  <c r="E259" i="1" a="1"/>
  <c r="E259" i="1" s="1"/>
  <c r="F259" i="1" a="1"/>
  <c r="F259" i="1" s="1"/>
  <c r="G259" i="1" a="1"/>
  <c r="G259" i="1" s="1"/>
  <c r="H259" i="1" a="1"/>
  <c r="H259" i="1" s="1"/>
  <c r="I259" i="1" a="1"/>
  <c r="I259" i="1" s="1"/>
  <c r="J259" i="1" a="1"/>
  <c r="J259" i="1" s="1"/>
  <c r="K259" i="1" a="1"/>
  <c r="K259" i="1" s="1"/>
  <c r="L259" i="1" a="1"/>
  <c r="L259" i="1" s="1"/>
  <c r="M259" i="1" a="1"/>
  <c r="M259" i="1" s="1"/>
  <c r="N259" i="1" a="1"/>
  <c r="N259" i="1" s="1"/>
  <c r="O259" i="1" a="1"/>
  <c r="O259" i="1" s="1"/>
  <c r="P259" i="1" a="1"/>
  <c r="P259" i="1" s="1"/>
  <c r="Q259" i="1" a="1"/>
  <c r="Q259" i="1" s="1"/>
  <c r="R259" i="1" a="1"/>
  <c r="R259" i="1" s="1"/>
  <c r="B260" i="1" a="1"/>
  <c r="B260" i="1" s="1"/>
  <c r="C260" i="1" a="1"/>
  <c r="C260" i="1" s="1"/>
  <c r="D260" i="1" a="1"/>
  <c r="D260" i="1" s="1"/>
  <c r="E260" i="1" a="1"/>
  <c r="E260" i="1" s="1"/>
  <c r="F260" i="1" a="1"/>
  <c r="F260" i="1" s="1"/>
  <c r="G260" i="1" a="1"/>
  <c r="G260" i="1" s="1"/>
  <c r="H260" i="1" a="1"/>
  <c r="H260" i="1" s="1"/>
  <c r="I260" i="1" a="1"/>
  <c r="I260" i="1" s="1"/>
  <c r="J260" i="1" a="1"/>
  <c r="J260" i="1" s="1"/>
  <c r="K260" i="1" a="1"/>
  <c r="K260" i="1" s="1"/>
  <c r="L260" i="1" a="1"/>
  <c r="L260" i="1" s="1"/>
  <c r="M260" i="1" a="1"/>
  <c r="M260" i="1" s="1"/>
  <c r="N260" i="1" a="1"/>
  <c r="N260" i="1" s="1"/>
  <c r="O260" i="1" a="1"/>
  <c r="O260" i="1" s="1"/>
  <c r="P260" i="1" a="1"/>
  <c r="P260" i="1" s="1"/>
  <c r="Q260" i="1" a="1"/>
  <c r="Q260" i="1" s="1"/>
  <c r="R260" i="1" a="1"/>
  <c r="R260" i="1" s="1"/>
  <c r="B261" i="1" a="1"/>
  <c r="B261" i="1" s="1"/>
  <c r="C261" i="1" a="1"/>
  <c r="C261" i="1" s="1"/>
  <c r="D261" i="1" a="1"/>
  <c r="D261" i="1" s="1"/>
  <c r="E261" i="1" a="1"/>
  <c r="E261" i="1" s="1"/>
  <c r="F261" i="1" a="1"/>
  <c r="F261" i="1" s="1"/>
  <c r="G261" i="1" a="1"/>
  <c r="G261" i="1" s="1"/>
  <c r="H261" i="1" a="1"/>
  <c r="H261" i="1" s="1"/>
  <c r="I261" i="1" a="1"/>
  <c r="I261" i="1" s="1"/>
  <c r="J261" i="1" a="1"/>
  <c r="J261" i="1" s="1"/>
  <c r="K261" i="1" a="1"/>
  <c r="K261" i="1" s="1"/>
  <c r="L261" i="1" a="1"/>
  <c r="L261" i="1" s="1"/>
  <c r="M261" i="1" a="1"/>
  <c r="M261" i="1" s="1"/>
  <c r="N261" i="1" a="1"/>
  <c r="N261" i="1" s="1"/>
  <c r="O261" i="1" a="1"/>
  <c r="O261" i="1" s="1"/>
  <c r="P261" i="1" a="1"/>
  <c r="P261" i="1" s="1"/>
  <c r="Q261" i="1" a="1"/>
  <c r="Q261" i="1" s="1"/>
  <c r="R261" i="1" a="1"/>
  <c r="R261" i="1" s="1"/>
  <c r="B262" i="1" a="1"/>
  <c r="B262" i="1" s="1"/>
  <c r="C262" i="1" a="1"/>
  <c r="C262" i="1" s="1"/>
  <c r="D262" i="1" a="1"/>
  <c r="D262" i="1" s="1"/>
  <c r="E262" i="1" a="1"/>
  <c r="E262" i="1" s="1"/>
  <c r="F262" i="1" a="1"/>
  <c r="F262" i="1" s="1"/>
  <c r="G262" i="1" a="1"/>
  <c r="G262" i="1" s="1"/>
  <c r="H262" i="1" a="1"/>
  <c r="H262" i="1" s="1"/>
  <c r="I262" i="1" a="1"/>
  <c r="I262" i="1" s="1"/>
  <c r="J262" i="1" a="1"/>
  <c r="J262" i="1" s="1"/>
  <c r="K262" i="1" a="1"/>
  <c r="K262" i="1" s="1"/>
  <c r="L262" i="1" a="1"/>
  <c r="L262" i="1" s="1"/>
  <c r="M262" i="1" a="1"/>
  <c r="M262" i="1" s="1"/>
  <c r="N262" i="1" a="1"/>
  <c r="N262" i="1" s="1"/>
  <c r="O262" i="1" a="1"/>
  <c r="O262" i="1" s="1"/>
  <c r="P262" i="1" a="1"/>
  <c r="P262" i="1" s="1"/>
  <c r="Q262" i="1" a="1"/>
  <c r="Q262" i="1" s="1"/>
  <c r="R262" i="1" a="1"/>
  <c r="R262" i="1" s="1"/>
  <c r="B263" i="1" a="1"/>
  <c r="B263" i="1" s="1"/>
  <c r="C263" i="1" a="1"/>
  <c r="C263" i="1" s="1"/>
  <c r="D263" i="1" a="1"/>
  <c r="D263" i="1" s="1"/>
  <c r="E263" i="1" a="1"/>
  <c r="E263" i="1" s="1"/>
  <c r="F263" i="1" a="1"/>
  <c r="F263" i="1" s="1"/>
  <c r="G263" i="1" a="1"/>
  <c r="G263" i="1" s="1"/>
  <c r="H263" i="1" a="1"/>
  <c r="H263" i="1" s="1"/>
  <c r="I263" i="1" a="1"/>
  <c r="I263" i="1" s="1"/>
  <c r="J263" i="1" a="1"/>
  <c r="J263" i="1" s="1"/>
  <c r="K263" i="1" a="1"/>
  <c r="K263" i="1" s="1"/>
  <c r="L263" i="1" a="1"/>
  <c r="L263" i="1" s="1"/>
  <c r="M263" i="1" a="1"/>
  <c r="M263" i="1" s="1"/>
  <c r="N263" i="1" a="1"/>
  <c r="N263" i="1" s="1"/>
  <c r="O263" i="1" a="1"/>
  <c r="O263" i="1" s="1"/>
  <c r="P263" i="1" a="1"/>
  <c r="P263" i="1" s="1"/>
  <c r="Q263" i="1" a="1"/>
  <c r="Q263" i="1" s="1"/>
  <c r="R263" i="1" a="1"/>
  <c r="R263" i="1" s="1"/>
  <c r="B264" i="1" a="1"/>
  <c r="B264" i="1" s="1"/>
  <c r="C264" i="1" a="1"/>
  <c r="C264" i="1" s="1"/>
  <c r="D264" i="1" a="1"/>
  <c r="D264" i="1" s="1"/>
  <c r="E264" i="1" a="1"/>
  <c r="E264" i="1" s="1"/>
  <c r="F264" i="1" a="1"/>
  <c r="F264" i="1" s="1"/>
  <c r="G264" i="1" a="1"/>
  <c r="G264" i="1" s="1"/>
  <c r="H264" i="1" a="1"/>
  <c r="H264" i="1" s="1"/>
  <c r="I264" i="1" a="1"/>
  <c r="I264" i="1" s="1"/>
  <c r="J264" i="1" a="1"/>
  <c r="J264" i="1" s="1"/>
  <c r="K264" i="1" a="1"/>
  <c r="K264" i="1" s="1"/>
  <c r="L264" i="1" a="1"/>
  <c r="L264" i="1" s="1"/>
  <c r="M264" i="1" a="1"/>
  <c r="M264" i="1" s="1"/>
  <c r="N264" i="1" a="1"/>
  <c r="N264" i="1" s="1"/>
  <c r="O264" i="1" a="1"/>
  <c r="O264" i="1" s="1"/>
  <c r="P264" i="1" a="1"/>
  <c r="P264" i="1" s="1"/>
  <c r="Q264" i="1" a="1"/>
  <c r="Q264" i="1" s="1"/>
  <c r="R264" i="1" a="1"/>
  <c r="R264" i="1" s="1"/>
  <c r="B265" i="1" a="1"/>
  <c r="B265" i="1" s="1"/>
  <c r="C265" i="1" a="1"/>
  <c r="C265" i="1" s="1"/>
  <c r="D265" i="1" a="1"/>
  <c r="D265" i="1" s="1"/>
  <c r="E265" i="1" a="1"/>
  <c r="E265" i="1" s="1"/>
  <c r="F265" i="1" a="1"/>
  <c r="F265" i="1" s="1"/>
  <c r="G265" i="1" a="1"/>
  <c r="G265" i="1" s="1"/>
  <c r="H265" i="1" a="1"/>
  <c r="H265" i="1" s="1"/>
  <c r="I265" i="1" a="1"/>
  <c r="I265" i="1" s="1"/>
  <c r="J265" i="1" a="1"/>
  <c r="J265" i="1" s="1"/>
  <c r="K265" i="1" a="1"/>
  <c r="K265" i="1" s="1"/>
  <c r="L265" i="1" a="1"/>
  <c r="L265" i="1" s="1"/>
  <c r="M265" i="1" a="1"/>
  <c r="M265" i="1" s="1"/>
  <c r="N265" i="1" a="1"/>
  <c r="N265" i="1" s="1"/>
  <c r="O265" i="1" a="1"/>
  <c r="O265" i="1" s="1"/>
  <c r="P265" i="1" a="1"/>
  <c r="P265" i="1" s="1"/>
  <c r="Q265" i="1" a="1"/>
  <c r="Q265" i="1" s="1"/>
  <c r="R265" i="1" a="1"/>
  <c r="R265" i="1" s="1"/>
  <c r="B266" i="1" a="1"/>
  <c r="B266" i="1" s="1"/>
  <c r="C266" i="1" a="1"/>
  <c r="C266" i="1" s="1"/>
  <c r="D266" i="1" a="1"/>
  <c r="D266" i="1" s="1"/>
  <c r="E266" i="1" a="1"/>
  <c r="E266" i="1" s="1"/>
  <c r="F266" i="1" a="1"/>
  <c r="F266" i="1" s="1"/>
  <c r="G266" i="1" a="1"/>
  <c r="G266" i="1" s="1"/>
  <c r="H266" i="1" a="1"/>
  <c r="H266" i="1" s="1"/>
  <c r="I266" i="1" a="1"/>
  <c r="I266" i="1" s="1"/>
  <c r="J266" i="1" a="1"/>
  <c r="J266" i="1" s="1"/>
  <c r="K266" i="1" a="1"/>
  <c r="K266" i="1" s="1"/>
  <c r="L266" i="1" a="1"/>
  <c r="L266" i="1" s="1"/>
  <c r="M266" i="1" a="1"/>
  <c r="M266" i="1" s="1"/>
  <c r="N266" i="1" a="1"/>
  <c r="N266" i="1" s="1"/>
  <c r="O266" i="1" a="1"/>
  <c r="O266" i="1" s="1"/>
  <c r="P266" i="1" a="1"/>
  <c r="P266" i="1" s="1"/>
  <c r="Q266" i="1" a="1"/>
  <c r="Q266" i="1" s="1"/>
  <c r="R266" i="1" a="1"/>
  <c r="R266" i="1" s="1"/>
  <c r="B267" i="1" a="1"/>
  <c r="B267" i="1" s="1"/>
  <c r="C267" i="1" a="1"/>
  <c r="C267" i="1" s="1"/>
  <c r="D267" i="1" a="1"/>
  <c r="D267" i="1" s="1"/>
  <c r="E267" i="1" a="1"/>
  <c r="E267" i="1" s="1"/>
  <c r="F267" i="1" a="1"/>
  <c r="F267" i="1" s="1"/>
  <c r="G267" i="1" a="1"/>
  <c r="G267" i="1" s="1"/>
  <c r="H267" i="1" a="1"/>
  <c r="H267" i="1" s="1"/>
  <c r="I267" i="1" a="1"/>
  <c r="I267" i="1" s="1"/>
  <c r="J267" i="1" a="1"/>
  <c r="J267" i="1" s="1"/>
  <c r="K267" i="1" a="1"/>
  <c r="K267" i="1" s="1"/>
  <c r="L267" i="1" a="1"/>
  <c r="L267" i="1" s="1"/>
  <c r="M267" i="1" a="1"/>
  <c r="M267" i="1" s="1"/>
  <c r="N267" i="1" a="1"/>
  <c r="N267" i="1" s="1"/>
  <c r="O267" i="1" a="1"/>
  <c r="O267" i="1" s="1"/>
  <c r="P267" i="1" a="1"/>
  <c r="P267" i="1" s="1"/>
  <c r="Q267" i="1" a="1"/>
  <c r="Q267" i="1" s="1"/>
  <c r="R267" i="1" a="1"/>
  <c r="R267" i="1" s="1"/>
  <c r="B268" i="1" a="1"/>
  <c r="B268" i="1" s="1"/>
  <c r="C268" i="1" a="1"/>
  <c r="C268" i="1" s="1"/>
  <c r="D268" i="1" a="1"/>
  <c r="D268" i="1" s="1"/>
  <c r="E268" i="1" a="1"/>
  <c r="E268" i="1" s="1"/>
  <c r="F268" i="1" a="1"/>
  <c r="F268" i="1" s="1"/>
  <c r="G268" i="1" a="1"/>
  <c r="G268" i="1" s="1"/>
  <c r="H268" i="1" a="1"/>
  <c r="H268" i="1" s="1"/>
  <c r="I268" i="1" a="1"/>
  <c r="I268" i="1" s="1"/>
  <c r="J268" i="1" a="1"/>
  <c r="J268" i="1" s="1"/>
  <c r="K268" i="1" a="1"/>
  <c r="K268" i="1" s="1"/>
  <c r="L268" i="1" a="1"/>
  <c r="L268" i="1" s="1"/>
  <c r="M268" i="1" a="1"/>
  <c r="M268" i="1" s="1"/>
  <c r="N268" i="1" a="1"/>
  <c r="N268" i="1" s="1"/>
  <c r="O268" i="1" a="1"/>
  <c r="O268" i="1" s="1"/>
  <c r="P268" i="1" a="1"/>
  <c r="P268" i="1" s="1"/>
  <c r="Q268" i="1" a="1"/>
  <c r="Q268" i="1" s="1"/>
  <c r="R268" i="1" a="1"/>
  <c r="R268" i="1" s="1"/>
  <c r="B269" i="1" a="1"/>
  <c r="B269" i="1" s="1"/>
  <c r="C269" i="1" a="1"/>
  <c r="C269" i="1" s="1"/>
  <c r="D269" i="1" a="1"/>
  <c r="D269" i="1" s="1"/>
  <c r="E269" i="1" a="1"/>
  <c r="E269" i="1" s="1"/>
  <c r="F269" i="1" a="1"/>
  <c r="F269" i="1" s="1"/>
  <c r="G269" i="1" a="1"/>
  <c r="G269" i="1" s="1"/>
  <c r="H269" i="1" a="1"/>
  <c r="H269" i="1" s="1"/>
  <c r="I269" i="1" a="1"/>
  <c r="I269" i="1" s="1"/>
  <c r="J269" i="1" a="1"/>
  <c r="J269" i="1" s="1"/>
  <c r="K269" i="1" a="1"/>
  <c r="K269" i="1" s="1"/>
  <c r="L269" i="1" a="1"/>
  <c r="L269" i="1" s="1"/>
  <c r="M269" i="1" a="1"/>
  <c r="M269" i="1" s="1"/>
  <c r="N269" i="1" a="1"/>
  <c r="N269" i="1" s="1"/>
  <c r="O269" i="1" a="1"/>
  <c r="O269" i="1" s="1"/>
  <c r="P269" i="1" a="1"/>
  <c r="P269" i="1" s="1"/>
  <c r="Q269" i="1" a="1"/>
  <c r="Q269" i="1" s="1"/>
  <c r="R269" i="1" a="1"/>
  <c r="R269" i="1" s="1"/>
  <c r="B270" i="1" a="1"/>
  <c r="B270" i="1" s="1"/>
  <c r="C270" i="1" a="1"/>
  <c r="C270" i="1" s="1"/>
  <c r="D270" i="1" a="1"/>
  <c r="D270" i="1" s="1"/>
  <c r="E270" i="1" a="1"/>
  <c r="E270" i="1" s="1"/>
  <c r="F270" i="1" a="1"/>
  <c r="F270" i="1" s="1"/>
  <c r="G270" i="1" a="1"/>
  <c r="G270" i="1" s="1"/>
  <c r="H270" i="1" a="1"/>
  <c r="H270" i="1" s="1"/>
  <c r="I270" i="1" a="1"/>
  <c r="I270" i="1" s="1"/>
  <c r="J270" i="1" a="1"/>
  <c r="J270" i="1" s="1"/>
  <c r="K270" i="1" a="1"/>
  <c r="K270" i="1" s="1"/>
  <c r="L270" i="1" a="1"/>
  <c r="L270" i="1" s="1"/>
  <c r="M270" i="1" a="1"/>
  <c r="M270" i="1" s="1"/>
  <c r="N270" i="1" a="1"/>
  <c r="N270" i="1" s="1"/>
  <c r="O270" i="1" a="1"/>
  <c r="O270" i="1" s="1"/>
  <c r="P270" i="1" a="1"/>
  <c r="P270" i="1" s="1"/>
  <c r="Q270" i="1" a="1"/>
  <c r="Q270" i="1" s="1"/>
  <c r="R270" i="1" a="1"/>
  <c r="R270" i="1" s="1"/>
  <c r="B271" i="1" a="1"/>
  <c r="B271" i="1" s="1"/>
  <c r="C271" i="1" a="1"/>
  <c r="C271" i="1" s="1"/>
  <c r="D271" i="1" a="1"/>
  <c r="D271" i="1" s="1"/>
  <c r="E271" i="1" a="1"/>
  <c r="E271" i="1" s="1"/>
  <c r="F271" i="1" a="1"/>
  <c r="F271" i="1" s="1"/>
  <c r="G271" i="1" a="1"/>
  <c r="G271" i="1" s="1"/>
  <c r="H271" i="1" a="1"/>
  <c r="H271" i="1" s="1"/>
  <c r="I271" i="1" a="1"/>
  <c r="I271" i="1" s="1"/>
  <c r="J271" i="1" a="1"/>
  <c r="J271" i="1" s="1"/>
  <c r="K271" i="1" a="1"/>
  <c r="K271" i="1" s="1"/>
  <c r="L271" i="1" a="1"/>
  <c r="L271" i="1" s="1"/>
  <c r="M271" i="1" a="1"/>
  <c r="M271" i="1" s="1"/>
  <c r="N271" i="1" a="1"/>
  <c r="N271" i="1" s="1"/>
  <c r="O271" i="1" a="1"/>
  <c r="O271" i="1" s="1"/>
  <c r="P271" i="1" a="1"/>
  <c r="P271" i="1" s="1"/>
  <c r="Q271" i="1" a="1"/>
  <c r="Q271" i="1" s="1"/>
  <c r="R271" i="1" a="1"/>
  <c r="R271" i="1" s="1"/>
  <c r="B272" i="1" a="1"/>
  <c r="B272" i="1" s="1"/>
  <c r="C272" i="1" a="1"/>
  <c r="C272" i="1" s="1"/>
  <c r="D272" i="1" a="1"/>
  <c r="D272" i="1" s="1"/>
  <c r="E272" i="1" a="1"/>
  <c r="E272" i="1" s="1"/>
  <c r="F272" i="1" a="1"/>
  <c r="F272" i="1" s="1"/>
  <c r="G272" i="1" a="1"/>
  <c r="G272" i="1" s="1"/>
  <c r="H272" i="1" a="1"/>
  <c r="H272" i="1" s="1"/>
  <c r="I272" i="1" a="1"/>
  <c r="I272" i="1" s="1"/>
  <c r="J272" i="1" a="1"/>
  <c r="J272" i="1" s="1"/>
  <c r="K272" i="1" a="1"/>
  <c r="K272" i="1" s="1"/>
  <c r="L272" i="1" a="1"/>
  <c r="L272" i="1" s="1"/>
  <c r="M272" i="1" a="1"/>
  <c r="M272" i="1" s="1"/>
  <c r="N272" i="1" a="1"/>
  <c r="N272" i="1" s="1"/>
  <c r="O272" i="1" a="1"/>
  <c r="O272" i="1" s="1"/>
  <c r="P272" i="1" a="1"/>
  <c r="P272" i="1" s="1"/>
  <c r="Q272" i="1" a="1"/>
  <c r="Q272" i="1" s="1"/>
  <c r="R272" i="1" a="1"/>
  <c r="R272" i="1" s="1"/>
  <c r="B273" i="1" a="1"/>
  <c r="B273" i="1" s="1"/>
  <c r="C273" i="1" a="1"/>
  <c r="C273" i="1" s="1"/>
  <c r="D273" i="1" a="1"/>
  <c r="D273" i="1" s="1"/>
  <c r="E273" i="1" a="1"/>
  <c r="E273" i="1" s="1"/>
  <c r="F273" i="1" a="1"/>
  <c r="F273" i="1" s="1"/>
  <c r="G273" i="1" a="1"/>
  <c r="G273" i="1" s="1"/>
  <c r="H273" i="1" a="1"/>
  <c r="H273" i="1" s="1"/>
  <c r="I273" i="1" a="1"/>
  <c r="I273" i="1" s="1"/>
  <c r="J273" i="1" a="1"/>
  <c r="J273" i="1" s="1"/>
  <c r="K273" i="1" a="1"/>
  <c r="K273" i="1" s="1"/>
  <c r="L273" i="1" a="1"/>
  <c r="L273" i="1" s="1"/>
  <c r="M273" i="1" a="1"/>
  <c r="M273" i="1" s="1"/>
  <c r="N273" i="1" a="1"/>
  <c r="N273" i="1" s="1"/>
  <c r="O273" i="1" a="1"/>
  <c r="O273" i="1" s="1"/>
  <c r="P273" i="1" a="1"/>
  <c r="P273" i="1" s="1"/>
  <c r="Q273" i="1" a="1"/>
  <c r="Q273" i="1" s="1"/>
  <c r="R273" i="1" a="1"/>
  <c r="R273" i="1" s="1"/>
  <c r="B274" i="1" a="1"/>
  <c r="B274" i="1" s="1"/>
  <c r="C274" i="1" a="1"/>
  <c r="C274" i="1" s="1"/>
  <c r="D274" i="1" a="1"/>
  <c r="D274" i="1" s="1"/>
  <c r="E274" i="1" a="1"/>
  <c r="E274" i="1" s="1"/>
  <c r="F274" i="1" a="1"/>
  <c r="F274" i="1" s="1"/>
  <c r="G274" i="1" a="1"/>
  <c r="G274" i="1" s="1"/>
  <c r="H274" i="1" a="1"/>
  <c r="H274" i="1" s="1"/>
  <c r="I274" i="1" a="1"/>
  <c r="I274" i="1" s="1"/>
  <c r="J274" i="1" a="1"/>
  <c r="J274" i="1" s="1"/>
  <c r="K274" i="1" a="1"/>
  <c r="K274" i="1" s="1"/>
  <c r="L274" i="1" a="1"/>
  <c r="L274" i="1" s="1"/>
  <c r="M274" i="1" a="1"/>
  <c r="M274" i="1" s="1"/>
  <c r="N274" i="1" a="1"/>
  <c r="N274" i="1" s="1"/>
  <c r="O274" i="1" a="1"/>
  <c r="O274" i="1" s="1"/>
  <c r="P274" i="1" a="1"/>
  <c r="P274" i="1" s="1"/>
  <c r="Q274" i="1" a="1"/>
  <c r="Q274" i="1" s="1"/>
  <c r="R274" i="1" a="1"/>
  <c r="R274" i="1" s="1"/>
  <c r="B275" i="1" a="1"/>
  <c r="B275" i="1" s="1"/>
  <c r="C275" i="1" a="1"/>
  <c r="C275" i="1" s="1"/>
  <c r="D275" i="1" a="1"/>
  <c r="D275" i="1" s="1"/>
  <c r="E275" i="1" a="1"/>
  <c r="E275" i="1" s="1"/>
  <c r="F275" i="1" a="1"/>
  <c r="F275" i="1" s="1"/>
  <c r="G275" i="1" a="1"/>
  <c r="G275" i="1" s="1"/>
  <c r="H275" i="1" a="1"/>
  <c r="H275" i="1" s="1"/>
  <c r="I275" i="1" a="1"/>
  <c r="I275" i="1" s="1"/>
  <c r="J275" i="1" a="1"/>
  <c r="J275" i="1" s="1"/>
  <c r="K275" i="1" a="1"/>
  <c r="K275" i="1" s="1"/>
  <c r="L275" i="1" a="1"/>
  <c r="L275" i="1" s="1"/>
  <c r="M275" i="1" a="1"/>
  <c r="M275" i="1" s="1"/>
  <c r="N275" i="1" a="1"/>
  <c r="N275" i="1" s="1"/>
  <c r="O275" i="1" a="1"/>
  <c r="O275" i="1" s="1"/>
  <c r="P275" i="1" a="1"/>
  <c r="P275" i="1" s="1"/>
  <c r="Q275" i="1" a="1"/>
  <c r="Q275" i="1" s="1"/>
  <c r="R275" i="1" a="1"/>
  <c r="R275" i="1" s="1"/>
  <c r="B276" i="1" a="1"/>
  <c r="B276" i="1" s="1"/>
  <c r="C276" i="1" a="1"/>
  <c r="C276" i="1" s="1"/>
  <c r="D276" i="1" a="1"/>
  <c r="D276" i="1" s="1"/>
  <c r="E276" i="1" a="1"/>
  <c r="E276" i="1" s="1"/>
  <c r="F276" i="1" a="1"/>
  <c r="F276" i="1" s="1"/>
  <c r="G276" i="1" a="1"/>
  <c r="G276" i="1" s="1"/>
  <c r="H276" i="1" a="1"/>
  <c r="H276" i="1" s="1"/>
  <c r="I276" i="1" a="1"/>
  <c r="I276" i="1" s="1"/>
  <c r="J276" i="1" a="1"/>
  <c r="J276" i="1" s="1"/>
  <c r="K276" i="1" a="1"/>
  <c r="K276" i="1" s="1"/>
  <c r="L276" i="1" a="1"/>
  <c r="L276" i="1" s="1"/>
  <c r="M276" i="1" a="1"/>
  <c r="M276" i="1" s="1"/>
  <c r="N276" i="1" a="1"/>
  <c r="N276" i="1" s="1"/>
  <c r="O276" i="1" a="1"/>
  <c r="O276" i="1" s="1"/>
  <c r="P276" i="1" a="1"/>
  <c r="P276" i="1" s="1"/>
  <c r="Q276" i="1" a="1"/>
  <c r="Q276" i="1" s="1"/>
  <c r="R276" i="1" a="1"/>
  <c r="R276" i="1" s="1"/>
  <c r="B277" i="1" a="1"/>
  <c r="B277" i="1" s="1"/>
  <c r="C277" i="1" a="1"/>
  <c r="C277" i="1" s="1"/>
  <c r="D277" i="1" a="1"/>
  <c r="D277" i="1" s="1"/>
  <c r="E277" i="1" a="1"/>
  <c r="E277" i="1" s="1"/>
  <c r="F277" i="1" a="1"/>
  <c r="F277" i="1" s="1"/>
  <c r="G277" i="1" a="1"/>
  <c r="G277" i="1" s="1"/>
  <c r="H277" i="1" a="1"/>
  <c r="H277" i="1" s="1"/>
  <c r="I277" i="1" a="1"/>
  <c r="I277" i="1" s="1"/>
  <c r="J277" i="1" a="1"/>
  <c r="J277" i="1" s="1"/>
  <c r="K277" i="1" a="1"/>
  <c r="K277" i="1" s="1"/>
  <c r="L277" i="1" a="1"/>
  <c r="L277" i="1" s="1"/>
  <c r="M277" i="1" a="1"/>
  <c r="M277" i="1" s="1"/>
  <c r="N277" i="1" a="1"/>
  <c r="N277" i="1" s="1"/>
  <c r="O277" i="1" a="1"/>
  <c r="O277" i="1" s="1"/>
  <c r="P277" i="1" a="1"/>
  <c r="P277" i="1" s="1"/>
  <c r="Q277" i="1" a="1"/>
  <c r="Q277" i="1" s="1"/>
  <c r="R277" i="1" a="1"/>
  <c r="R277" i="1" s="1"/>
  <c r="B278" i="1" a="1"/>
  <c r="B278" i="1" s="1"/>
  <c r="C278" i="1" a="1"/>
  <c r="C278" i="1" s="1"/>
  <c r="D278" i="1" a="1"/>
  <c r="D278" i="1" s="1"/>
  <c r="E278" i="1" a="1"/>
  <c r="E278" i="1" s="1"/>
  <c r="F278" i="1" a="1"/>
  <c r="F278" i="1" s="1"/>
  <c r="G278" i="1" a="1"/>
  <c r="G278" i="1" s="1"/>
  <c r="H278" i="1" a="1"/>
  <c r="H278" i="1" s="1"/>
  <c r="I278" i="1" a="1"/>
  <c r="I278" i="1" s="1"/>
  <c r="J278" i="1" a="1"/>
  <c r="J278" i="1" s="1"/>
  <c r="K278" i="1" a="1"/>
  <c r="K278" i="1" s="1"/>
  <c r="L278" i="1" a="1"/>
  <c r="L278" i="1" s="1"/>
  <c r="M278" i="1" a="1"/>
  <c r="M278" i="1" s="1"/>
  <c r="N278" i="1" a="1"/>
  <c r="N278" i="1" s="1"/>
  <c r="O278" i="1" a="1"/>
  <c r="O278" i="1" s="1"/>
  <c r="P278" i="1" a="1"/>
  <c r="P278" i="1" s="1"/>
  <c r="Q278" i="1" a="1"/>
  <c r="Q278" i="1" s="1"/>
  <c r="R278" i="1" a="1"/>
  <c r="R278" i="1" s="1"/>
  <c r="B279" i="1" a="1"/>
  <c r="B279" i="1" s="1"/>
  <c r="C279" i="1" a="1"/>
  <c r="C279" i="1" s="1"/>
  <c r="D279" i="1" a="1"/>
  <c r="D279" i="1" s="1"/>
  <c r="E279" i="1" a="1"/>
  <c r="E279" i="1" s="1"/>
  <c r="F279" i="1" a="1"/>
  <c r="F279" i="1" s="1"/>
  <c r="G279" i="1" a="1"/>
  <c r="G279" i="1" s="1"/>
  <c r="H279" i="1" a="1"/>
  <c r="H279" i="1" s="1"/>
  <c r="I279" i="1" a="1"/>
  <c r="I279" i="1" s="1"/>
  <c r="J279" i="1" a="1"/>
  <c r="J279" i="1" s="1"/>
  <c r="K279" i="1" a="1"/>
  <c r="K279" i="1" s="1"/>
  <c r="L279" i="1" a="1"/>
  <c r="L279" i="1" s="1"/>
  <c r="M279" i="1" a="1"/>
  <c r="M279" i="1" s="1"/>
  <c r="N279" i="1" a="1"/>
  <c r="N279" i="1" s="1"/>
  <c r="O279" i="1" a="1"/>
  <c r="O279" i="1" s="1"/>
  <c r="P279" i="1" a="1"/>
  <c r="P279" i="1" s="1"/>
  <c r="Q279" i="1" a="1"/>
  <c r="Q279" i="1" s="1"/>
  <c r="R279" i="1" a="1"/>
  <c r="R279" i="1" s="1"/>
  <c r="B280" i="1" a="1"/>
  <c r="B280" i="1" s="1"/>
  <c r="C280" i="1" a="1"/>
  <c r="C280" i="1" s="1"/>
  <c r="D280" i="1" a="1"/>
  <c r="D280" i="1" s="1"/>
  <c r="E280" i="1" a="1"/>
  <c r="E280" i="1" s="1"/>
  <c r="F280" i="1" a="1"/>
  <c r="F280" i="1" s="1"/>
  <c r="G280" i="1" a="1"/>
  <c r="G280" i="1" s="1"/>
  <c r="H280" i="1" a="1"/>
  <c r="H280" i="1" s="1"/>
  <c r="I280" i="1" a="1"/>
  <c r="I280" i="1" s="1"/>
  <c r="J280" i="1" a="1"/>
  <c r="J280" i="1" s="1"/>
  <c r="K280" i="1" a="1"/>
  <c r="K280" i="1" s="1"/>
  <c r="L280" i="1" a="1"/>
  <c r="L280" i="1" s="1"/>
  <c r="M280" i="1" a="1"/>
  <c r="M280" i="1" s="1"/>
  <c r="N280" i="1" a="1"/>
  <c r="N280" i="1" s="1"/>
  <c r="O280" i="1" a="1"/>
  <c r="O280" i="1" s="1"/>
  <c r="P280" i="1" a="1"/>
  <c r="P280" i="1" s="1"/>
  <c r="Q280" i="1" a="1"/>
  <c r="Q280" i="1" s="1"/>
  <c r="R280" i="1" a="1"/>
  <c r="R280" i="1" s="1"/>
  <c r="B281" i="1" a="1"/>
  <c r="B281" i="1" s="1"/>
  <c r="C281" i="1" a="1"/>
  <c r="C281" i="1" s="1"/>
  <c r="D281" i="1" a="1"/>
  <c r="D281" i="1" s="1"/>
  <c r="E281" i="1" a="1"/>
  <c r="E281" i="1" s="1"/>
  <c r="F281" i="1" a="1"/>
  <c r="F281" i="1" s="1"/>
  <c r="G281" i="1" a="1"/>
  <c r="G281" i="1" s="1"/>
  <c r="H281" i="1" a="1"/>
  <c r="H281" i="1" s="1"/>
  <c r="I281" i="1" a="1"/>
  <c r="I281" i="1" s="1"/>
  <c r="J281" i="1" a="1"/>
  <c r="J281" i="1" s="1"/>
  <c r="K281" i="1" a="1"/>
  <c r="K281" i="1" s="1"/>
  <c r="L281" i="1" a="1"/>
  <c r="L281" i="1" s="1"/>
  <c r="M281" i="1" a="1"/>
  <c r="M281" i="1" s="1"/>
  <c r="N281" i="1" a="1"/>
  <c r="N281" i="1" s="1"/>
  <c r="O281" i="1" a="1"/>
  <c r="O281" i="1" s="1"/>
  <c r="P281" i="1" a="1"/>
  <c r="P281" i="1" s="1"/>
  <c r="Q281" i="1" a="1"/>
  <c r="Q281" i="1" s="1"/>
  <c r="R281" i="1" a="1"/>
  <c r="R281" i="1" s="1"/>
  <c r="B282" i="1" a="1"/>
  <c r="B282" i="1" s="1"/>
  <c r="C282" i="1" a="1"/>
  <c r="C282" i="1" s="1"/>
  <c r="D282" i="1" a="1"/>
  <c r="D282" i="1" s="1"/>
  <c r="E282" i="1" a="1"/>
  <c r="E282" i="1" s="1"/>
  <c r="F282" i="1" a="1"/>
  <c r="F282" i="1" s="1"/>
  <c r="G282" i="1" a="1"/>
  <c r="G282" i="1" s="1"/>
  <c r="H282" i="1" a="1"/>
  <c r="H282" i="1" s="1"/>
  <c r="I282" i="1" a="1"/>
  <c r="I282" i="1" s="1"/>
  <c r="J282" i="1" a="1"/>
  <c r="J282" i="1" s="1"/>
  <c r="K282" i="1" a="1"/>
  <c r="K282" i="1" s="1"/>
  <c r="L282" i="1" a="1"/>
  <c r="L282" i="1" s="1"/>
  <c r="M282" i="1" a="1"/>
  <c r="M282" i="1" s="1"/>
  <c r="N282" i="1" a="1"/>
  <c r="N282" i="1" s="1"/>
  <c r="O282" i="1" a="1"/>
  <c r="O282" i="1" s="1"/>
  <c r="P282" i="1" a="1"/>
  <c r="P282" i="1" s="1"/>
  <c r="Q282" i="1" a="1"/>
  <c r="Q282" i="1" s="1"/>
  <c r="R282" i="1" a="1"/>
  <c r="R282" i="1" s="1"/>
  <c r="B283" i="1" a="1"/>
  <c r="B283" i="1" s="1"/>
  <c r="C283" i="1" a="1"/>
  <c r="C283" i="1" s="1"/>
  <c r="D283" i="1" a="1"/>
  <c r="D283" i="1" s="1"/>
  <c r="E283" i="1" a="1"/>
  <c r="E283" i="1" s="1"/>
  <c r="F283" i="1" a="1"/>
  <c r="F283" i="1" s="1"/>
  <c r="G283" i="1" a="1"/>
  <c r="G283" i="1" s="1"/>
  <c r="H283" i="1" a="1"/>
  <c r="H283" i="1" s="1"/>
  <c r="I283" i="1" a="1"/>
  <c r="I283" i="1" s="1"/>
  <c r="J283" i="1" a="1"/>
  <c r="J283" i="1" s="1"/>
  <c r="K283" i="1" a="1"/>
  <c r="K283" i="1" s="1"/>
  <c r="L283" i="1" a="1"/>
  <c r="L283" i="1" s="1"/>
  <c r="M283" i="1" a="1"/>
  <c r="M283" i="1" s="1"/>
  <c r="N283" i="1" a="1"/>
  <c r="N283" i="1" s="1"/>
  <c r="O283" i="1" a="1"/>
  <c r="O283" i="1" s="1"/>
  <c r="P283" i="1" a="1"/>
  <c r="P283" i="1" s="1"/>
  <c r="Q283" i="1" a="1"/>
  <c r="Q283" i="1" s="1"/>
  <c r="R283" i="1" a="1"/>
  <c r="R283" i="1" s="1"/>
  <c r="B284" i="1" a="1"/>
  <c r="B284" i="1" s="1"/>
  <c r="C284" i="1" a="1"/>
  <c r="C284" i="1" s="1"/>
  <c r="D284" i="1" a="1"/>
  <c r="D284" i="1" s="1"/>
  <c r="E284" i="1" a="1"/>
  <c r="E284" i="1" s="1"/>
  <c r="F284" i="1" a="1"/>
  <c r="F284" i="1" s="1"/>
  <c r="G284" i="1" a="1"/>
  <c r="G284" i="1" s="1"/>
  <c r="H284" i="1" a="1"/>
  <c r="H284" i="1" s="1"/>
  <c r="I284" i="1" a="1"/>
  <c r="I284" i="1" s="1"/>
  <c r="J284" i="1" a="1"/>
  <c r="J284" i="1" s="1"/>
  <c r="K284" i="1" a="1"/>
  <c r="K284" i="1" s="1"/>
  <c r="L284" i="1" a="1"/>
  <c r="L284" i="1" s="1"/>
  <c r="M284" i="1" a="1"/>
  <c r="M284" i="1" s="1"/>
  <c r="N284" i="1" a="1"/>
  <c r="N284" i="1" s="1"/>
  <c r="O284" i="1" a="1"/>
  <c r="O284" i="1" s="1"/>
  <c r="P284" i="1" a="1"/>
  <c r="P284" i="1" s="1"/>
  <c r="Q284" i="1" a="1"/>
  <c r="Q284" i="1" s="1"/>
  <c r="R284" i="1" a="1"/>
  <c r="R284" i="1" s="1"/>
  <c r="B285" i="1" a="1"/>
  <c r="B285" i="1" s="1"/>
  <c r="C285" i="1" a="1"/>
  <c r="C285" i="1" s="1"/>
  <c r="D285" i="1" a="1"/>
  <c r="D285" i="1" s="1"/>
  <c r="E285" i="1" a="1"/>
  <c r="E285" i="1" s="1"/>
  <c r="F285" i="1" a="1"/>
  <c r="F285" i="1" s="1"/>
  <c r="G285" i="1" a="1"/>
  <c r="G285" i="1" s="1"/>
  <c r="H285" i="1" a="1"/>
  <c r="H285" i="1" s="1"/>
  <c r="I285" i="1" a="1"/>
  <c r="I285" i="1" s="1"/>
  <c r="J285" i="1" a="1"/>
  <c r="J285" i="1" s="1"/>
  <c r="K285" i="1" a="1"/>
  <c r="K285" i="1" s="1"/>
  <c r="L285" i="1" a="1"/>
  <c r="L285" i="1" s="1"/>
  <c r="M285" i="1" a="1"/>
  <c r="M285" i="1" s="1"/>
  <c r="N285" i="1" a="1"/>
  <c r="N285" i="1" s="1"/>
  <c r="O285" i="1" a="1"/>
  <c r="O285" i="1" s="1"/>
  <c r="P285" i="1" a="1"/>
  <c r="P285" i="1" s="1"/>
  <c r="Q285" i="1" a="1"/>
  <c r="Q285" i="1" s="1"/>
  <c r="R285" i="1" a="1"/>
  <c r="R285" i="1" s="1"/>
  <c r="B286" i="1" a="1"/>
  <c r="B286" i="1" s="1"/>
  <c r="C286" i="1" a="1"/>
  <c r="C286" i="1" s="1"/>
  <c r="D286" i="1" a="1"/>
  <c r="D286" i="1" s="1"/>
  <c r="E286" i="1" a="1"/>
  <c r="E286" i="1" s="1"/>
  <c r="F286" i="1" a="1"/>
  <c r="F286" i="1" s="1"/>
  <c r="G286" i="1" a="1"/>
  <c r="G286" i="1" s="1"/>
  <c r="H286" i="1" a="1"/>
  <c r="H286" i="1" s="1"/>
  <c r="I286" i="1" a="1"/>
  <c r="I286" i="1" s="1"/>
  <c r="J286" i="1" a="1"/>
  <c r="J286" i="1" s="1"/>
  <c r="K286" i="1" a="1"/>
  <c r="K286" i="1" s="1"/>
  <c r="L286" i="1" a="1"/>
  <c r="L286" i="1" s="1"/>
  <c r="M286" i="1" a="1"/>
  <c r="M286" i="1" s="1"/>
  <c r="N286" i="1" a="1"/>
  <c r="N286" i="1" s="1"/>
  <c r="O286" i="1" a="1"/>
  <c r="O286" i="1" s="1"/>
  <c r="P286" i="1" a="1"/>
  <c r="P286" i="1" s="1"/>
  <c r="Q286" i="1" a="1"/>
  <c r="Q286" i="1" s="1"/>
  <c r="R286" i="1" a="1"/>
  <c r="R286" i="1" s="1"/>
  <c r="B287" i="1" a="1"/>
  <c r="B287" i="1" s="1"/>
  <c r="C287" i="1" a="1"/>
  <c r="C287" i="1" s="1"/>
  <c r="D287" i="1" a="1"/>
  <c r="D287" i="1" s="1"/>
  <c r="E287" i="1" a="1"/>
  <c r="E287" i="1" s="1"/>
  <c r="F287" i="1" a="1"/>
  <c r="F287" i="1" s="1"/>
  <c r="G287" i="1" a="1"/>
  <c r="G287" i="1" s="1"/>
  <c r="H287" i="1" a="1"/>
  <c r="H287" i="1" s="1"/>
  <c r="I287" i="1" a="1"/>
  <c r="I287" i="1" s="1"/>
  <c r="J287" i="1" a="1"/>
  <c r="J287" i="1" s="1"/>
  <c r="K287" i="1" a="1"/>
  <c r="K287" i="1" s="1"/>
  <c r="L287" i="1" a="1"/>
  <c r="L287" i="1" s="1"/>
  <c r="M287" i="1" a="1"/>
  <c r="M287" i="1" s="1"/>
  <c r="N287" i="1" a="1"/>
  <c r="N287" i="1" s="1"/>
  <c r="O287" i="1" a="1"/>
  <c r="O287" i="1" s="1"/>
  <c r="P287" i="1" a="1"/>
  <c r="P287" i="1" s="1"/>
  <c r="Q287" i="1" a="1"/>
  <c r="Q287" i="1" s="1"/>
  <c r="R287" i="1" a="1"/>
  <c r="R287" i="1" s="1"/>
  <c r="B288" i="1" a="1"/>
  <c r="B288" i="1" s="1"/>
  <c r="C288" i="1" a="1"/>
  <c r="C288" i="1" s="1"/>
  <c r="D288" i="1" a="1"/>
  <c r="D288" i="1" s="1"/>
  <c r="E288" i="1" a="1"/>
  <c r="E288" i="1" s="1"/>
  <c r="F288" i="1" a="1"/>
  <c r="F288" i="1" s="1"/>
  <c r="G288" i="1" a="1"/>
  <c r="G288" i="1" s="1"/>
  <c r="H288" i="1" a="1"/>
  <c r="H288" i="1" s="1"/>
  <c r="I288" i="1" a="1"/>
  <c r="I288" i="1" s="1"/>
  <c r="J288" i="1" a="1"/>
  <c r="J288" i="1" s="1"/>
  <c r="K288" i="1" a="1"/>
  <c r="K288" i="1" s="1"/>
  <c r="L288" i="1" a="1"/>
  <c r="L288" i="1" s="1"/>
  <c r="M288" i="1" a="1"/>
  <c r="M288" i="1" s="1"/>
  <c r="N288" i="1" a="1"/>
  <c r="N288" i="1" s="1"/>
  <c r="O288" i="1" a="1"/>
  <c r="O288" i="1" s="1"/>
  <c r="P288" i="1" a="1"/>
  <c r="P288" i="1" s="1"/>
  <c r="Q288" i="1" a="1"/>
  <c r="Q288" i="1" s="1"/>
  <c r="R288" i="1" a="1"/>
  <c r="R288" i="1" s="1"/>
  <c r="B289" i="1" a="1"/>
  <c r="B289" i="1" s="1"/>
  <c r="C289" i="1" a="1"/>
  <c r="C289" i="1" s="1"/>
  <c r="D289" i="1" a="1"/>
  <c r="D289" i="1" s="1"/>
  <c r="E289" i="1" a="1"/>
  <c r="E289" i="1" s="1"/>
  <c r="F289" i="1" a="1"/>
  <c r="F289" i="1" s="1"/>
  <c r="G289" i="1" a="1"/>
  <c r="G289" i="1" s="1"/>
  <c r="H289" i="1" a="1"/>
  <c r="H289" i="1" s="1"/>
  <c r="I289" i="1" a="1"/>
  <c r="I289" i="1" s="1"/>
  <c r="J289" i="1" a="1"/>
  <c r="J289" i="1" s="1"/>
  <c r="K289" i="1" a="1"/>
  <c r="K289" i="1" s="1"/>
  <c r="L289" i="1" a="1"/>
  <c r="L289" i="1" s="1"/>
  <c r="M289" i="1" a="1"/>
  <c r="M289" i="1" s="1"/>
  <c r="N289" i="1" a="1"/>
  <c r="N289" i="1" s="1"/>
  <c r="O289" i="1" a="1"/>
  <c r="O289" i="1" s="1"/>
  <c r="P289" i="1" a="1"/>
  <c r="P289" i="1" s="1"/>
  <c r="Q289" i="1" a="1"/>
  <c r="Q289" i="1" s="1"/>
  <c r="R289" i="1" a="1"/>
  <c r="R289" i="1" s="1"/>
  <c r="B290" i="1" a="1"/>
  <c r="B290" i="1" s="1"/>
  <c r="C290" i="1" a="1"/>
  <c r="C290" i="1" s="1"/>
  <c r="D290" i="1" a="1"/>
  <c r="D290" i="1" s="1"/>
  <c r="E290" i="1" a="1"/>
  <c r="E290" i="1" s="1"/>
  <c r="F290" i="1" a="1"/>
  <c r="F290" i="1" s="1"/>
  <c r="G290" i="1" a="1"/>
  <c r="G290" i="1" s="1"/>
  <c r="H290" i="1" a="1"/>
  <c r="H290" i="1" s="1"/>
  <c r="I290" i="1" a="1"/>
  <c r="I290" i="1" s="1"/>
  <c r="J290" i="1" a="1"/>
  <c r="J290" i="1" s="1"/>
  <c r="K290" i="1" a="1"/>
  <c r="K290" i="1" s="1"/>
  <c r="L290" i="1" a="1"/>
  <c r="L290" i="1" s="1"/>
  <c r="M290" i="1" a="1"/>
  <c r="M290" i="1" s="1"/>
  <c r="N290" i="1" a="1"/>
  <c r="N290" i="1" s="1"/>
  <c r="O290" i="1" a="1"/>
  <c r="O290" i="1" s="1"/>
  <c r="P290" i="1" a="1"/>
  <c r="P290" i="1" s="1"/>
  <c r="Q290" i="1" a="1"/>
  <c r="Q290" i="1" s="1"/>
  <c r="R290" i="1" a="1"/>
  <c r="R290" i="1" s="1"/>
  <c r="B291" i="1" a="1"/>
  <c r="B291" i="1" s="1"/>
  <c r="C291" i="1" a="1"/>
  <c r="C291" i="1" s="1"/>
  <c r="D291" i="1" a="1"/>
  <c r="D291" i="1" s="1"/>
  <c r="E291" i="1" a="1"/>
  <c r="E291" i="1" s="1"/>
  <c r="F291" i="1" a="1"/>
  <c r="F291" i="1" s="1"/>
  <c r="G291" i="1" a="1"/>
  <c r="G291" i="1" s="1"/>
  <c r="H291" i="1" a="1"/>
  <c r="H291" i="1" s="1"/>
  <c r="I291" i="1" a="1"/>
  <c r="I291" i="1" s="1"/>
  <c r="J291" i="1" a="1"/>
  <c r="J291" i="1" s="1"/>
  <c r="K291" i="1" a="1"/>
  <c r="K291" i="1" s="1"/>
  <c r="L291" i="1" a="1"/>
  <c r="L291" i="1" s="1"/>
  <c r="M291" i="1" a="1"/>
  <c r="M291" i="1" s="1"/>
  <c r="N291" i="1" a="1"/>
  <c r="N291" i="1" s="1"/>
  <c r="O291" i="1" a="1"/>
  <c r="O291" i="1" s="1"/>
  <c r="P291" i="1" a="1"/>
  <c r="P291" i="1" s="1"/>
  <c r="Q291" i="1" a="1"/>
  <c r="Q291" i="1" s="1"/>
  <c r="R291" i="1" a="1"/>
  <c r="R291" i="1" s="1"/>
  <c r="B292" i="1" a="1"/>
  <c r="B292" i="1" s="1"/>
  <c r="C292" i="1" a="1"/>
  <c r="C292" i="1" s="1"/>
  <c r="D292" i="1" a="1"/>
  <c r="D292" i="1" s="1"/>
  <c r="E292" i="1" a="1"/>
  <c r="E292" i="1" s="1"/>
  <c r="F292" i="1" a="1"/>
  <c r="F292" i="1" s="1"/>
  <c r="G292" i="1" a="1"/>
  <c r="G292" i="1" s="1"/>
  <c r="H292" i="1" a="1"/>
  <c r="H292" i="1" s="1"/>
  <c r="I292" i="1" a="1"/>
  <c r="I292" i="1" s="1"/>
  <c r="J292" i="1" a="1"/>
  <c r="J292" i="1" s="1"/>
  <c r="K292" i="1" a="1"/>
  <c r="K292" i="1" s="1"/>
  <c r="L292" i="1" a="1"/>
  <c r="L292" i="1" s="1"/>
  <c r="M292" i="1" a="1"/>
  <c r="M292" i="1" s="1"/>
  <c r="N292" i="1" a="1"/>
  <c r="N292" i="1" s="1"/>
  <c r="O292" i="1" a="1"/>
  <c r="O292" i="1" s="1"/>
  <c r="P292" i="1" a="1"/>
  <c r="P292" i="1" s="1"/>
  <c r="Q292" i="1" a="1"/>
  <c r="Q292" i="1" s="1"/>
  <c r="R292" i="1" a="1"/>
  <c r="R292" i="1" s="1"/>
  <c r="B293" i="1" a="1"/>
  <c r="B293" i="1" s="1"/>
  <c r="C293" i="1" a="1"/>
  <c r="C293" i="1" s="1"/>
  <c r="D293" i="1" a="1"/>
  <c r="D293" i="1" s="1"/>
  <c r="E293" i="1" a="1"/>
  <c r="E293" i="1" s="1"/>
  <c r="F293" i="1" a="1"/>
  <c r="F293" i="1" s="1"/>
  <c r="G293" i="1" a="1"/>
  <c r="G293" i="1" s="1"/>
  <c r="H293" i="1" a="1"/>
  <c r="H293" i="1" s="1"/>
  <c r="I293" i="1" a="1"/>
  <c r="I293" i="1" s="1"/>
  <c r="J293" i="1" a="1"/>
  <c r="J293" i="1" s="1"/>
  <c r="K293" i="1" a="1"/>
  <c r="K293" i="1" s="1"/>
  <c r="L293" i="1" a="1"/>
  <c r="L293" i="1" s="1"/>
  <c r="M293" i="1" a="1"/>
  <c r="M293" i="1" s="1"/>
  <c r="N293" i="1" a="1"/>
  <c r="N293" i="1" s="1"/>
  <c r="O293" i="1" a="1"/>
  <c r="O293" i="1" s="1"/>
  <c r="P293" i="1" a="1"/>
  <c r="P293" i="1" s="1"/>
  <c r="Q293" i="1" a="1"/>
  <c r="Q293" i="1" s="1"/>
  <c r="R293" i="1" a="1"/>
  <c r="R293" i="1" s="1"/>
  <c r="B294" i="1" a="1"/>
  <c r="B294" i="1" s="1"/>
  <c r="C294" i="1" a="1"/>
  <c r="C294" i="1" s="1"/>
  <c r="D294" i="1" a="1"/>
  <c r="D294" i="1" s="1"/>
  <c r="E294" i="1" a="1"/>
  <c r="E294" i="1" s="1"/>
  <c r="F294" i="1" a="1"/>
  <c r="F294" i="1" s="1"/>
  <c r="G294" i="1" a="1"/>
  <c r="G294" i="1" s="1"/>
  <c r="H294" i="1" a="1"/>
  <c r="H294" i="1" s="1"/>
  <c r="I294" i="1" a="1"/>
  <c r="I294" i="1" s="1"/>
  <c r="J294" i="1" a="1"/>
  <c r="J294" i="1" s="1"/>
  <c r="K294" i="1" a="1"/>
  <c r="K294" i="1" s="1"/>
  <c r="L294" i="1" a="1"/>
  <c r="L294" i="1" s="1"/>
  <c r="M294" i="1" a="1"/>
  <c r="M294" i="1" s="1"/>
  <c r="N294" i="1" a="1"/>
  <c r="N294" i="1" s="1"/>
  <c r="O294" i="1" a="1"/>
  <c r="O294" i="1" s="1"/>
  <c r="P294" i="1" a="1"/>
  <c r="P294" i="1" s="1"/>
  <c r="Q294" i="1" a="1"/>
  <c r="Q294" i="1" s="1"/>
  <c r="R294" i="1" a="1"/>
  <c r="R294" i="1" s="1"/>
  <c r="B295" i="1" a="1"/>
  <c r="B295" i="1" s="1"/>
  <c r="C295" i="1" a="1"/>
  <c r="C295" i="1" s="1"/>
  <c r="D295" i="1" a="1"/>
  <c r="D295" i="1" s="1"/>
  <c r="E295" i="1" a="1"/>
  <c r="E295" i="1" s="1"/>
  <c r="F295" i="1" a="1"/>
  <c r="F295" i="1" s="1"/>
  <c r="G295" i="1" a="1"/>
  <c r="G295" i="1" s="1"/>
  <c r="H295" i="1" a="1"/>
  <c r="H295" i="1" s="1"/>
  <c r="I295" i="1" a="1"/>
  <c r="I295" i="1" s="1"/>
  <c r="J295" i="1" a="1"/>
  <c r="J295" i="1" s="1"/>
  <c r="K295" i="1" a="1"/>
  <c r="K295" i="1" s="1"/>
  <c r="L295" i="1" a="1"/>
  <c r="L295" i="1" s="1"/>
  <c r="M295" i="1" a="1"/>
  <c r="M295" i="1" s="1"/>
  <c r="N295" i="1" a="1"/>
  <c r="N295" i="1" s="1"/>
  <c r="O295" i="1" a="1"/>
  <c r="O295" i="1" s="1"/>
  <c r="P295" i="1" a="1"/>
  <c r="P295" i="1" s="1"/>
  <c r="Q295" i="1" a="1"/>
  <c r="Q295" i="1" s="1"/>
  <c r="R295" i="1" a="1"/>
  <c r="R295" i="1" s="1"/>
  <c r="B296" i="1" a="1"/>
  <c r="B296" i="1" s="1"/>
  <c r="C296" i="1" a="1"/>
  <c r="C296" i="1" s="1"/>
  <c r="D296" i="1" a="1"/>
  <c r="D296" i="1" s="1"/>
  <c r="E296" i="1" a="1"/>
  <c r="E296" i="1" s="1"/>
  <c r="F296" i="1" a="1"/>
  <c r="F296" i="1" s="1"/>
  <c r="G296" i="1" a="1"/>
  <c r="G296" i="1" s="1"/>
  <c r="H296" i="1" a="1"/>
  <c r="H296" i="1" s="1"/>
  <c r="I296" i="1" a="1"/>
  <c r="I296" i="1" s="1"/>
  <c r="J296" i="1" a="1"/>
  <c r="J296" i="1" s="1"/>
  <c r="K296" i="1" a="1"/>
  <c r="K296" i="1" s="1"/>
  <c r="L296" i="1" a="1"/>
  <c r="L296" i="1" s="1"/>
  <c r="M296" i="1" a="1"/>
  <c r="M296" i="1" s="1"/>
  <c r="N296" i="1" a="1"/>
  <c r="N296" i="1" s="1"/>
  <c r="O296" i="1" a="1"/>
  <c r="O296" i="1" s="1"/>
  <c r="P296" i="1" a="1"/>
  <c r="P296" i="1" s="1"/>
  <c r="Q296" i="1" a="1"/>
  <c r="Q296" i="1" s="1"/>
  <c r="R296" i="1" a="1"/>
  <c r="R296" i="1" s="1"/>
  <c r="B297" i="1" a="1"/>
  <c r="B297" i="1" s="1"/>
  <c r="C297" i="1" a="1"/>
  <c r="C297" i="1" s="1"/>
  <c r="D297" i="1" a="1"/>
  <c r="D297" i="1" s="1"/>
  <c r="E297" i="1" a="1"/>
  <c r="E297" i="1" s="1"/>
  <c r="F297" i="1" a="1"/>
  <c r="F297" i="1" s="1"/>
  <c r="G297" i="1" a="1"/>
  <c r="G297" i="1" s="1"/>
  <c r="H297" i="1" a="1"/>
  <c r="H297" i="1" s="1"/>
  <c r="I297" i="1" a="1"/>
  <c r="I297" i="1" s="1"/>
  <c r="J297" i="1" a="1"/>
  <c r="J297" i="1" s="1"/>
  <c r="K297" i="1" a="1"/>
  <c r="K297" i="1" s="1"/>
  <c r="L297" i="1" a="1"/>
  <c r="L297" i="1" s="1"/>
  <c r="M297" i="1" a="1"/>
  <c r="M297" i="1" s="1"/>
  <c r="N297" i="1" a="1"/>
  <c r="N297" i="1" s="1"/>
  <c r="O297" i="1" a="1"/>
  <c r="O297" i="1" s="1"/>
  <c r="P297" i="1" a="1"/>
  <c r="P297" i="1" s="1"/>
  <c r="Q297" i="1" a="1"/>
  <c r="Q297" i="1" s="1"/>
  <c r="R297" i="1" a="1"/>
  <c r="R297" i="1" s="1"/>
  <c r="B298" i="1" a="1"/>
  <c r="B298" i="1" s="1"/>
  <c r="C298" i="1" a="1"/>
  <c r="C298" i="1" s="1"/>
  <c r="D298" i="1" a="1"/>
  <c r="D298" i="1" s="1"/>
  <c r="E298" i="1" a="1"/>
  <c r="E298" i="1" s="1"/>
  <c r="F298" i="1" a="1"/>
  <c r="F298" i="1" s="1"/>
  <c r="G298" i="1" a="1"/>
  <c r="G298" i="1" s="1"/>
  <c r="H298" i="1" a="1"/>
  <c r="H298" i="1" s="1"/>
  <c r="I298" i="1" a="1"/>
  <c r="I298" i="1" s="1"/>
  <c r="J298" i="1" a="1"/>
  <c r="J298" i="1" s="1"/>
  <c r="K298" i="1" a="1"/>
  <c r="K298" i="1" s="1"/>
  <c r="L298" i="1" a="1"/>
  <c r="L298" i="1" s="1"/>
  <c r="M298" i="1" a="1"/>
  <c r="M298" i="1" s="1"/>
  <c r="N298" i="1" a="1"/>
  <c r="N298" i="1" s="1"/>
  <c r="O298" i="1" a="1"/>
  <c r="O298" i="1" s="1"/>
  <c r="P298" i="1" a="1"/>
  <c r="P298" i="1" s="1"/>
  <c r="Q298" i="1" a="1"/>
  <c r="Q298" i="1" s="1"/>
  <c r="R298" i="1" a="1"/>
  <c r="R298" i="1" s="1"/>
  <c r="B299" i="1" a="1"/>
  <c r="B299" i="1" s="1"/>
  <c r="C299" i="1" a="1"/>
  <c r="C299" i="1" s="1"/>
  <c r="D299" i="1" a="1"/>
  <c r="D299" i="1" s="1"/>
  <c r="E299" i="1" a="1"/>
  <c r="E299" i="1" s="1"/>
  <c r="F299" i="1" a="1"/>
  <c r="F299" i="1" s="1"/>
  <c r="G299" i="1" a="1"/>
  <c r="G299" i="1" s="1"/>
  <c r="H299" i="1" a="1"/>
  <c r="H299" i="1" s="1"/>
  <c r="I299" i="1" a="1"/>
  <c r="I299" i="1" s="1"/>
  <c r="J299" i="1" a="1"/>
  <c r="J299" i="1" s="1"/>
  <c r="K299" i="1" a="1"/>
  <c r="K299" i="1" s="1"/>
  <c r="L299" i="1" a="1"/>
  <c r="L299" i="1" s="1"/>
  <c r="M299" i="1" a="1"/>
  <c r="M299" i="1" s="1"/>
  <c r="N299" i="1" a="1"/>
  <c r="N299" i="1" s="1"/>
  <c r="O299" i="1" a="1"/>
  <c r="O299" i="1" s="1"/>
  <c r="P299" i="1" a="1"/>
  <c r="P299" i="1" s="1"/>
  <c r="Q299" i="1" a="1"/>
  <c r="Q299" i="1" s="1"/>
  <c r="R299" i="1" a="1"/>
  <c r="R299" i="1" s="1"/>
  <c r="B300" i="1" a="1"/>
  <c r="B300" i="1" s="1"/>
  <c r="C300" i="1" a="1"/>
  <c r="C300" i="1" s="1"/>
  <c r="D300" i="1" a="1"/>
  <c r="D300" i="1" s="1"/>
  <c r="E300" i="1" a="1"/>
  <c r="E300" i="1" s="1"/>
  <c r="F300" i="1" a="1"/>
  <c r="F300" i="1" s="1"/>
  <c r="G300" i="1" a="1"/>
  <c r="G300" i="1" s="1"/>
  <c r="H300" i="1" a="1"/>
  <c r="H300" i="1" s="1"/>
  <c r="I300" i="1" a="1"/>
  <c r="I300" i="1" s="1"/>
  <c r="J300" i="1" a="1"/>
  <c r="J300" i="1" s="1"/>
  <c r="K300" i="1" a="1"/>
  <c r="K300" i="1" s="1"/>
  <c r="L300" i="1" a="1"/>
  <c r="L300" i="1" s="1"/>
  <c r="M300" i="1" a="1"/>
  <c r="M300" i="1" s="1"/>
  <c r="N300" i="1" a="1"/>
  <c r="N300" i="1" s="1"/>
  <c r="O300" i="1" a="1"/>
  <c r="O300" i="1" s="1"/>
  <c r="P300" i="1" a="1"/>
  <c r="P300" i="1" s="1"/>
  <c r="Q300" i="1" a="1"/>
  <c r="Q300" i="1" s="1"/>
  <c r="R300" i="1" a="1"/>
  <c r="R300" i="1" s="1"/>
  <c r="B301" i="1" a="1"/>
  <c r="B301" i="1" s="1"/>
  <c r="C301" i="1" a="1"/>
  <c r="C301" i="1" s="1"/>
  <c r="D301" i="1" a="1"/>
  <c r="D301" i="1" s="1"/>
  <c r="E301" i="1" a="1"/>
  <c r="E301" i="1" s="1"/>
  <c r="F301" i="1" a="1"/>
  <c r="F301" i="1" s="1"/>
  <c r="G301" i="1" a="1"/>
  <c r="G301" i="1" s="1"/>
  <c r="H301" i="1" a="1"/>
  <c r="H301" i="1" s="1"/>
  <c r="I301" i="1" a="1"/>
  <c r="I301" i="1" s="1"/>
  <c r="J301" i="1" a="1"/>
  <c r="J301" i="1" s="1"/>
  <c r="K301" i="1" a="1"/>
  <c r="K301" i="1" s="1"/>
  <c r="L301" i="1" a="1"/>
  <c r="L301" i="1" s="1"/>
  <c r="M301" i="1" a="1"/>
  <c r="M301" i="1" s="1"/>
  <c r="N301" i="1" a="1"/>
  <c r="N301" i="1" s="1"/>
  <c r="O301" i="1" a="1"/>
  <c r="O301" i="1" s="1"/>
  <c r="P301" i="1" a="1"/>
  <c r="P301" i="1" s="1"/>
  <c r="Q301" i="1" a="1"/>
  <c r="Q301" i="1" s="1"/>
  <c r="R301" i="1" a="1"/>
  <c r="R301" i="1" s="1"/>
  <c r="B302" i="1" a="1"/>
  <c r="B302" i="1" s="1"/>
  <c r="C302" i="1" a="1"/>
  <c r="C302" i="1" s="1"/>
  <c r="D302" i="1" a="1"/>
  <c r="D302" i="1" s="1"/>
  <c r="E302" i="1" a="1"/>
  <c r="E302" i="1" s="1"/>
  <c r="F302" i="1" a="1"/>
  <c r="F302" i="1" s="1"/>
  <c r="G302" i="1" a="1"/>
  <c r="G302" i="1" s="1"/>
  <c r="H302" i="1" a="1"/>
  <c r="H302" i="1" s="1"/>
  <c r="I302" i="1" a="1"/>
  <c r="I302" i="1" s="1"/>
  <c r="J302" i="1" a="1"/>
  <c r="J302" i="1" s="1"/>
  <c r="K302" i="1" a="1"/>
  <c r="K302" i="1" s="1"/>
  <c r="L302" i="1" a="1"/>
  <c r="L302" i="1" s="1"/>
  <c r="M302" i="1" a="1"/>
  <c r="M302" i="1" s="1"/>
  <c r="N302" i="1" a="1"/>
  <c r="N302" i="1" s="1"/>
  <c r="O302" i="1" a="1"/>
  <c r="O302" i="1" s="1"/>
  <c r="P302" i="1" a="1"/>
  <c r="P302" i="1" s="1"/>
  <c r="Q302" i="1" a="1"/>
  <c r="Q302" i="1" s="1"/>
  <c r="R302" i="1" a="1"/>
  <c r="R302" i="1" s="1"/>
  <c r="B303" i="1" a="1"/>
  <c r="B303" i="1" s="1"/>
  <c r="C303" i="1" a="1"/>
  <c r="C303" i="1" s="1"/>
  <c r="D303" i="1" a="1"/>
  <c r="D303" i="1" s="1"/>
  <c r="E303" i="1" a="1"/>
  <c r="E303" i="1" s="1"/>
  <c r="F303" i="1" a="1"/>
  <c r="F303" i="1" s="1"/>
  <c r="G303" i="1" a="1"/>
  <c r="G303" i="1" s="1"/>
  <c r="H303" i="1" a="1"/>
  <c r="H303" i="1" s="1"/>
  <c r="I303" i="1" a="1"/>
  <c r="I303" i="1" s="1"/>
  <c r="J303" i="1" a="1"/>
  <c r="J303" i="1" s="1"/>
  <c r="K303" i="1" a="1"/>
  <c r="K303" i="1" s="1"/>
  <c r="L303" i="1" a="1"/>
  <c r="L303" i="1" s="1"/>
  <c r="M303" i="1" a="1"/>
  <c r="M303" i="1" s="1"/>
  <c r="N303" i="1" a="1"/>
  <c r="N303" i="1" s="1"/>
  <c r="O303" i="1" a="1"/>
  <c r="O303" i="1" s="1"/>
  <c r="P303" i="1" a="1"/>
  <c r="P303" i="1" s="1"/>
  <c r="Q303" i="1" a="1"/>
  <c r="Q303" i="1" s="1"/>
  <c r="R303" i="1" a="1"/>
  <c r="R303" i="1" s="1"/>
  <c r="B304" i="1" a="1"/>
  <c r="B304" i="1" s="1"/>
  <c r="C304" i="1" a="1"/>
  <c r="C304" i="1" s="1"/>
  <c r="D304" i="1" a="1"/>
  <c r="D304" i="1" s="1"/>
  <c r="E304" i="1" a="1"/>
  <c r="E304" i="1" s="1"/>
  <c r="F304" i="1" a="1"/>
  <c r="F304" i="1" s="1"/>
  <c r="G304" i="1" a="1"/>
  <c r="G304" i="1" s="1"/>
  <c r="H304" i="1" a="1"/>
  <c r="H304" i="1" s="1"/>
  <c r="I304" i="1" a="1"/>
  <c r="I304" i="1" s="1"/>
  <c r="J304" i="1" a="1"/>
  <c r="J304" i="1" s="1"/>
  <c r="K304" i="1" a="1"/>
  <c r="K304" i="1" s="1"/>
  <c r="L304" i="1" a="1"/>
  <c r="L304" i="1" s="1"/>
  <c r="M304" i="1" a="1"/>
  <c r="M304" i="1" s="1"/>
  <c r="N304" i="1" a="1"/>
  <c r="N304" i="1" s="1"/>
  <c r="O304" i="1" a="1"/>
  <c r="O304" i="1" s="1"/>
  <c r="P304" i="1" a="1"/>
  <c r="P304" i="1" s="1"/>
  <c r="Q304" i="1" a="1"/>
  <c r="Q304" i="1" s="1"/>
  <c r="R304" i="1" a="1"/>
  <c r="R304" i="1" s="1"/>
  <c r="B305" i="1" a="1"/>
  <c r="B305" i="1" s="1"/>
  <c r="C305" i="1" a="1"/>
  <c r="C305" i="1" s="1"/>
  <c r="D305" i="1" a="1"/>
  <c r="D305" i="1" s="1"/>
  <c r="E305" i="1" a="1"/>
  <c r="E305" i="1" s="1"/>
  <c r="F305" i="1" a="1"/>
  <c r="F305" i="1" s="1"/>
  <c r="G305" i="1" a="1"/>
  <c r="G305" i="1" s="1"/>
  <c r="H305" i="1" a="1"/>
  <c r="H305" i="1" s="1"/>
  <c r="I305" i="1" a="1"/>
  <c r="I305" i="1" s="1"/>
  <c r="J305" i="1" a="1"/>
  <c r="J305" i="1" s="1"/>
  <c r="K305" i="1" a="1"/>
  <c r="K305" i="1" s="1"/>
  <c r="L305" i="1" a="1"/>
  <c r="L305" i="1" s="1"/>
  <c r="M305" i="1" a="1"/>
  <c r="M305" i="1" s="1"/>
  <c r="N305" i="1" a="1"/>
  <c r="N305" i="1" s="1"/>
  <c r="O305" i="1" a="1"/>
  <c r="O305" i="1" s="1"/>
  <c r="P305" i="1" a="1"/>
  <c r="P305" i="1" s="1"/>
  <c r="Q305" i="1" a="1"/>
  <c r="Q305" i="1" s="1"/>
  <c r="R305" i="1" a="1"/>
  <c r="R305" i="1" s="1"/>
  <c r="B306" i="1" a="1"/>
  <c r="B306" i="1" s="1"/>
  <c r="C306" i="1" a="1"/>
  <c r="C306" i="1" s="1"/>
  <c r="D306" i="1" a="1"/>
  <c r="D306" i="1" s="1"/>
  <c r="E306" i="1" a="1"/>
  <c r="E306" i="1" s="1"/>
  <c r="F306" i="1" a="1"/>
  <c r="F306" i="1" s="1"/>
  <c r="G306" i="1" a="1"/>
  <c r="G306" i="1" s="1"/>
  <c r="H306" i="1" a="1"/>
  <c r="H306" i="1" s="1"/>
  <c r="I306" i="1" a="1"/>
  <c r="I306" i="1" s="1"/>
  <c r="J306" i="1" a="1"/>
  <c r="J306" i="1" s="1"/>
  <c r="K306" i="1" a="1"/>
  <c r="K306" i="1" s="1"/>
  <c r="L306" i="1" a="1"/>
  <c r="L306" i="1" s="1"/>
  <c r="M306" i="1" a="1"/>
  <c r="M306" i="1" s="1"/>
  <c r="N306" i="1" a="1"/>
  <c r="N306" i="1" s="1"/>
  <c r="O306" i="1" a="1"/>
  <c r="O306" i="1" s="1"/>
  <c r="P306" i="1" a="1"/>
  <c r="P306" i="1" s="1"/>
  <c r="Q306" i="1" a="1"/>
  <c r="Q306" i="1" s="1"/>
  <c r="R306" i="1" a="1"/>
  <c r="R306" i="1" s="1"/>
  <c r="B307" i="1" a="1"/>
  <c r="B307" i="1" s="1"/>
  <c r="C307" i="1" a="1"/>
  <c r="C307" i="1" s="1"/>
  <c r="D307" i="1" a="1"/>
  <c r="D307" i="1" s="1"/>
  <c r="E307" i="1" a="1"/>
  <c r="E307" i="1" s="1"/>
  <c r="F307" i="1" a="1"/>
  <c r="F307" i="1" s="1"/>
  <c r="G307" i="1" a="1"/>
  <c r="G307" i="1" s="1"/>
  <c r="H307" i="1" a="1"/>
  <c r="H307" i="1" s="1"/>
  <c r="I307" i="1" a="1"/>
  <c r="I307" i="1" s="1"/>
  <c r="J307" i="1" a="1"/>
  <c r="J307" i="1" s="1"/>
  <c r="K307" i="1" a="1"/>
  <c r="K307" i="1" s="1"/>
  <c r="L307" i="1" a="1"/>
  <c r="L307" i="1" s="1"/>
  <c r="M307" i="1" a="1"/>
  <c r="M307" i="1" s="1"/>
  <c r="N307" i="1" a="1"/>
  <c r="N307" i="1" s="1"/>
  <c r="O307" i="1" a="1"/>
  <c r="O307" i="1" s="1"/>
  <c r="P307" i="1" a="1"/>
  <c r="P307" i="1" s="1"/>
  <c r="Q307" i="1" a="1"/>
  <c r="Q307" i="1" s="1"/>
  <c r="R307" i="1" a="1"/>
  <c r="R307" i="1" s="1"/>
  <c r="B308" i="1" a="1"/>
  <c r="B308" i="1" s="1"/>
  <c r="C308" i="1" a="1"/>
  <c r="C308" i="1" s="1"/>
  <c r="D308" i="1" a="1"/>
  <c r="D308" i="1" s="1"/>
  <c r="E308" i="1" a="1"/>
  <c r="E308" i="1" s="1"/>
  <c r="F308" i="1" a="1"/>
  <c r="F308" i="1" s="1"/>
  <c r="G308" i="1" a="1"/>
  <c r="G308" i="1" s="1"/>
  <c r="H308" i="1" a="1"/>
  <c r="H308" i="1" s="1"/>
  <c r="I308" i="1" a="1"/>
  <c r="I308" i="1" s="1"/>
  <c r="J308" i="1" a="1"/>
  <c r="J308" i="1" s="1"/>
  <c r="K308" i="1" a="1"/>
  <c r="K308" i="1" s="1"/>
  <c r="L308" i="1" a="1"/>
  <c r="L308" i="1" s="1"/>
  <c r="M308" i="1" a="1"/>
  <c r="M308" i="1" s="1"/>
  <c r="N308" i="1" a="1"/>
  <c r="N308" i="1" s="1"/>
  <c r="O308" i="1" a="1"/>
  <c r="O308" i="1" s="1"/>
  <c r="P308" i="1" a="1"/>
  <c r="P308" i="1" s="1"/>
  <c r="Q308" i="1" a="1"/>
  <c r="Q308" i="1" s="1"/>
  <c r="R308" i="1" a="1"/>
  <c r="R308" i="1" s="1"/>
  <c r="B309" i="1" a="1"/>
  <c r="B309" i="1" s="1"/>
  <c r="C309" i="1" a="1"/>
  <c r="C309" i="1" s="1"/>
  <c r="D309" i="1" a="1"/>
  <c r="D309" i="1" s="1"/>
  <c r="E309" i="1" a="1"/>
  <c r="E309" i="1" s="1"/>
  <c r="F309" i="1" a="1"/>
  <c r="F309" i="1" s="1"/>
  <c r="G309" i="1" a="1"/>
  <c r="G309" i="1" s="1"/>
  <c r="H309" i="1" a="1"/>
  <c r="H309" i="1" s="1"/>
  <c r="I309" i="1" a="1"/>
  <c r="I309" i="1" s="1"/>
  <c r="J309" i="1" a="1"/>
  <c r="J309" i="1" s="1"/>
  <c r="K309" i="1" a="1"/>
  <c r="K309" i="1" s="1"/>
  <c r="L309" i="1" a="1"/>
  <c r="L309" i="1" s="1"/>
  <c r="M309" i="1" a="1"/>
  <c r="M309" i="1" s="1"/>
  <c r="N309" i="1" a="1"/>
  <c r="N309" i="1" s="1"/>
  <c r="O309" i="1" a="1"/>
  <c r="O309" i="1" s="1"/>
  <c r="P309" i="1" a="1"/>
  <c r="P309" i="1" s="1"/>
  <c r="Q309" i="1" a="1"/>
  <c r="Q309" i="1" s="1"/>
  <c r="R309" i="1" a="1"/>
  <c r="R309" i="1" s="1"/>
  <c r="B310" i="1" a="1"/>
  <c r="B310" i="1" s="1"/>
  <c r="C310" i="1" a="1"/>
  <c r="C310" i="1" s="1"/>
  <c r="D310" i="1" a="1"/>
  <c r="D310" i="1" s="1"/>
  <c r="E310" i="1" a="1"/>
  <c r="E310" i="1" s="1"/>
  <c r="F310" i="1" a="1"/>
  <c r="F310" i="1" s="1"/>
  <c r="G310" i="1" a="1"/>
  <c r="G310" i="1" s="1"/>
  <c r="H310" i="1" a="1"/>
  <c r="H310" i="1" s="1"/>
  <c r="I310" i="1" a="1"/>
  <c r="I310" i="1" s="1"/>
  <c r="J310" i="1" a="1"/>
  <c r="J310" i="1" s="1"/>
  <c r="K310" i="1" a="1"/>
  <c r="K310" i="1" s="1"/>
  <c r="L310" i="1" a="1"/>
  <c r="L310" i="1" s="1"/>
  <c r="M310" i="1" a="1"/>
  <c r="M310" i="1" s="1"/>
  <c r="N310" i="1" a="1"/>
  <c r="N310" i="1" s="1"/>
  <c r="O310" i="1" a="1"/>
  <c r="O310" i="1" s="1"/>
  <c r="P310" i="1" a="1"/>
  <c r="P310" i="1" s="1"/>
  <c r="Q310" i="1" a="1"/>
  <c r="Q310" i="1" s="1"/>
  <c r="R310" i="1" a="1"/>
  <c r="R310" i="1" s="1"/>
  <c r="B311" i="1" a="1"/>
  <c r="B311" i="1" s="1"/>
  <c r="C311" i="1" a="1"/>
  <c r="C311" i="1" s="1"/>
  <c r="D311" i="1" a="1"/>
  <c r="D311" i="1" s="1"/>
  <c r="E311" i="1" a="1"/>
  <c r="E311" i="1" s="1"/>
  <c r="F311" i="1" a="1"/>
  <c r="F311" i="1" s="1"/>
  <c r="G311" i="1" a="1"/>
  <c r="G311" i="1" s="1"/>
  <c r="H311" i="1" a="1"/>
  <c r="H311" i="1" s="1"/>
  <c r="I311" i="1" a="1"/>
  <c r="I311" i="1" s="1"/>
  <c r="J311" i="1" a="1"/>
  <c r="J311" i="1" s="1"/>
  <c r="K311" i="1" a="1"/>
  <c r="K311" i="1" s="1"/>
  <c r="L311" i="1" a="1"/>
  <c r="L311" i="1" s="1"/>
  <c r="M311" i="1" a="1"/>
  <c r="M311" i="1" s="1"/>
  <c r="N311" i="1" a="1"/>
  <c r="N311" i="1" s="1"/>
  <c r="O311" i="1" a="1"/>
  <c r="O311" i="1" s="1"/>
  <c r="P311" i="1" a="1"/>
  <c r="P311" i="1" s="1"/>
  <c r="Q311" i="1" a="1"/>
  <c r="Q311" i="1" s="1"/>
  <c r="R311" i="1" a="1"/>
  <c r="R311" i="1" s="1"/>
  <c r="B312" i="1" a="1"/>
  <c r="B312" i="1" s="1"/>
  <c r="C312" i="1" a="1"/>
  <c r="C312" i="1" s="1"/>
  <c r="D312" i="1" a="1"/>
  <c r="D312" i="1" s="1"/>
  <c r="E312" i="1" a="1"/>
  <c r="E312" i="1" s="1"/>
  <c r="F312" i="1" a="1"/>
  <c r="F312" i="1" s="1"/>
  <c r="G312" i="1" a="1"/>
  <c r="G312" i="1" s="1"/>
  <c r="H312" i="1" a="1"/>
  <c r="H312" i="1" s="1"/>
  <c r="I312" i="1" a="1"/>
  <c r="I312" i="1" s="1"/>
  <c r="J312" i="1" a="1"/>
  <c r="J312" i="1" s="1"/>
  <c r="K312" i="1" a="1"/>
  <c r="K312" i="1" s="1"/>
  <c r="L312" i="1" a="1"/>
  <c r="L312" i="1" s="1"/>
  <c r="M312" i="1" a="1"/>
  <c r="M312" i="1" s="1"/>
  <c r="N312" i="1" a="1"/>
  <c r="N312" i="1" s="1"/>
  <c r="O312" i="1" a="1"/>
  <c r="O312" i="1" s="1"/>
  <c r="P312" i="1" a="1"/>
  <c r="P312" i="1" s="1"/>
  <c r="Q312" i="1" a="1"/>
  <c r="Q312" i="1" s="1"/>
  <c r="R312" i="1" a="1"/>
  <c r="R312" i="1" s="1"/>
  <c r="B313" i="1" a="1"/>
  <c r="B313" i="1" s="1"/>
  <c r="C313" i="1" a="1"/>
  <c r="C313" i="1" s="1"/>
  <c r="D313" i="1" a="1"/>
  <c r="D313" i="1" s="1"/>
  <c r="E313" i="1" a="1"/>
  <c r="E313" i="1" s="1"/>
  <c r="F313" i="1" a="1"/>
  <c r="F313" i="1" s="1"/>
  <c r="G313" i="1" a="1"/>
  <c r="G313" i="1" s="1"/>
  <c r="H313" i="1" a="1"/>
  <c r="H313" i="1" s="1"/>
  <c r="I313" i="1" a="1"/>
  <c r="I313" i="1" s="1"/>
  <c r="J313" i="1" a="1"/>
  <c r="J313" i="1" s="1"/>
  <c r="K313" i="1" a="1"/>
  <c r="K313" i="1" s="1"/>
  <c r="L313" i="1" a="1"/>
  <c r="L313" i="1" s="1"/>
  <c r="M313" i="1" a="1"/>
  <c r="M313" i="1" s="1"/>
  <c r="N313" i="1" a="1"/>
  <c r="N313" i="1" s="1"/>
  <c r="O313" i="1" a="1"/>
  <c r="O313" i="1" s="1"/>
  <c r="P313" i="1" a="1"/>
  <c r="P313" i="1" s="1"/>
  <c r="Q313" i="1" a="1"/>
  <c r="Q313" i="1" s="1"/>
  <c r="R313" i="1" a="1"/>
  <c r="R313" i="1" s="1"/>
  <c r="B314" i="1" a="1"/>
  <c r="B314" i="1" s="1"/>
  <c r="C314" i="1" a="1"/>
  <c r="C314" i="1" s="1"/>
  <c r="D314" i="1" a="1"/>
  <c r="D314" i="1" s="1"/>
  <c r="E314" i="1" a="1"/>
  <c r="E314" i="1" s="1"/>
  <c r="F314" i="1" a="1"/>
  <c r="F314" i="1" s="1"/>
  <c r="G314" i="1" a="1"/>
  <c r="G314" i="1" s="1"/>
  <c r="H314" i="1" a="1"/>
  <c r="H314" i="1" s="1"/>
  <c r="I314" i="1" a="1"/>
  <c r="I314" i="1" s="1"/>
  <c r="J314" i="1" a="1"/>
  <c r="J314" i="1" s="1"/>
  <c r="K314" i="1" a="1"/>
  <c r="K314" i="1" s="1"/>
  <c r="L314" i="1" a="1"/>
  <c r="L314" i="1" s="1"/>
  <c r="M314" i="1" a="1"/>
  <c r="M314" i="1" s="1"/>
  <c r="N314" i="1" a="1"/>
  <c r="N314" i="1" s="1"/>
  <c r="O314" i="1" a="1"/>
  <c r="O314" i="1" s="1"/>
  <c r="P314" i="1" a="1"/>
  <c r="P314" i="1" s="1"/>
  <c r="Q314" i="1" a="1"/>
  <c r="Q314" i="1" s="1"/>
  <c r="R314" i="1" a="1"/>
  <c r="R314" i="1" s="1"/>
  <c r="B315" i="1" a="1"/>
  <c r="B315" i="1" s="1"/>
  <c r="C315" i="1" a="1"/>
  <c r="C315" i="1" s="1"/>
  <c r="D315" i="1" a="1"/>
  <c r="D315" i="1" s="1"/>
  <c r="E315" i="1" a="1"/>
  <c r="E315" i="1" s="1"/>
  <c r="F315" i="1" a="1"/>
  <c r="F315" i="1" s="1"/>
  <c r="G315" i="1" a="1"/>
  <c r="G315" i="1" s="1"/>
  <c r="H315" i="1" a="1"/>
  <c r="H315" i="1" s="1"/>
  <c r="I315" i="1" a="1"/>
  <c r="I315" i="1" s="1"/>
  <c r="J315" i="1" a="1"/>
  <c r="J315" i="1" s="1"/>
  <c r="K315" i="1" a="1"/>
  <c r="K315" i="1" s="1"/>
  <c r="L315" i="1" a="1"/>
  <c r="L315" i="1" s="1"/>
  <c r="M315" i="1" a="1"/>
  <c r="M315" i="1" s="1"/>
  <c r="N315" i="1" a="1"/>
  <c r="N315" i="1" s="1"/>
  <c r="O315" i="1" a="1"/>
  <c r="O315" i="1" s="1"/>
  <c r="P315" i="1" a="1"/>
  <c r="P315" i="1" s="1"/>
  <c r="Q315" i="1" a="1"/>
  <c r="Q315" i="1" s="1"/>
  <c r="R315" i="1" a="1"/>
  <c r="R315" i="1" s="1"/>
  <c r="B316" i="1" a="1"/>
  <c r="B316" i="1" s="1"/>
  <c r="C316" i="1" a="1"/>
  <c r="C316" i="1" s="1"/>
  <c r="D316" i="1" a="1"/>
  <c r="D316" i="1" s="1"/>
  <c r="E316" i="1" a="1"/>
  <c r="E316" i="1" s="1"/>
  <c r="F316" i="1" a="1"/>
  <c r="F316" i="1" s="1"/>
  <c r="G316" i="1" a="1"/>
  <c r="G316" i="1" s="1"/>
  <c r="H316" i="1" a="1"/>
  <c r="H316" i="1" s="1"/>
  <c r="I316" i="1" a="1"/>
  <c r="I316" i="1" s="1"/>
  <c r="J316" i="1" a="1"/>
  <c r="J316" i="1" s="1"/>
  <c r="K316" i="1" a="1"/>
  <c r="K316" i="1" s="1"/>
  <c r="L316" i="1" a="1"/>
  <c r="L316" i="1" s="1"/>
  <c r="M316" i="1" a="1"/>
  <c r="M316" i="1" s="1"/>
  <c r="N316" i="1" a="1"/>
  <c r="N316" i="1" s="1"/>
  <c r="O316" i="1" a="1"/>
  <c r="O316" i="1" s="1"/>
  <c r="P316" i="1" a="1"/>
  <c r="P316" i="1" s="1"/>
  <c r="Q316" i="1" a="1"/>
  <c r="Q316" i="1" s="1"/>
  <c r="R316" i="1" a="1"/>
  <c r="R316" i="1" s="1"/>
  <c r="B317" i="1" a="1"/>
  <c r="B317" i="1" s="1"/>
  <c r="C317" i="1" a="1"/>
  <c r="C317" i="1" s="1"/>
  <c r="D317" i="1" a="1"/>
  <c r="D317" i="1" s="1"/>
  <c r="E317" i="1" a="1"/>
  <c r="E317" i="1" s="1"/>
  <c r="F317" i="1" a="1"/>
  <c r="F317" i="1" s="1"/>
  <c r="G317" i="1" a="1"/>
  <c r="G317" i="1" s="1"/>
  <c r="H317" i="1" a="1"/>
  <c r="H317" i="1" s="1"/>
  <c r="I317" i="1" a="1"/>
  <c r="I317" i="1" s="1"/>
  <c r="J317" i="1" a="1"/>
  <c r="J317" i="1" s="1"/>
  <c r="K317" i="1" a="1"/>
  <c r="K317" i="1" s="1"/>
  <c r="L317" i="1" a="1"/>
  <c r="L317" i="1" s="1"/>
  <c r="M317" i="1" a="1"/>
  <c r="M317" i="1" s="1"/>
  <c r="N317" i="1" a="1"/>
  <c r="N317" i="1" s="1"/>
  <c r="O317" i="1" a="1"/>
  <c r="O317" i="1" s="1"/>
  <c r="P317" i="1" a="1"/>
  <c r="P317" i="1" s="1"/>
  <c r="Q317" i="1" a="1"/>
  <c r="Q317" i="1" s="1"/>
  <c r="R317" i="1" a="1"/>
  <c r="R317" i="1" s="1"/>
  <c r="B318" i="1" a="1"/>
  <c r="B318" i="1" s="1"/>
  <c r="C318" i="1" a="1"/>
  <c r="C318" i="1" s="1"/>
  <c r="D318" i="1" a="1"/>
  <c r="D318" i="1" s="1"/>
  <c r="E318" i="1" a="1"/>
  <c r="E318" i="1" s="1"/>
  <c r="F318" i="1" a="1"/>
  <c r="F318" i="1" s="1"/>
  <c r="G318" i="1" a="1"/>
  <c r="G318" i="1" s="1"/>
  <c r="H318" i="1" a="1"/>
  <c r="H318" i="1" s="1"/>
  <c r="I318" i="1" a="1"/>
  <c r="I318" i="1" s="1"/>
  <c r="J318" i="1" a="1"/>
  <c r="J318" i="1" s="1"/>
  <c r="K318" i="1" a="1"/>
  <c r="K318" i="1" s="1"/>
  <c r="L318" i="1" a="1"/>
  <c r="L318" i="1" s="1"/>
  <c r="M318" i="1" a="1"/>
  <c r="M318" i="1" s="1"/>
  <c r="N318" i="1" a="1"/>
  <c r="N318" i="1" s="1"/>
  <c r="O318" i="1" a="1"/>
  <c r="O318" i="1" s="1"/>
  <c r="P318" i="1" a="1"/>
  <c r="P318" i="1" s="1"/>
  <c r="Q318" i="1" a="1"/>
  <c r="Q318" i="1" s="1"/>
  <c r="R318" i="1" a="1"/>
  <c r="R318" i="1" s="1"/>
  <c r="B319" i="1" a="1"/>
  <c r="B319" i="1" s="1"/>
  <c r="C319" i="1" a="1"/>
  <c r="C319" i="1" s="1"/>
  <c r="D319" i="1" a="1"/>
  <c r="D319" i="1" s="1"/>
  <c r="E319" i="1" a="1"/>
  <c r="E319" i="1" s="1"/>
  <c r="F319" i="1" a="1"/>
  <c r="F319" i="1" s="1"/>
  <c r="G319" i="1" a="1"/>
  <c r="G319" i="1" s="1"/>
  <c r="H319" i="1" a="1"/>
  <c r="H319" i="1" s="1"/>
  <c r="I319" i="1" a="1"/>
  <c r="I319" i="1" s="1"/>
  <c r="J319" i="1" a="1"/>
  <c r="J319" i="1" s="1"/>
  <c r="K319" i="1" a="1"/>
  <c r="K319" i="1" s="1"/>
  <c r="L319" i="1" a="1"/>
  <c r="L319" i="1" s="1"/>
  <c r="M319" i="1" a="1"/>
  <c r="M319" i="1" s="1"/>
  <c r="N319" i="1" a="1"/>
  <c r="N319" i="1" s="1"/>
  <c r="O319" i="1" a="1"/>
  <c r="O319" i="1" s="1"/>
  <c r="P319" i="1" a="1"/>
  <c r="P319" i="1" s="1"/>
  <c r="Q319" i="1" a="1"/>
  <c r="Q319" i="1" s="1"/>
  <c r="R319" i="1" a="1"/>
  <c r="R319" i="1" s="1"/>
  <c r="B320" i="1" a="1"/>
  <c r="B320" i="1" s="1"/>
  <c r="C320" i="1" a="1"/>
  <c r="C320" i="1" s="1"/>
  <c r="D320" i="1" a="1"/>
  <c r="D320" i="1" s="1"/>
  <c r="E320" i="1" a="1"/>
  <c r="E320" i="1" s="1"/>
  <c r="F320" i="1" a="1"/>
  <c r="F320" i="1" s="1"/>
  <c r="G320" i="1" a="1"/>
  <c r="G320" i="1" s="1"/>
  <c r="H320" i="1" a="1"/>
  <c r="H320" i="1" s="1"/>
  <c r="I320" i="1" a="1"/>
  <c r="I320" i="1" s="1"/>
  <c r="J320" i="1" a="1"/>
  <c r="J320" i="1" s="1"/>
  <c r="K320" i="1" a="1"/>
  <c r="K320" i="1" s="1"/>
  <c r="L320" i="1" a="1"/>
  <c r="L320" i="1" s="1"/>
  <c r="M320" i="1" a="1"/>
  <c r="M320" i="1" s="1"/>
  <c r="N320" i="1" a="1"/>
  <c r="N320" i="1" s="1"/>
  <c r="O320" i="1" a="1"/>
  <c r="O320" i="1" s="1"/>
  <c r="P320" i="1" a="1"/>
  <c r="P320" i="1" s="1"/>
  <c r="Q320" i="1" a="1"/>
  <c r="Q320" i="1" s="1"/>
  <c r="R320" i="1" a="1"/>
  <c r="R320" i="1" s="1"/>
  <c r="B321" i="1" a="1"/>
  <c r="B321" i="1" s="1"/>
  <c r="C321" i="1" a="1"/>
  <c r="C321" i="1" s="1"/>
  <c r="D321" i="1" a="1"/>
  <c r="D321" i="1" s="1"/>
  <c r="E321" i="1" a="1"/>
  <c r="E321" i="1" s="1"/>
  <c r="F321" i="1" a="1"/>
  <c r="F321" i="1" s="1"/>
  <c r="G321" i="1" a="1"/>
  <c r="G321" i="1" s="1"/>
  <c r="H321" i="1" a="1"/>
  <c r="H321" i="1" s="1"/>
  <c r="I321" i="1" a="1"/>
  <c r="I321" i="1" s="1"/>
  <c r="J321" i="1" a="1"/>
  <c r="J321" i="1" s="1"/>
  <c r="K321" i="1" a="1"/>
  <c r="K321" i="1" s="1"/>
  <c r="L321" i="1" a="1"/>
  <c r="L321" i="1" s="1"/>
  <c r="M321" i="1" a="1"/>
  <c r="M321" i="1" s="1"/>
  <c r="N321" i="1" a="1"/>
  <c r="N321" i="1" s="1"/>
  <c r="O321" i="1" a="1"/>
  <c r="O321" i="1" s="1"/>
  <c r="P321" i="1" a="1"/>
  <c r="P321" i="1" s="1"/>
  <c r="Q321" i="1" a="1"/>
  <c r="Q321" i="1" s="1"/>
  <c r="R321" i="1" a="1"/>
  <c r="R321" i="1" s="1"/>
  <c r="B322" i="1" a="1"/>
  <c r="B322" i="1" s="1"/>
  <c r="C322" i="1" a="1"/>
  <c r="C322" i="1" s="1"/>
  <c r="D322" i="1" a="1"/>
  <c r="D322" i="1" s="1"/>
  <c r="E322" i="1" a="1"/>
  <c r="E322" i="1" s="1"/>
  <c r="F322" i="1" a="1"/>
  <c r="F322" i="1" s="1"/>
  <c r="G322" i="1" a="1"/>
  <c r="G322" i="1" s="1"/>
  <c r="H322" i="1" a="1"/>
  <c r="H322" i="1" s="1"/>
  <c r="I322" i="1" a="1"/>
  <c r="I322" i="1" s="1"/>
  <c r="J322" i="1" a="1"/>
  <c r="J322" i="1" s="1"/>
  <c r="K322" i="1" a="1"/>
  <c r="K322" i="1" s="1"/>
  <c r="L322" i="1" a="1"/>
  <c r="L322" i="1" s="1"/>
  <c r="M322" i="1" a="1"/>
  <c r="M322" i="1" s="1"/>
  <c r="N322" i="1" a="1"/>
  <c r="N322" i="1" s="1"/>
  <c r="O322" i="1" a="1"/>
  <c r="O322" i="1" s="1"/>
  <c r="P322" i="1" a="1"/>
  <c r="P322" i="1" s="1"/>
  <c r="Q322" i="1" a="1"/>
  <c r="Q322" i="1" s="1"/>
  <c r="R322" i="1" a="1"/>
  <c r="R322" i="1" s="1"/>
  <c r="B323" i="1" a="1"/>
  <c r="B323" i="1" s="1"/>
  <c r="C323" i="1" a="1"/>
  <c r="C323" i="1" s="1"/>
  <c r="D323" i="1" a="1"/>
  <c r="D323" i="1" s="1"/>
  <c r="E323" i="1" a="1"/>
  <c r="E323" i="1" s="1"/>
  <c r="F323" i="1" a="1"/>
  <c r="F323" i="1" s="1"/>
  <c r="G323" i="1" a="1"/>
  <c r="G323" i="1" s="1"/>
  <c r="H323" i="1" a="1"/>
  <c r="H323" i="1" s="1"/>
  <c r="I323" i="1" a="1"/>
  <c r="I323" i="1" s="1"/>
  <c r="J323" i="1" a="1"/>
  <c r="J323" i="1" s="1"/>
  <c r="K323" i="1" a="1"/>
  <c r="K323" i="1" s="1"/>
  <c r="L323" i="1" a="1"/>
  <c r="L323" i="1" s="1"/>
  <c r="M323" i="1" a="1"/>
  <c r="M323" i="1" s="1"/>
  <c r="N323" i="1" a="1"/>
  <c r="N323" i="1" s="1"/>
  <c r="O323" i="1" a="1"/>
  <c r="O323" i="1" s="1"/>
  <c r="P323" i="1" a="1"/>
  <c r="P323" i="1" s="1"/>
  <c r="Q323" i="1" a="1"/>
  <c r="Q323" i="1" s="1"/>
  <c r="R323" i="1" a="1"/>
  <c r="R323" i="1" s="1"/>
  <c r="B324" i="1" a="1"/>
  <c r="B324" i="1" s="1"/>
  <c r="C324" i="1" a="1"/>
  <c r="C324" i="1" s="1"/>
  <c r="D324" i="1" a="1"/>
  <c r="D324" i="1" s="1"/>
  <c r="E324" i="1" a="1"/>
  <c r="E324" i="1" s="1"/>
  <c r="F324" i="1" a="1"/>
  <c r="F324" i="1" s="1"/>
  <c r="G324" i="1" a="1"/>
  <c r="G324" i="1" s="1"/>
  <c r="H324" i="1" a="1"/>
  <c r="H324" i="1" s="1"/>
  <c r="I324" i="1" a="1"/>
  <c r="I324" i="1" s="1"/>
  <c r="J324" i="1" a="1"/>
  <c r="J324" i="1" s="1"/>
  <c r="K324" i="1" a="1"/>
  <c r="K324" i="1" s="1"/>
  <c r="L324" i="1" a="1"/>
  <c r="L324" i="1" s="1"/>
  <c r="M324" i="1" a="1"/>
  <c r="M324" i="1" s="1"/>
  <c r="N324" i="1" a="1"/>
  <c r="N324" i="1" s="1"/>
  <c r="O324" i="1" a="1"/>
  <c r="O324" i="1" s="1"/>
  <c r="P324" i="1" a="1"/>
  <c r="P324" i="1" s="1"/>
  <c r="Q324" i="1" a="1"/>
  <c r="Q324" i="1" s="1"/>
  <c r="R324" i="1" a="1"/>
  <c r="R324" i="1" s="1"/>
  <c r="B325" i="1" a="1"/>
  <c r="B325" i="1" s="1"/>
  <c r="C325" i="1" a="1"/>
  <c r="C325" i="1" s="1"/>
  <c r="D325" i="1" a="1"/>
  <c r="D325" i="1" s="1"/>
  <c r="E325" i="1" a="1"/>
  <c r="E325" i="1" s="1"/>
  <c r="F325" i="1" a="1"/>
  <c r="F325" i="1" s="1"/>
  <c r="G325" i="1" a="1"/>
  <c r="G325" i="1" s="1"/>
  <c r="H325" i="1" a="1"/>
  <c r="H325" i="1" s="1"/>
  <c r="I325" i="1" a="1"/>
  <c r="I325" i="1" s="1"/>
  <c r="J325" i="1" a="1"/>
  <c r="J325" i="1" s="1"/>
  <c r="K325" i="1" a="1"/>
  <c r="K325" i="1" s="1"/>
  <c r="L325" i="1" a="1"/>
  <c r="L325" i="1" s="1"/>
  <c r="M325" i="1" a="1"/>
  <c r="M325" i="1" s="1"/>
  <c r="N325" i="1" a="1"/>
  <c r="N325" i="1" s="1"/>
  <c r="O325" i="1" a="1"/>
  <c r="O325" i="1" s="1"/>
  <c r="P325" i="1" a="1"/>
  <c r="P325" i="1" s="1"/>
  <c r="Q325" i="1" a="1"/>
  <c r="Q325" i="1" s="1"/>
  <c r="R325" i="1" a="1"/>
  <c r="R325" i="1" s="1"/>
  <c r="B326" i="1" a="1"/>
  <c r="B326" i="1" s="1"/>
  <c r="C326" i="1" a="1"/>
  <c r="C326" i="1" s="1"/>
  <c r="D326" i="1" a="1"/>
  <c r="D326" i="1" s="1"/>
  <c r="E326" i="1" a="1"/>
  <c r="E326" i="1" s="1"/>
  <c r="F326" i="1" a="1"/>
  <c r="F326" i="1" s="1"/>
  <c r="G326" i="1" a="1"/>
  <c r="G326" i="1" s="1"/>
  <c r="H326" i="1" a="1"/>
  <c r="H326" i="1" s="1"/>
  <c r="I326" i="1" a="1"/>
  <c r="I326" i="1" s="1"/>
  <c r="J326" i="1" a="1"/>
  <c r="J326" i="1" s="1"/>
  <c r="K326" i="1" a="1"/>
  <c r="K326" i="1" s="1"/>
  <c r="L326" i="1" a="1"/>
  <c r="L326" i="1" s="1"/>
  <c r="M326" i="1" a="1"/>
  <c r="M326" i="1" s="1"/>
  <c r="N326" i="1" a="1"/>
  <c r="N326" i="1" s="1"/>
  <c r="O326" i="1" a="1"/>
  <c r="O326" i="1" s="1"/>
  <c r="P326" i="1" a="1"/>
  <c r="P326" i="1" s="1"/>
  <c r="Q326" i="1" a="1"/>
  <c r="Q326" i="1" s="1"/>
  <c r="R326" i="1" a="1"/>
  <c r="R326" i="1" s="1"/>
  <c r="B327" i="1" a="1"/>
  <c r="B327" i="1" s="1"/>
  <c r="C327" i="1" a="1"/>
  <c r="C327" i="1" s="1"/>
  <c r="D327" i="1" a="1"/>
  <c r="D327" i="1" s="1"/>
  <c r="E327" i="1" a="1"/>
  <c r="E327" i="1" s="1"/>
  <c r="F327" i="1" a="1"/>
  <c r="F327" i="1" s="1"/>
  <c r="G327" i="1" a="1"/>
  <c r="G327" i="1" s="1"/>
  <c r="H327" i="1" a="1"/>
  <c r="H327" i="1" s="1"/>
  <c r="I327" i="1" a="1"/>
  <c r="I327" i="1" s="1"/>
  <c r="J327" i="1" a="1"/>
  <c r="J327" i="1" s="1"/>
  <c r="K327" i="1" a="1"/>
  <c r="K327" i="1" s="1"/>
  <c r="L327" i="1" a="1"/>
  <c r="L327" i="1" s="1"/>
  <c r="M327" i="1" a="1"/>
  <c r="M327" i="1" s="1"/>
  <c r="N327" i="1" a="1"/>
  <c r="N327" i="1" s="1"/>
  <c r="O327" i="1" a="1"/>
  <c r="O327" i="1" s="1"/>
  <c r="P327" i="1" a="1"/>
  <c r="P327" i="1" s="1"/>
  <c r="Q327" i="1" a="1"/>
  <c r="Q327" i="1" s="1"/>
  <c r="R327" i="1" a="1"/>
  <c r="R327" i="1" s="1"/>
  <c r="B328" i="1" a="1"/>
  <c r="B328" i="1" s="1"/>
  <c r="C328" i="1" a="1"/>
  <c r="C328" i="1" s="1"/>
  <c r="D328" i="1" a="1"/>
  <c r="D328" i="1" s="1"/>
  <c r="E328" i="1" a="1"/>
  <c r="E328" i="1" s="1"/>
  <c r="F328" i="1" a="1"/>
  <c r="F328" i="1" s="1"/>
  <c r="G328" i="1" a="1"/>
  <c r="G328" i="1" s="1"/>
  <c r="H328" i="1" a="1"/>
  <c r="H328" i="1" s="1"/>
  <c r="I328" i="1" a="1"/>
  <c r="I328" i="1" s="1"/>
  <c r="J328" i="1" a="1"/>
  <c r="J328" i="1" s="1"/>
  <c r="K328" i="1" a="1"/>
  <c r="K328" i="1" s="1"/>
  <c r="L328" i="1" a="1"/>
  <c r="L328" i="1" s="1"/>
  <c r="M328" i="1" a="1"/>
  <c r="M328" i="1" s="1"/>
  <c r="N328" i="1" a="1"/>
  <c r="N328" i="1" s="1"/>
  <c r="O328" i="1" a="1"/>
  <c r="O328" i="1" s="1"/>
  <c r="P328" i="1" a="1"/>
  <c r="P328" i="1" s="1"/>
  <c r="Q328" i="1" a="1"/>
  <c r="Q328" i="1" s="1"/>
  <c r="R328" i="1" a="1"/>
  <c r="R328" i="1" s="1"/>
  <c r="B329" i="1" a="1"/>
  <c r="B329" i="1" s="1"/>
  <c r="C329" i="1" a="1"/>
  <c r="C329" i="1" s="1"/>
  <c r="D329" i="1" a="1"/>
  <c r="D329" i="1" s="1"/>
  <c r="E329" i="1" a="1"/>
  <c r="E329" i="1" s="1"/>
  <c r="F329" i="1" a="1"/>
  <c r="F329" i="1" s="1"/>
  <c r="G329" i="1" a="1"/>
  <c r="G329" i="1" s="1"/>
  <c r="H329" i="1" a="1"/>
  <c r="H329" i="1" s="1"/>
  <c r="I329" i="1" a="1"/>
  <c r="I329" i="1" s="1"/>
  <c r="J329" i="1" a="1"/>
  <c r="J329" i="1" s="1"/>
  <c r="K329" i="1" a="1"/>
  <c r="K329" i="1" s="1"/>
  <c r="L329" i="1" a="1"/>
  <c r="L329" i="1" s="1"/>
  <c r="M329" i="1" a="1"/>
  <c r="M329" i="1" s="1"/>
  <c r="N329" i="1" a="1"/>
  <c r="N329" i="1" s="1"/>
  <c r="O329" i="1" a="1"/>
  <c r="O329" i="1" s="1"/>
  <c r="P329" i="1" a="1"/>
  <c r="P329" i="1" s="1"/>
  <c r="Q329" i="1" a="1"/>
  <c r="Q329" i="1" s="1"/>
  <c r="R329" i="1" a="1"/>
  <c r="R329" i="1" s="1"/>
  <c r="B330" i="1" a="1"/>
  <c r="B330" i="1" s="1"/>
  <c r="C330" i="1" a="1"/>
  <c r="C330" i="1" s="1"/>
  <c r="D330" i="1" a="1"/>
  <c r="D330" i="1" s="1"/>
  <c r="E330" i="1" a="1"/>
  <c r="E330" i="1" s="1"/>
  <c r="F330" i="1" a="1"/>
  <c r="F330" i="1" s="1"/>
  <c r="G330" i="1" a="1"/>
  <c r="G330" i="1" s="1"/>
  <c r="H330" i="1" a="1"/>
  <c r="H330" i="1" s="1"/>
  <c r="I330" i="1" a="1"/>
  <c r="I330" i="1" s="1"/>
  <c r="J330" i="1" a="1"/>
  <c r="J330" i="1" s="1"/>
  <c r="K330" i="1" a="1"/>
  <c r="K330" i="1" s="1"/>
  <c r="L330" i="1" a="1"/>
  <c r="L330" i="1" s="1"/>
  <c r="M330" i="1" a="1"/>
  <c r="M330" i="1" s="1"/>
  <c r="N330" i="1" a="1"/>
  <c r="N330" i="1" s="1"/>
  <c r="O330" i="1" a="1"/>
  <c r="O330" i="1" s="1"/>
  <c r="P330" i="1" a="1"/>
  <c r="P330" i="1" s="1"/>
  <c r="Q330" i="1" a="1"/>
  <c r="Q330" i="1" s="1"/>
  <c r="R330" i="1" a="1"/>
  <c r="R330" i="1" s="1"/>
  <c r="B331" i="1" a="1"/>
  <c r="B331" i="1" s="1"/>
  <c r="C331" i="1" a="1"/>
  <c r="C331" i="1" s="1"/>
  <c r="D331" i="1" a="1"/>
  <c r="D331" i="1" s="1"/>
  <c r="E331" i="1" a="1"/>
  <c r="E331" i="1" s="1"/>
  <c r="F331" i="1" a="1"/>
  <c r="F331" i="1" s="1"/>
  <c r="G331" i="1" a="1"/>
  <c r="G331" i="1" s="1"/>
  <c r="H331" i="1" a="1"/>
  <c r="H331" i="1" s="1"/>
  <c r="I331" i="1" a="1"/>
  <c r="I331" i="1" s="1"/>
  <c r="J331" i="1" a="1"/>
  <c r="J331" i="1" s="1"/>
  <c r="K331" i="1" a="1"/>
  <c r="K331" i="1" s="1"/>
  <c r="L331" i="1" a="1"/>
  <c r="L331" i="1" s="1"/>
  <c r="M331" i="1" a="1"/>
  <c r="M331" i="1" s="1"/>
  <c r="N331" i="1" a="1"/>
  <c r="N331" i="1" s="1"/>
  <c r="O331" i="1" a="1"/>
  <c r="O331" i="1" s="1"/>
  <c r="P331" i="1" a="1"/>
  <c r="P331" i="1" s="1"/>
  <c r="Q331" i="1" a="1"/>
  <c r="Q331" i="1" s="1"/>
  <c r="R331" i="1" a="1"/>
  <c r="R331" i="1" s="1"/>
  <c r="B332" i="1" a="1"/>
  <c r="B332" i="1" s="1"/>
  <c r="C332" i="1" a="1"/>
  <c r="C332" i="1" s="1"/>
  <c r="D332" i="1" a="1"/>
  <c r="D332" i="1" s="1"/>
  <c r="E332" i="1" a="1"/>
  <c r="E332" i="1" s="1"/>
  <c r="F332" i="1" a="1"/>
  <c r="F332" i="1" s="1"/>
  <c r="G332" i="1" a="1"/>
  <c r="G332" i="1" s="1"/>
  <c r="H332" i="1" a="1"/>
  <c r="H332" i="1" s="1"/>
  <c r="I332" i="1" a="1"/>
  <c r="I332" i="1" s="1"/>
  <c r="J332" i="1" a="1"/>
  <c r="J332" i="1" s="1"/>
  <c r="K332" i="1" a="1"/>
  <c r="K332" i="1" s="1"/>
  <c r="L332" i="1" a="1"/>
  <c r="L332" i="1" s="1"/>
  <c r="M332" i="1" a="1"/>
  <c r="M332" i="1" s="1"/>
  <c r="N332" i="1" a="1"/>
  <c r="N332" i="1" s="1"/>
  <c r="O332" i="1" a="1"/>
  <c r="O332" i="1" s="1"/>
  <c r="P332" i="1" a="1"/>
  <c r="P332" i="1" s="1"/>
  <c r="Q332" i="1" a="1"/>
  <c r="Q332" i="1" s="1"/>
  <c r="R332" i="1" a="1"/>
  <c r="R332" i="1" s="1"/>
  <c r="B333" i="1" a="1"/>
  <c r="B333" i="1" s="1"/>
  <c r="C333" i="1" a="1"/>
  <c r="C333" i="1" s="1"/>
  <c r="D333" i="1" a="1"/>
  <c r="D333" i="1" s="1"/>
  <c r="E333" i="1" a="1"/>
  <c r="E333" i="1" s="1"/>
  <c r="F333" i="1" a="1"/>
  <c r="F333" i="1" s="1"/>
  <c r="G333" i="1" a="1"/>
  <c r="G333" i="1" s="1"/>
  <c r="H333" i="1" a="1"/>
  <c r="H333" i="1" s="1"/>
  <c r="I333" i="1" a="1"/>
  <c r="I333" i="1" s="1"/>
  <c r="J333" i="1" a="1"/>
  <c r="J333" i="1" s="1"/>
  <c r="K333" i="1" a="1"/>
  <c r="K333" i="1" s="1"/>
  <c r="L333" i="1" a="1"/>
  <c r="L333" i="1" s="1"/>
  <c r="M333" i="1" a="1"/>
  <c r="M333" i="1" s="1"/>
  <c r="N333" i="1" a="1"/>
  <c r="N333" i="1" s="1"/>
  <c r="O333" i="1" a="1"/>
  <c r="O333" i="1" s="1"/>
  <c r="P333" i="1" a="1"/>
  <c r="P333" i="1" s="1"/>
  <c r="Q333" i="1" a="1"/>
  <c r="Q333" i="1" s="1"/>
  <c r="R333" i="1" a="1"/>
  <c r="R333" i="1" s="1"/>
  <c r="B334" i="1" a="1"/>
  <c r="B334" i="1" s="1"/>
  <c r="C334" i="1" a="1"/>
  <c r="C334" i="1" s="1"/>
  <c r="D334" i="1" a="1"/>
  <c r="D334" i="1" s="1"/>
  <c r="E334" i="1" a="1"/>
  <c r="E334" i="1" s="1"/>
  <c r="F334" i="1" a="1"/>
  <c r="F334" i="1" s="1"/>
  <c r="G334" i="1" a="1"/>
  <c r="G334" i="1" s="1"/>
  <c r="H334" i="1" a="1"/>
  <c r="H334" i="1" s="1"/>
  <c r="I334" i="1" a="1"/>
  <c r="I334" i="1" s="1"/>
  <c r="J334" i="1" a="1"/>
  <c r="J334" i="1" s="1"/>
  <c r="K334" i="1" a="1"/>
  <c r="K334" i="1" s="1"/>
  <c r="L334" i="1" a="1"/>
  <c r="L334" i="1" s="1"/>
  <c r="M334" i="1" a="1"/>
  <c r="M334" i="1" s="1"/>
  <c r="N334" i="1" a="1"/>
  <c r="N334" i="1" s="1"/>
  <c r="O334" i="1" a="1"/>
  <c r="O334" i="1" s="1"/>
  <c r="P334" i="1" a="1"/>
  <c r="P334" i="1" s="1"/>
  <c r="Q334" i="1" a="1"/>
  <c r="Q334" i="1" s="1"/>
  <c r="R334" i="1" a="1"/>
  <c r="R334" i="1" s="1"/>
  <c r="B335" i="1" a="1"/>
  <c r="B335" i="1" s="1"/>
  <c r="C335" i="1" a="1"/>
  <c r="C335" i="1" s="1"/>
  <c r="D335" i="1" a="1"/>
  <c r="D335" i="1" s="1"/>
  <c r="E335" i="1" a="1"/>
  <c r="E335" i="1" s="1"/>
  <c r="F335" i="1" a="1"/>
  <c r="F335" i="1" s="1"/>
  <c r="G335" i="1" a="1"/>
  <c r="G335" i="1" s="1"/>
  <c r="H335" i="1" a="1"/>
  <c r="H335" i="1" s="1"/>
  <c r="I335" i="1" a="1"/>
  <c r="I335" i="1" s="1"/>
  <c r="J335" i="1" a="1"/>
  <c r="J335" i="1" s="1"/>
  <c r="K335" i="1" a="1"/>
  <c r="K335" i="1" s="1"/>
  <c r="L335" i="1" a="1"/>
  <c r="L335" i="1" s="1"/>
  <c r="M335" i="1" a="1"/>
  <c r="M335" i="1" s="1"/>
  <c r="N335" i="1" a="1"/>
  <c r="N335" i="1" s="1"/>
  <c r="O335" i="1" a="1"/>
  <c r="O335" i="1" s="1"/>
  <c r="P335" i="1" a="1"/>
  <c r="P335" i="1" s="1"/>
  <c r="Q335" i="1" a="1"/>
  <c r="Q335" i="1" s="1"/>
  <c r="R335" i="1" a="1"/>
  <c r="R335" i="1" s="1"/>
  <c r="B336" i="1" a="1"/>
  <c r="B336" i="1" s="1"/>
  <c r="C336" i="1" a="1"/>
  <c r="C336" i="1" s="1"/>
  <c r="D336" i="1" a="1"/>
  <c r="D336" i="1" s="1"/>
  <c r="E336" i="1" a="1"/>
  <c r="E336" i="1" s="1"/>
  <c r="F336" i="1" a="1"/>
  <c r="F336" i="1" s="1"/>
  <c r="G336" i="1" a="1"/>
  <c r="G336" i="1" s="1"/>
  <c r="H336" i="1" a="1"/>
  <c r="H336" i="1" s="1"/>
  <c r="I336" i="1" a="1"/>
  <c r="I336" i="1" s="1"/>
  <c r="J336" i="1" a="1"/>
  <c r="J336" i="1" s="1"/>
  <c r="K336" i="1" a="1"/>
  <c r="K336" i="1" s="1"/>
  <c r="L336" i="1" a="1"/>
  <c r="L336" i="1" s="1"/>
  <c r="M336" i="1" a="1"/>
  <c r="M336" i="1" s="1"/>
  <c r="N336" i="1" a="1"/>
  <c r="N336" i="1" s="1"/>
  <c r="O336" i="1" a="1"/>
  <c r="O336" i="1" s="1"/>
  <c r="P336" i="1" a="1"/>
  <c r="P336" i="1" s="1"/>
  <c r="Q336" i="1" a="1"/>
  <c r="Q336" i="1" s="1"/>
  <c r="R336" i="1" a="1"/>
  <c r="R336" i="1" s="1"/>
  <c r="B337" i="1" a="1"/>
  <c r="B337" i="1" s="1"/>
  <c r="C337" i="1" a="1"/>
  <c r="C337" i="1" s="1"/>
  <c r="D337" i="1" a="1"/>
  <c r="D337" i="1" s="1"/>
  <c r="E337" i="1" a="1"/>
  <c r="E337" i="1" s="1"/>
  <c r="F337" i="1" a="1"/>
  <c r="F337" i="1" s="1"/>
  <c r="G337" i="1" a="1"/>
  <c r="G337" i="1" s="1"/>
  <c r="H337" i="1" a="1"/>
  <c r="H337" i="1" s="1"/>
  <c r="I337" i="1" a="1"/>
  <c r="I337" i="1" s="1"/>
  <c r="J337" i="1" a="1"/>
  <c r="J337" i="1" s="1"/>
  <c r="K337" i="1" a="1"/>
  <c r="K337" i="1" s="1"/>
  <c r="L337" i="1" a="1"/>
  <c r="L337" i="1" s="1"/>
  <c r="M337" i="1" a="1"/>
  <c r="M337" i="1" s="1"/>
  <c r="N337" i="1" a="1"/>
  <c r="N337" i="1" s="1"/>
  <c r="O337" i="1" a="1"/>
  <c r="O337" i="1" s="1"/>
  <c r="P337" i="1" a="1"/>
  <c r="P337" i="1" s="1"/>
  <c r="Q337" i="1" a="1"/>
  <c r="Q337" i="1" s="1"/>
  <c r="R337" i="1" a="1"/>
  <c r="R337" i="1" s="1"/>
  <c r="B338" i="1" a="1"/>
  <c r="B338" i="1" s="1"/>
  <c r="C338" i="1" a="1"/>
  <c r="C338" i="1" s="1"/>
  <c r="D338" i="1" a="1"/>
  <c r="D338" i="1" s="1"/>
  <c r="E338" i="1" a="1"/>
  <c r="E338" i="1" s="1"/>
  <c r="F338" i="1" a="1"/>
  <c r="F338" i="1" s="1"/>
  <c r="G338" i="1" a="1"/>
  <c r="G338" i="1" s="1"/>
  <c r="H338" i="1" a="1"/>
  <c r="H338" i="1" s="1"/>
  <c r="I338" i="1" a="1"/>
  <c r="I338" i="1" s="1"/>
  <c r="J338" i="1" a="1"/>
  <c r="J338" i="1" s="1"/>
  <c r="K338" i="1" a="1"/>
  <c r="K338" i="1" s="1"/>
  <c r="L338" i="1" a="1"/>
  <c r="L338" i="1" s="1"/>
  <c r="M338" i="1" a="1"/>
  <c r="M338" i="1" s="1"/>
  <c r="N338" i="1" a="1"/>
  <c r="N338" i="1" s="1"/>
  <c r="O338" i="1" a="1"/>
  <c r="O338" i="1" s="1"/>
  <c r="P338" i="1" a="1"/>
  <c r="P338" i="1" s="1"/>
  <c r="Q338" i="1" a="1"/>
  <c r="Q338" i="1" s="1"/>
  <c r="R338" i="1" a="1"/>
  <c r="R338" i="1" s="1"/>
  <c r="B339" i="1" a="1"/>
  <c r="B339" i="1" s="1"/>
  <c r="C339" i="1" a="1"/>
  <c r="C339" i="1" s="1"/>
  <c r="D339" i="1" a="1"/>
  <c r="D339" i="1" s="1"/>
  <c r="E339" i="1" a="1"/>
  <c r="E339" i="1" s="1"/>
  <c r="F339" i="1" a="1"/>
  <c r="F339" i="1" s="1"/>
  <c r="G339" i="1" a="1"/>
  <c r="G339" i="1" s="1"/>
  <c r="H339" i="1" a="1"/>
  <c r="H339" i="1" s="1"/>
  <c r="I339" i="1" a="1"/>
  <c r="I339" i="1" s="1"/>
  <c r="J339" i="1" a="1"/>
  <c r="J339" i="1" s="1"/>
  <c r="K339" i="1" a="1"/>
  <c r="K339" i="1" s="1"/>
  <c r="L339" i="1" a="1"/>
  <c r="L339" i="1" s="1"/>
  <c r="M339" i="1" a="1"/>
  <c r="M339" i="1" s="1"/>
  <c r="N339" i="1" a="1"/>
  <c r="N339" i="1" s="1"/>
  <c r="O339" i="1" a="1"/>
  <c r="O339" i="1" s="1"/>
  <c r="P339" i="1" a="1"/>
  <c r="P339" i="1" s="1"/>
  <c r="Q339" i="1" a="1"/>
  <c r="Q339" i="1" s="1"/>
  <c r="R339" i="1" a="1"/>
  <c r="R339" i="1" s="1"/>
  <c r="B340" i="1" a="1"/>
  <c r="B340" i="1" s="1"/>
  <c r="C340" i="1" a="1"/>
  <c r="C340" i="1" s="1"/>
  <c r="D340" i="1" a="1"/>
  <c r="D340" i="1" s="1"/>
  <c r="E340" i="1" a="1"/>
  <c r="E340" i="1" s="1"/>
  <c r="F340" i="1" a="1"/>
  <c r="F340" i="1" s="1"/>
  <c r="G340" i="1" a="1"/>
  <c r="G340" i="1" s="1"/>
  <c r="H340" i="1" a="1"/>
  <c r="H340" i="1" s="1"/>
  <c r="I340" i="1" a="1"/>
  <c r="I340" i="1" s="1"/>
  <c r="J340" i="1" a="1"/>
  <c r="J340" i="1" s="1"/>
  <c r="K340" i="1" a="1"/>
  <c r="K340" i="1" s="1"/>
  <c r="L340" i="1" a="1"/>
  <c r="L340" i="1" s="1"/>
  <c r="M340" i="1" a="1"/>
  <c r="M340" i="1" s="1"/>
  <c r="N340" i="1" a="1"/>
  <c r="N340" i="1" s="1"/>
  <c r="O340" i="1" a="1"/>
  <c r="O340" i="1" s="1"/>
  <c r="P340" i="1" a="1"/>
  <c r="P340" i="1" s="1"/>
  <c r="Q340" i="1" a="1"/>
  <c r="Q340" i="1" s="1"/>
  <c r="R340" i="1" a="1"/>
  <c r="R340" i="1" s="1"/>
  <c r="B341" i="1" a="1"/>
  <c r="B341" i="1" s="1"/>
  <c r="C341" i="1" a="1"/>
  <c r="C341" i="1" s="1"/>
  <c r="D341" i="1" a="1"/>
  <c r="D341" i="1" s="1"/>
  <c r="E341" i="1" a="1"/>
  <c r="E341" i="1" s="1"/>
  <c r="F341" i="1" a="1"/>
  <c r="F341" i="1" s="1"/>
  <c r="G341" i="1" a="1"/>
  <c r="G341" i="1" s="1"/>
  <c r="H341" i="1" a="1"/>
  <c r="H341" i="1" s="1"/>
  <c r="I341" i="1" a="1"/>
  <c r="I341" i="1" s="1"/>
  <c r="J341" i="1" a="1"/>
  <c r="J341" i="1" s="1"/>
  <c r="K341" i="1" a="1"/>
  <c r="K341" i="1" s="1"/>
  <c r="L341" i="1" a="1"/>
  <c r="L341" i="1" s="1"/>
  <c r="M341" i="1" a="1"/>
  <c r="M341" i="1" s="1"/>
  <c r="N341" i="1" a="1"/>
  <c r="N341" i="1" s="1"/>
  <c r="O341" i="1" a="1"/>
  <c r="O341" i="1" s="1"/>
  <c r="P341" i="1" a="1"/>
  <c r="P341" i="1" s="1"/>
  <c r="Q341" i="1" a="1"/>
  <c r="Q341" i="1" s="1"/>
  <c r="R341" i="1" a="1"/>
  <c r="R341" i="1" s="1"/>
  <c r="B342" i="1" a="1"/>
  <c r="B342" i="1" s="1"/>
  <c r="C342" i="1" a="1"/>
  <c r="C342" i="1" s="1"/>
  <c r="D342" i="1" a="1"/>
  <c r="D342" i="1" s="1"/>
  <c r="E342" i="1" a="1"/>
  <c r="E342" i="1" s="1"/>
  <c r="F342" i="1" a="1"/>
  <c r="F342" i="1" s="1"/>
  <c r="G342" i="1" a="1"/>
  <c r="G342" i="1" s="1"/>
  <c r="H342" i="1" a="1"/>
  <c r="H342" i="1" s="1"/>
  <c r="I342" i="1" a="1"/>
  <c r="I342" i="1" s="1"/>
  <c r="J342" i="1" a="1"/>
  <c r="J342" i="1" s="1"/>
  <c r="K342" i="1" a="1"/>
  <c r="K342" i="1" s="1"/>
  <c r="L342" i="1" a="1"/>
  <c r="L342" i="1" s="1"/>
  <c r="M342" i="1" a="1"/>
  <c r="M342" i="1" s="1"/>
  <c r="N342" i="1" a="1"/>
  <c r="N342" i="1" s="1"/>
  <c r="O342" i="1" a="1"/>
  <c r="O342" i="1" s="1"/>
  <c r="P342" i="1" a="1"/>
  <c r="P342" i="1" s="1"/>
  <c r="Q342" i="1" a="1"/>
  <c r="Q342" i="1" s="1"/>
  <c r="R342" i="1" a="1"/>
  <c r="R342" i="1" s="1"/>
  <c r="B343" i="1" a="1"/>
  <c r="B343" i="1" s="1"/>
  <c r="C343" i="1" a="1"/>
  <c r="C343" i="1" s="1"/>
  <c r="D343" i="1" a="1"/>
  <c r="D343" i="1" s="1"/>
  <c r="E343" i="1" a="1"/>
  <c r="E343" i="1" s="1"/>
  <c r="F343" i="1" a="1"/>
  <c r="F343" i="1" s="1"/>
  <c r="G343" i="1" a="1"/>
  <c r="G343" i="1" s="1"/>
  <c r="H343" i="1" a="1"/>
  <c r="H343" i="1" s="1"/>
  <c r="I343" i="1" a="1"/>
  <c r="I343" i="1" s="1"/>
  <c r="J343" i="1" a="1"/>
  <c r="J343" i="1" s="1"/>
  <c r="K343" i="1" a="1"/>
  <c r="K343" i="1" s="1"/>
  <c r="L343" i="1" a="1"/>
  <c r="L343" i="1" s="1"/>
  <c r="M343" i="1" a="1"/>
  <c r="M343" i="1" s="1"/>
  <c r="N343" i="1" a="1"/>
  <c r="N343" i="1" s="1"/>
  <c r="O343" i="1" a="1"/>
  <c r="O343" i="1" s="1"/>
  <c r="P343" i="1" a="1"/>
  <c r="P343" i="1" s="1"/>
  <c r="Q343" i="1" a="1"/>
  <c r="Q343" i="1" s="1"/>
  <c r="R343" i="1" a="1"/>
  <c r="R343" i="1" s="1"/>
  <c r="B344" i="1" a="1"/>
  <c r="B344" i="1" s="1"/>
  <c r="C344" i="1" a="1"/>
  <c r="C344" i="1" s="1"/>
  <c r="D344" i="1" a="1"/>
  <c r="D344" i="1" s="1"/>
  <c r="E344" i="1" a="1"/>
  <c r="E344" i="1" s="1"/>
  <c r="F344" i="1" a="1"/>
  <c r="F344" i="1" s="1"/>
  <c r="G344" i="1" a="1"/>
  <c r="G344" i="1" s="1"/>
  <c r="H344" i="1" a="1"/>
  <c r="H344" i="1" s="1"/>
  <c r="I344" i="1" a="1"/>
  <c r="I344" i="1" s="1"/>
  <c r="J344" i="1" a="1"/>
  <c r="J344" i="1" s="1"/>
  <c r="K344" i="1" a="1"/>
  <c r="K344" i="1" s="1"/>
  <c r="L344" i="1" a="1"/>
  <c r="L344" i="1" s="1"/>
  <c r="M344" i="1" a="1"/>
  <c r="M344" i="1" s="1"/>
  <c r="N344" i="1" a="1"/>
  <c r="N344" i="1" s="1"/>
  <c r="O344" i="1" a="1"/>
  <c r="O344" i="1" s="1"/>
  <c r="P344" i="1" a="1"/>
  <c r="P344" i="1" s="1"/>
  <c r="Q344" i="1" a="1"/>
  <c r="Q344" i="1" s="1"/>
  <c r="R344" i="1" a="1"/>
  <c r="R344" i="1" s="1"/>
  <c r="B345" i="1" a="1"/>
  <c r="B345" i="1" s="1"/>
  <c r="C345" i="1" a="1"/>
  <c r="C345" i="1" s="1"/>
  <c r="D345" i="1" a="1"/>
  <c r="D345" i="1" s="1"/>
  <c r="E345" i="1" a="1"/>
  <c r="E345" i="1" s="1"/>
  <c r="F345" i="1" a="1"/>
  <c r="F345" i="1" s="1"/>
  <c r="G345" i="1" a="1"/>
  <c r="G345" i="1" s="1"/>
  <c r="H345" i="1" a="1"/>
  <c r="H345" i="1" s="1"/>
  <c r="I345" i="1" a="1"/>
  <c r="I345" i="1" s="1"/>
  <c r="J345" i="1" a="1"/>
  <c r="J345" i="1" s="1"/>
  <c r="K345" i="1" a="1"/>
  <c r="K345" i="1" s="1"/>
  <c r="L345" i="1" a="1"/>
  <c r="L345" i="1" s="1"/>
  <c r="M345" i="1" a="1"/>
  <c r="M345" i="1" s="1"/>
  <c r="N345" i="1" a="1"/>
  <c r="N345" i="1" s="1"/>
  <c r="O345" i="1" a="1"/>
  <c r="O345" i="1" s="1"/>
  <c r="P345" i="1" a="1"/>
  <c r="P345" i="1" s="1"/>
  <c r="Q345" i="1" a="1"/>
  <c r="Q345" i="1" s="1"/>
  <c r="R345" i="1" a="1"/>
  <c r="R345" i="1" s="1"/>
  <c r="B346" i="1" a="1"/>
  <c r="B346" i="1" s="1"/>
  <c r="C346" i="1" a="1"/>
  <c r="C346" i="1" s="1"/>
  <c r="D346" i="1" a="1"/>
  <c r="D346" i="1" s="1"/>
  <c r="E346" i="1" a="1"/>
  <c r="E346" i="1" s="1"/>
  <c r="F346" i="1" a="1"/>
  <c r="F346" i="1" s="1"/>
  <c r="G346" i="1" a="1"/>
  <c r="G346" i="1" s="1"/>
  <c r="H346" i="1" a="1"/>
  <c r="H346" i="1" s="1"/>
  <c r="I346" i="1" a="1"/>
  <c r="I346" i="1" s="1"/>
  <c r="J346" i="1" a="1"/>
  <c r="J346" i="1" s="1"/>
  <c r="K346" i="1" a="1"/>
  <c r="K346" i="1" s="1"/>
  <c r="L346" i="1" a="1"/>
  <c r="L346" i="1" s="1"/>
  <c r="M346" i="1" a="1"/>
  <c r="M346" i="1" s="1"/>
  <c r="N346" i="1" a="1"/>
  <c r="N346" i="1" s="1"/>
  <c r="O346" i="1" a="1"/>
  <c r="O346" i="1" s="1"/>
  <c r="P346" i="1" a="1"/>
  <c r="P346" i="1" s="1"/>
  <c r="Q346" i="1" a="1"/>
  <c r="Q346" i="1" s="1"/>
  <c r="R346" i="1" a="1"/>
  <c r="R346" i="1" s="1"/>
  <c r="B347" i="1" a="1"/>
  <c r="B347" i="1" s="1"/>
  <c r="C347" i="1" a="1"/>
  <c r="C347" i="1" s="1"/>
  <c r="D347" i="1" a="1"/>
  <c r="D347" i="1" s="1"/>
  <c r="E347" i="1" a="1"/>
  <c r="E347" i="1" s="1"/>
  <c r="F347" i="1" a="1"/>
  <c r="F347" i="1" s="1"/>
  <c r="G347" i="1" a="1"/>
  <c r="G347" i="1" s="1"/>
  <c r="H347" i="1" a="1"/>
  <c r="H347" i="1" s="1"/>
  <c r="I347" i="1" a="1"/>
  <c r="I347" i="1" s="1"/>
  <c r="J347" i="1" a="1"/>
  <c r="J347" i="1" s="1"/>
  <c r="K347" i="1" a="1"/>
  <c r="K347" i="1" s="1"/>
  <c r="L347" i="1" a="1"/>
  <c r="L347" i="1" s="1"/>
  <c r="M347" i="1" a="1"/>
  <c r="M347" i="1" s="1"/>
  <c r="N347" i="1" a="1"/>
  <c r="N347" i="1" s="1"/>
  <c r="O347" i="1" a="1"/>
  <c r="O347" i="1" s="1"/>
  <c r="P347" i="1" a="1"/>
  <c r="P347" i="1" s="1"/>
  <c r="Q347" i="1" a="1"/>
  <c r="Q347" i="1" s="1"/>
  <c r="R347" i="1" a="1"/>
  <c r="R347" i="1" s="1"/>
  <c r="B348" i="1" a="1"/>
  <c r="B348" i="1" s="1"/>
  <c r="C348" i="1" a="1"/>
  <c r="C348" i="1" s="1"/>
  <c r="D348" i="1" a="1"/>
  <c r="D348" i="1" s="1"/>
  <c r="E348" i="1" a="1"/>
  <c r="E348" i="1" s="1"/>
  <c r="F348" i="1" a="1"/>
  <c r="F348" i="1" s="1"/>
  <c r="G348" i="1" a="1"/>
  <c r="G348" i="1" s="1"/>
  <c r="H348" i="1" a="1"/>
  <c r="H348" i="1" s="1"/>
  <c r="I348" i="1" a="1"/>
  <c r="I348" i="1" s="1"/>
  <c r="J348" i="1" a="1"/>
  <c r="J348" i="1" s="1"/>
  <c r="K348" i="1" a="1"/>
  <c r="K348" i="1" s="1"/>
  <c r="L348" i="1" a="1"/>
  <c r="L348" i="1" s="1"/>
  <c r="M348" i="1" a="1"/>
  <c r="M348" i="1" s="1"/>
  <c r="N348" i="1" a="1"/>
  <c r="N348" i="1" s="1"/>
  <c r="O348" i="1" a="1"/>
  <c r="O348" i="1" s="1"/>
  <c r="P348" i="1" a="1"/>
  <c r="P348" i="1" s="1"/>
  <c r="Q348" i="1" a="1"/>
  <c r="Q348" i="1" s="1"/>
  <c r="R348" i="1" a="1"/>
  <c r="R348" i="1" s="1"/>
  <c r="B349" i="1" a="1"/>
  <c r="B349" i="1" s="1"/>
  <c r="C349" i="1" a="1"/>
  <c r="C349" i="1" s="1"/>
  <c r="D349" i="1" a="1"/>
  <c r="D349" i="1" s="1"/>
  <c r="E349" i="1" a="1"/>
  <c r="E349" i="1" s="1"/>
  <c r="F349" i="1" a="1"/>
  <c r="F349" i="1" s="1"/>
  <c r="G349" i="1" a="1"/>
  <c r="G349" i="1" s="1"/>
  <c r="H349" i="1" a="1"/>
  <c r="H349" i="1" s="1"/>
  <c r="I349" i="1" a="1"/>
  <c r="I349" i="1" s="1"/>
  <c r="J349" i="1" a="1"/>
  <c r="J349" i="1" s="1"/>
  <c r="K349" i="1" a="1"/>
  <c r="K349" i="1" s="1"/>
  <c r="L349" i="1" a="1"/>
  <c r="L349" i="1" s="1"/>
  <c r="M349" i="1" a="1"/>
  <c r="M349" i="1" s="1"/>
  <c r="N349" i="1" a="1"/>
  <c r="N349" i="1" s="1"/>
  <c r="O349" i="1" a="1"/>
  <c r="O349" i="1" s="1"/>
  <c r="P349" i="1" a="1"/>
  <c r="P349" i="1" s="1"/>
  <c r="Q349" i="1" a="1"/>
  <c r="Q349" i="1" s="1"/>
  <c r="R349" i="1" a="1"/>
  <c r="R349" i="1" s="1"/>
  <c r="B350" i="1" a="1"/>
  <c r="B350" i="1" s="1"/>
  <c r="C350" i="1" a="1"/>
  <c r="C350" i="1" s="1"/>
  <c r="D350" i="1" a="1"/>
  <c r="D350" i="1" s="1"/>
  <c r="E350" i="1" a="1"/>
  <c r="E350" i="1" s="1"/>
  <c r="F350" i="1" a="1"/>
  <c r="F350" i="1" s="1"/>
  <c r="G350" i="1" a="1"/>
  <c r="G350" i="1" s="1"/>
  <c r="H350" i="1" a="1"/>
  <c r="H350" i="1" s="1"/>
  <c r="I350" i="1" a="1"/>
  <c r="I350" i="1" s="1"/>
  <c r="J350" i="1" a="1"/>
  <c r="J350" i="1" s="1"/>
  <c r="K350" i="1" a="1"/>
  <c r="K350" i="1" s="1"/>
  <c r="L350" i="1" a="1"/>
  <c r="L350" i="1" s="1"/>
  <c r="M350" i="1" a="1"/>
  <c r="M350" i="1" s="1"/>
  <c r="N350" i="1" a="1"/>
  <c r="N350" i="1" s="1"/>
  <c r="O350" i="1" a="1"/>
  <c r="O350" i="1" s="1"/>
  <c r="P350" i="1" a="1"/>
  <c r="P350" i="1" s="1"/>
  <c r="Q350" i="1" a="1"/>
  <c r="Q350" i="1" s="1"/>
  <c r="R350" i="1" a="1"/>
  <c r="R350" i="1" s="1"/>
  <c r="B351" i="1" a="1"/>
  <c r="B351" i="1" s="1"/>
  <c r="C351" i="1" a="1"/>
  <c r="C351" i="1" s="1"/>
  <c r="D351" i="1" a="1"/>
  <c r="D351" i="1" s="1"/>
  <c r="E351" i="1" a="1"/>
  <c r="E351" i="1" s="1"/>
  <c r="F351" i="1" a="1"/>
  <c r="F351" i="1" s="1"/>
  <c r="G351" i="1" a="1"/>
  <c r="G351" i="1" s="1"/>
  <c r="H351" i="1" a="1"/>
  <c r="H351" i="1" s="1"/>
  <c r="I351" i="1" a="1"/>
  <c r="I351" i="1" s="1"/>
  <c r="J351" i="1" a="1"/>
  <c r="J351" i="1" s="1"/>
  <c r="K351" i="1" a="1"/>
  <c r="K351" i="1" s="1"/>
  <c r="L351" i="1" a="1"/>
  <c r="L351" i="1" s="1"/>
  <c r="M351" i="1" a="1"/>
  <c r="M351" i="1" s="1"/>
  <c r="N351" i="1" a="1"/>
  <c r="N351" i="1" s="1"/>
  <c r="O351" i="1" a="1"/>
  <c r="O351" i="1" s="1"/>
  <c r="P351" i="1" a="1"/>
  <c r="P351" i="1" s="1"/>
  <c r="Q351" i="1" a="1"/>
  <c r="Q351" i="1" s="1"/>
  <c r="R351" i="1" a="1"/>
  <c r="R351" i="1" s="1"/>
  <c r="B352" i="1" a="1"/>
  <c r="B352" i="1" s="1"/>
  <c r="C352" i="1" a="1"/>
  <c r="C352" i="1" s="1"/>
  <c r="D352" i="1" a="1"/>
  <c r="D352" i="1" s="1"/>
  <c r="E352" i="1" a="1"/>
  <c r="E352" i="1" s="1"/>
  <c r="F352" i="1" a="1"/>
  <c r="F352" i="1" s="1"/>
  <c r="G352" i="1" a="1"/>
  <c r="G352" i="1" s="1"/>
  <c r="H352" i="1" a="1"/>
  <c r="H352" i="1" s="1"/>
  <c r="I352" i="1" a="1"/>
  <c r="I352" i="1" s="1"/>
  <c r="J352" i="1" a="1"/>
  <c r="J352" i="1" s="1"/>
  <c r="K352" i="1" a="1"/>
  <c r="K352" i="1" s="1"/>
  <c r="L352" i="1" a="1"/>
  <c r="L352" i="1" s="1"/>
  <c r="M352" i="1" a="1"/>
  <c r="M352" i="1" s="1"/>
  <c r="N352" i="1" a="1"/>
  <c r="N352" i="1" s="1"/>
  <c r="O352" i="1" a="1"/>
  <c r="O352" i="1" s="1"/>
  <c r="P352" i="1" a="1"/>
  <c r="P352" i="1" s="1"/>
  <c r="Q352" i="1" a="1"/>
  <c r="Q352" i="1" s="1"/>
  <c r="R352" i="1" a="1"/>
  <c r="R352" i="1" s="1"/>
  <c r="B353" i="1" a="1"/>
  <c r="B353" i="1" s="1"/>
  <c r="C353" i="1" a="1"/>
  <c r="C353" i="1" s="1"/>
  <c r="D353" i="1" a="1"/>
  <c r="D353" i="1" s="1"/>
  <c r="E353" i="1" a="1"/>
  <c r="E353" i="1" s="1"/>
  <c r="F353" i="1" a="1"/>
  <c r="F353" i="1" s="1"/>
  <c r="G353" i="1" a="1"/>
  <c r="G353" i="1" s="1"/>
  <c r="H353" i="1" a="1"/>
  <c r="H353" i="1" s="1"/>
  <c r="I353" i="1" a="1"/>
  <c r="I353" i="1" s="1"/>
  <c r="J353" i="1" a="1"/>
  <c r="J353" i="1" s="1"/>
  <c r="K353" i="1" a="1"/>
  <c r="K353" i="1" s="1"/>
  <c r="L353" i="1" a="1"/>
  <c r="L353" i="1" s="1"/>
  <c r="M353" i="1" a="1"/>
  <c r="M353" i="1" s="1"/>
  <c r="N353" i="1" a="1"/>
  <c r="N353" i="1" s="1"/>
  <c r="O353" i="1" a="1"/>
  <c r="O353" i="1" s="1"/>
  <c r="P353" i="1" a="1"/>
  <c r="P353" i="1" s="1"/>
  <c r="Q353" i="1" a="1"/>
  <c r="Q353" i="1" s="1"/>
  <c r="R353" i="1" a="1"/>
  <c r="R353" i="1" s="1"/>
  <c r="B354" i="1" a="1"/>
  <c r="B354" i="1" s="1"/>
  <c r="C354" i="1" a="1"/>
  <c r="C354" i="1" s="1"/>
  <c r="D354" i="1" a="1"/>
  <c r="D354" i="1" s="1"/>
  <c r="E354" i="1" a="1"/>
  <c r="E354" i="1" s="1"/>
  <c r="F354" i="1" a="1"/>
  <c r="F354" i="1" s="1"/>
  <c r="G354" i="1" a="1"/>
  <c r="G354" i="1" s="1"/>
  <c r="H354" i="1" a="1"/>
  <c r="H354" i="1" s="1"/>
  <c r="I354" i="1" a="1"/>
  <c r="I354" i="1" s="1"/>
  <c r="J354" i="1" a="1"/>
  <c r="J354" i="1" s="1"/>
  <c r="K354" i="1" a="1"/>
  <c r="K354" i="1" s="1"/>
  <c r="L354" i="1" a="1"/>
  <c r="L354" i="1" s="1"/>
  <c r="M354" i="1" a="1"/>
  <c r="M354" i="1" s="1"/>
  <c r="N354" i="1" a="1"/>
  <c r="N354" i="1" s="1"/>
  <c r="O354" i="1" a="1"/>
  <c r="O354" i="1" s="1"/>
  <c r="P354" i="1" a="1"/>
  <c r="P354" i="1" s="1"/>
  <c r="Q354" i="1" a="1"/>
  <c r="Q354" i="1" s="1"/>
  <c r="R354" i="1" a="1"/>
  <c r="R354" i="1" s="1"/>
  <c r="B355" i="1" a="1"/>
  <c r="B355" i="1" s="1"/>
  <c r="C355" i="1" a="1"/>
  <c r="C355" i="1" s="1"/>
  <c r="D355" i="1" a="1"/>
  <c r="D355" i="1" s="1"/>
  <c r="E355" i="1" a="1"/>
  <c r="E355" i="1" s="1"/>
  <c r="F355" i="1" a="1"/>
  <c r="F355" i="1" s="1"/>
  <c r="G355" i="1" a="1"/>
  <c r="G355" i="1" s="1"/>
  <c r="H355" i="1" a="1"/>
  <c r="H355" i="1" s="1"/>
  <c r="I355" i="1" a="1"/>
  <c r="I355" i="1" s="1"/>
  <c r="J355" i="1" a="1"/>
  <c r="J355" i="1" s="1"/>
  <c r="K355" i="1" a="1"/>
  <c r="K355" i="1" s="1"/>
  <c r="L355" i="1" a="1"/>
  <c r="L355" i="1" s="1"/>
  <c r="M355" i="1" a="1"/>
  <c r="M355" i="1" s="1"/>
  <c r="N355" i="1" a="1"/>
  <c r="N355" i="1" s="1"/>
  <c r="O355" i="1" a="1"/>
  <c r="O355" i="1" s="1"/>
  <c r="P355" i="1" a="1"/>
  <c r="P355" i="1" s="1"/>
  <c r="Q355" i="1" a="1"/>
  <c r="Q355" i="1" s="1"/>
  <c r="R355" i="1" a="1"/>
  <c r="R355" i="1" s="1"/>
  <c r="B356" i="1" a="1"/>
  <c r="B356" i="1" s="1"/>
  <c r="C356" i="1" a="1"/>
  <c r="C356" i="1" s="1"/>
  <c r="D356" i="1" a="1"/>
  <c r="D356" i="1" s="1"/>
  <c r="E356" i="1" a="1"/>
  <c r="E356" i="1" s="1"/>
  <c r="F356" i="1" a="1"/>
  <c r="F356" i="1" s="1"/>
  <c r="G356" i="1" a="1"/>
  <c r="G356" i="1" s="1"/>
  <c r="H356" i="1" a="1"/>
  <c r="H356" i="1" s="1"/>
  <c r="I356" i="1" a="1"/>
  <c r="I356" i="1" s="1"/>
  <c r="J356" i="1" a="1"/>
  <c r="J356" i="1" s="1"/>
  <c r="K356" i="1" a="1"/>
  <c r="K356" i="1" s="1"/>
  <c r="L356" i="1" a="1"/>
  <c r="L356" i="1" s="1"/>
  <c r="M356" i="1" a="1"/>
  <c r="M356" i="1" s="1"/>
  <c r="N356" i="1" a="1"/>
  <c r="N356" i="1" s="1"/>
  <c r="O356" i="1" a="1"/>
  <c r="O356" i="1" s="1"/>
  <c r="P356" i="1" a="1"/>
  <c r="P356" i="1" s="1"/>
  <c r="Q356" i="1" a="1"/>
  <c r="Q356" i="1" s="1"/>
  <c r="R356" i="1" a="1"/>
  <c r="R356" i="1" s="1"/>
  <c r="B357" i="1" a="1"/>
  <c r="B357" i="1" s="1"/>
  <c r="C357" i="1" a="1"/>
  <c r="C357" i="1" s="1"/>
  <c r="D357" i="1" a="1"/>
  <c r="D357" i="1" s="1"/>
  <c r="E357" i="1" a="1"/>
  <c r="E357" i="1" s="1"/>
  <c r="F357" i="1" a="1"/>
  <c r="F357" i="1" s="1"/>
  <c r="G357" i="1" a="1"/>
  <c r="G357" i="1" s="1"/>
  <c r="H357" i="1" a="1"/>
  <c r="H357" i="1" s="1"/>
  <c r="I357" i="1" a="1"/>
  <c r="I357" i="1" s="1"/>
  <c r="J357" i="1" a="1"/>
  <c r="J357" i="1" s="1"/>
  <c r="K357" i="1" a="1"/>
  <c r="K357" i="1" s="1"/>
  <c r="L357" i="1" a="1"/>
  <c r="L357" i="1" s="1"/>
  <c r="M357" i="1" a="1"/>
  <c r="M357" i="1" s="1"/>
  <c r="N357" i="1" a="1"/>
  <c r="N357" i="1" s="1"/>
  <c r="O357" i="1" a="1"/>
  <c r="O357" i="1" s="1"/>
  <c r="P357" i="1" a="1"/>
  <c r="P357" i="1" s="1"/>
  <c r="Q357" i="1" a="1"/>
  <c r="Q357" i="1" s="1"/>
  <c r="R357" i="1" a="1"/>
  <c r="R357" i="1" s="1"/>
  <c r="B358" i="1" a="1"/>
  <c r="B358" i="1" s="1"/>
  <c r="C358" i="1" a="1"/>
  <c r="C358" i="1" s="1"/>
  <c r="D358" i="1" a="1"/>
  <c r="D358" i="1" s="1"/>
  <c r="E358" i="1" a="1"/>
  <c r="E358" i="1" s="1"/>
  <c r="F358" i="1" a="1"/>
  <c r="F358" i="1" s="1"/>
  <c r="G358" i="1" a="1"/>
  <c r="G358" i="1" s="1"/>
  <c r="H358" i="1" a="1"/>
  <c r="H358" i="1" s="1"/>
  <c r="I358" i="1" a="1"/>
  <c r="I358" i="1" s="1"/>
  <c r="J358" i="1" a="1"/>
  <c r="J358" i="1" s="1"/>
  <c r="K358" i="1" a="1"/>
  <c r="K358" i="1" s="1"/>
  <c r="L358" i="1" a="1"/>
  <c r="L358" i="1" s="1"/>
  <c r="M358" i="1" a="1"/>
  <c r="M358" i="1" s="1"/>
  <c r="N358" i="1" a="1"/>
  <c r="N358" i="1" s="1"/>
  <c r="O358" i="1" a="1"/>
  <c r="O358" i="1" s="1"/>
  <c r="P358" i="1" a="1"/>
  <c r="P358" i="1" s="1"/>
  <c r="Q358" i="1" a="1"/>
  <c r="Q358" i="1" s="1"/>
  <c r="R358" i="1" a="1"/>
  <c r="R358" i="1" s="1"/>
  <c r="B359" i="1" a="1"/>
  <c r="B359" i="1" s="1"/>
  <c r="C359" i="1" a="1"/>
  <c r="C359" i="1" s="1"/>
  <c r="D359" i="1" a="1"/>
  <c r="D359" i="1" s="1"/>
  <c r="E359" i="1" a="1"/>
  <c r="E359" i="1" s="1"/>
  <c r="F359" i="1" a="1"/>
  <c r="F359" i="1" s="1"/>
  <c r="G359" i="1" a="1"/>
  <c r="G359" i="1" s="1"/>
  <c r="H359" i="1" a="1"/>
  <c r="H359" i="1" s="1"/>
  <c r="I359" i="1" a="1"/>
  <c r="I359" i="1" s="1"/>
  <c r="J359" i="1" a="1"/>
  <c r="J359" i="1" s="1"/>
  <c r="K359" i="1" a="1"/>
  <c r="K359" i="1" s="1"/>
  <c r="L359" i="1" a="1"/>
  <c r="L359" i="1" s="1"/>
  <c r="M359" i="1" a="1"/>
  <c r="M359" i="1" s="1"/>
  <c r="N359" i="1" a="1"/>
  <c r="N359" i="1" s="1"/>
  <c r="O359" i="1" a="1"/>
  <c r="O359" i="1" s="1"/>
  <c r="P359" i="1" a="1"/>
  <c r="P359" i="1" s="1"/>
  <c r="Q359" i="1" a="1"/>
  <c r="Q359" i="1" s="1"/>
  <c r="R359" i="1" a="1"/>
  <c r="R359" i="1" s="1"/>
  <c r="B360" i="1" a="1"/>
  <c r="B360" i="1" s="1"/>
  <c r="C360" i="1" a="1"/>
  <c r="C360" i="1" s="1"/>
  <c r="D360" i="1" a="1"/>
  <c r="D360" i="1" s="1"/>
  <c r="E360" i="1" a="1"/>
  <c r="E360" i="1" s="1"/>
  <c r="F360" i="1" a="1"/>
  <c r="F360" i="1" s="1"/>
  <c r="G360" i="1" a="1"/>
  <c r="G360" i="1" s="1"/>
  <c r="H360" i="1" a="1"/>
  <c r="H360" i="1" s="1"/>
  <c r="I360" i="1" a="1"/>
  <c r="I360" i="1" s="1"/>
  <c r="J360" i="1" a="1"/>
  <c r="J360" i="1" s="1"/>
  <c r="K360" i="1" a="1"/>
  <c r="K360" i="1" s="1"/>
  <c r="L360" i="1" a="1"/>
  <c r="L360" i="1" s="1"/>
  <c r="M360" i="1" a="1"/>
  <c r="M360" i="1" s="1"/>
  <c r="N360" i="1" a="1"/>
  <c r="N360" i="1" s="1"/>
  <c r="O360" i="1" a="1"/>
  <c r="O360" i="1" s="1"/>
  <c r="P360" i="1" a="1"/>
  <c r="P360" i="1" s="1"/>
  <c r="Q360" i="1" a="1"/>
  <c r="Q360" i="1" s="1"/>
  <c r="R360" i="1" a="1"/>
  <c r="R360" i="1" s="1"/>
  <c r="B361" i="1" a="1"/>
  <c r="B361" i="1" s="1"/>
  <c r="C361" i="1" a="1"/>
  <c r="C361" i="1" s="1"/>
  <c r="D361" i="1" a="1"/>
  <c r="D361" i="1" s="1"/>
  <c r="E361" i="1" a="1"/>
  <c r="E361" i="1" s="1"/>
  <c r="F361" i="1" a="1"/>
  <c r="F361" i="1" s="1"/>
  <c r="G361" i="1" a="1"/>
  <c r="G361" i="1" s="1"/>
  <c r="H361" i="1" a="1"/>
  <c r="H361" i="1" s="1"/>
  <c r="I361" i="1" a="1"/>
  <c r="I361" i="1" s="1"/>
  <c r="J361" i="1" a="1"/>
  <c r="J361" i="1" s="1"/>
  <c r="K361" i="1" a="1"/>
  <c r="K361" i="1" s="1"/>
  <c r="L361" i="1" a="1"/>
  <c r="L361" i="1" s="1"/>
  <c r="M361" i="1" a="1"/>
  <c r="M361" i="1" s="1"/>
  <c r="N361" i="1" a="1"/>
  <c r="N361" i="1" s="1"/>
  <c r="O361" i="1" a="1"/>
  <c r="O361" i="1" s="1"/>
  <c r="P361" i="1" a="1"/>
  <c r="P361" i="1" s="1"/>
  <c r="Q361" i="1" a="1"/>
  <c r="Q361" i="1" s="1"/>
  <c r="R361" i="1" a="1"/>
  <c r="R361" i="1" s="1"/>
  <c r="B362" i="1" a="1"/>
  <c r="B362" i="1" s="1"/>
  <c r="C362" i="1" a="1"/>
  <c r="C362" i="1" s="1"/>
  <c r="D362" i="1" a="1"/>
  <c r="D362" i="1" s="1"/>
  <c r="E362" i="1" a="1"/>
  <c r="E362" i="1" s="1"/>
  <c r="F362" i="1" a="1"/>
  <c r="F362" i="1" s="1"/>
  <c r="G362" i="1" a="1"/>
  <c r="G362" i="1" s="1"/>
  <c r="H362" i="1" a="1"/>
  <c r="H362" i="1" s="1"/>
  <c r="I362" i="1" a="1"/>
  <c r="I362" i="1" s="1"/>
  <c r="J362" i="1" a="1"/>
  <c r="J362" i="1" s="1"/>
  <c r="K362" i="1" a="1"/>
  <c r="K362" i="1" s="1"/>
  <c r="L362" i="1" a="1"/>
  <c r="L362" i="1" s="1"/>
  <c r="M362" i="1" a="1"/>
  <c r="M362" i="1" s="1"/>
  <c r="N362" i="1" a="1"/>
  <c r="N362" i="1" s="1"/>
  <c r="O362" i="1" a="1"/>
  <c r="O362" i="1" s="1"/>
  <c r="P362" i="1" a="1"/>
  <c r="P362" i="1" s="1"/>
  <c r="Q362" i="1" a="1"/>
  <c r="Q362" i="1" s="1"/>
  <c r="R362" i="1" a="1"/>
  <c r="R362" i="1" s="1"/>
  <c r="B363" i="1" a="1"/>
  <c r="B363" i="1" s="1"/>
  <c r="C363" i="1" a="1"/>
  <c r="C363" i="1" s="1"/>
  <c r="D363" i="1" a="1"/>
  <c r="D363" i="1" s="1"/>
  <c r="E363" i="1" a="1"/>
  <c r="E363" i="1" s="1"/>
  <c r="F363" i="1" a="1"/>
  <c r="F363" i="1" s="1"/>
  <c r="G363" i="1" a="1"/>
  <c r="G363" i="1" s="1"/>
  <c r="H363" i="1" a="1"/>
  <c r="H363" i="1" s="1"/>
  <c r="I363" i="1" a="1"/>
  <c r="I363" i="1" s="1"/>
  <c r="J363" i="1" a="1"/>
  <c r="J363" i="1" s="1"/>
  <c r="K363" i="1" a="1"/>
  <c r="K363" i="1" s="1"/>
  <c r="L363" i="1" a="1"/>
  <c r="L363" i="1" s="1"/>
  <c r="M363" i="1" a="1"/>
  <c r="M363" i="1" s="1"/>
  <c r="N363" i="1" a="1"/>
  <c r="N363" i="1" s="1"/>
  <c r="O363" i="1" a="1"/>
  <c r="O363" i="1" s="1"/>
  <c r="P363" i="1" a="1"/>
  <c r="P363" i="1" s="1"/>
  <c r="Q363" i="1" a="1"/>
  <c r="Q363" i="1" s="1"/>
  <c r="R363" i="1" a="1"/>
  <c r="R363" i="1" s="1"/>
  <c r="B364" i="1" a="1"/>
  <c r="B364" i="1" s="1"/>
  <c r="C364" i="1" a="1"/>
  <c r="C364" i="1" s="1"/>
  <c r="D364" i="1" a="1"/>
  <c r="D364" i="1" s="1"/>
  <c r="E364" i="1" a="1"/>
  <c r="E364" i="1" s="1"/>
  <c r="F364" i="1" a="1"/>
  <c r="F364" i="1" s="1"/>
  <c r="G364" i="1" a="1"/>
  <c r="G364" i="1" s="1"/>
  <c r="H364" i="1" a="1"/>
  <c r="H364" i="1" s="1"/>
  <c r="I364" i="1" a="1"/>
  <c r="I364" i="1" s="1"/>
  <c r="J364" i="1" a="1"/>
  <c r="J364" i="1" s="1"/>
  <c r="K364" i="1" a="1"/>
  <c r="K364" i="1" s="1"/>
  <c r="L364" i="1" a="1"/>
  <c r="L364" i="1" s="1"/>
  <c r="M364" i="1" a="1"/>
  <c r="M364" i="1" s="1"/>
  <c r="N364" i="1" a="1"/>
  <c r="N364" i="1" s="1"/>
  <c r="O364" i="1" a="1"/>
  <c r="O364" i="1" s="1"/>
  <c r="P364" i="1" a="1"/>
  <c r="P364" i="1" s="1"/>
  <c r="Q364" i="1" a="1"/>
  <c r="Q364" i="1" s="1"/>
  <c r="R364" i="1" a="1"/>
  <c r="R364" i="1" s="1"/>
  <c r="B365" i="1" a="1"/>
  <c r="B365" i="1" s="1"/>
  <c r="C365" i="1" a="1"/>
  <c r="C365" i="1" s="1"/>
  <c r="D365" i="1" a="1"/>
  <c r="D365" i="1" s="1"/>
  <c r="E365" i="1" a="1"/>
  <c r="E365" i="1" s="1"/>
  <c r="F365" i="1" a="1"/>
  <c r="F365" i="1" s="1"/>
  <c r="G365" i="1" a="1"/>
  <c r="G365" i="1" s="1"/>
  <c r="H365" i="1" a="1"/>
  <c r="H365" i="1" s="1"/>
  <c r="I365" i="1" a="1"/>
  <c r="I365" i="1" s="1"/>
  <c r="J365" i="1" a="1"/>
  <c r="J365" i="1" s="1"/>
  <c r="K365" i="1" a="1"/>
  <c r="K365" i="1" s="1"/>
  <c r="L365" i="1" a="1"/>
  <c r="L365" i="1" s="1"/>
  <c r="M365" i="1" a="1"/>
  <c r="M365" i="1" s="1"/>
  <c r="N365" i="1" a="1"/>
  <c r="N365" i="1" s="1"/>
  <c r="O365" i="1" a="1"/>
  <c r="O365" i="1" s="1"/>
  <c r="P365" i="1" a="1"/>
  <c r="P365" i="1" s="1"/>
  <c r="Q365" i="1" a="1"/>
  <c r="Q365" i="1" s="1"/>
  <c r="R365" i="1" a="1"/>
  <c r="R365" i="1" s="1"/>
  <c r="B366" i="1" a="1"/>
  <c r="B366" i="1" s="1"/>
  <c r="C366" i="1" a="1"/>
  <c r="C366" i="1" s="1"/>
  <c r="D366" i="1" a="1"/>
  <c r="D366" i="1" s="1"/>
  <c r="E366" i="1" a="1"/>
  <c r="E366" i="1" s="1"/>
  <c r="F366" i="1" a="1"/>
  <c r="F366" i="1" s="1"/>
  <c r="G366" i="1" a="1"/>
  <c r="G366" i="1" s="1"/>
  <c r="H366" i="1" a="1"/>
  <c r="H366" i="1" s="1"/>
  <c r="I366" i="1" a="1"/>
  <c r="I366" i="1" s="1"/>
  <c r="J366" i="1" a="1"/>
  <c r="J366" i="1" s="1"/>
  <c r="K366" i="1" a="1"/>
  <c r="K366" i="1" s="1"/>
  <c r="L366" i="1" a="1"/>
  <c r="L366" i="1" s="1"/>
  <c r="M366" i="1" a="1"/>
  <c r="M366" i="1" s="1"/>
  <c r="N366" i="1" a="1"/>
  <c r="N366" i="1" s="1"/>
  <c r="O366" i="1" a="1"/>
  <c r="O366" i="1" s="1"/>
  <c r="P366" i="1" a="1"/>
  <c r="P366" i="1" s="1"/>
  <c r="Q366" i="1" a="1"/>
  <c r="Q366" i="1" s="1"/>
  <c r="R366" i="1" a="1"/>
  <c r="R366" i="1" s="1"/>
  <c r="B367" i="1" a="1"/>
  <c r="B367" i="1" s="1"/>
  <c r="C367" i="1" a="1"/>
  <c r="C367" i="1" s="1"/>
  <c r="D367" i="1" a="1"/>
  <c r="D367" i="1" s="1"/>
  <c r="E367" i="1" a="1"/>
  <c r="E367" i="1" s="1"/>
  <c r="F367" i="1" a="1"/>
  <c r="F367" i="1" s="1"/>
  <c r="G367" i="1" a="1"/>
  <c r="G367" i="1" s="1"/>
  <c r="H367" i="1" a="1"/>
  <c r="H367" i="1" s="1"/>
  <c r="I367" i="1" a="1"/>
  <c r="I367" i="1" s="1"/>
  <c r="J367" i="1" a="1"/>
  <c r="J367" i="1" s="1"/>
  <c r="K367" i="1" a="1"/>
  <c r="K367" i="1" s="1"/>
  <c r="L367" i="1" a="1"/>
  <c r="L367" i="1" s="1"/>
  <c r="M367" i="1" a="1"/>
  <c r="M367" i="1" s="1"/>
  <c r="N367" i="1" a="1"/>
  <c r="N367" i="1" s="1"/>
  <c r="O367" i="1" a="1"/>
  <c r="O367" i="1" s="1"/>
  <c r="P367" i="1" a="1"/>
  <c r="P367" i="1" s="1"/>
  <c r="Q367" i="1" a="1"/>
  <c r="Q367" i="1" s="1"/>
  <c r="R367" i="1" a="1"/>
  <c r="R367" i="1" s="1"/>
  <c r="B368" i="1" a="1"/>
  <c r="B368" i="1" s="1"/>
  <c r="C368" i="1" a="1"/>
  <c r="C368" i="1" s="1"/>
  <c r="D368" i="1" a="1"/>
  <c r="D368" i="1" s="1"/>
  <c r="E368" i="1" a="1"/>
  <c r="E368" i="1" s="1"/>
  <c r="F368" i="1" a="1"/>
  <c r="F368" i="1" s="1"/>
  <c r="G368" i="1" a="1"/>
  <c r="G368" i="1" s="1"/>
  <c r="H368" i="1" a="1"/>
  <c r="H368" i="1" s="1"/>
  <c r="I368" i="1" a="1"/>
  <c r="I368" i="1" s="1"/>
  <c r="J368" i="1" a="1"/>
  <c r="J368" i="1" s="1"/>
  <c r="K368" i="1" a="1"/>
  <c r="K368" i="1" s="1"/>
  <c r="L368" i="1" a="1"/>
  <c r="L368" i="1" s="1"/>
  <c r="M368" i="1" a="1"/>
  <c r="M368" i="1" s="1"/>
  <c r="N368" i="1" a="1"/>
  <c r="N368" i="1" s="1"/>
  <c r="O368" i="1" a="1"/>
  <c r="O368" i="1" s="1"/>
  <c r="P368" i="1" a="1"/>
  <c r="P368" i="1" s="1"/>
  <c r="Q368" i="1" a="1"/>
  <c r="Q368" i="1" s="1"/>
  <c r="R368" i="1" a="1"/>
  <c r="R368" i="1" s="1"/>
  <c r="B369" i="1" a="1"/>
  <c r="B369" i="1" s="1"/>
  <c r="C369" i="1" a="1"/>
  <c r="C369" i="1" s="1"/>
  <c r="D369" i="1" a="1"/>
  <c r="D369" i="1" s="1"/>
  <c r="E369" i="1" a="1"/>
  <c r="E369" i="1" s="1"/>
  <c r="F369" i="1" a="1"/>
  <c r="F369" i="1" s="1"/>
  <c r="G369" i="1" a="1"/>
  <c r="G369" i="1" s="1"/>
  <c r="H369" i="1" a="1"/>
  <c r="H369" i="1" s="1"/>
  <c r="I369" i="1" a="1"/>
  <c r="I369" i="1" s="1"/>
  <c r="J369" i="1" a="1"/>
  <c r="J369" i="1" s="1"/>
  <c r="K369" i="1" a="1"/>
  <c r="K369" i="1" s="1"/>
  <c r="L369" i="1" a="1"/>
  <c r="L369" i="1" s="1"/>
  <c r="M369" i="1" a="1"/>
  <c r="M369" i="1" s="1"/>
  <c r="N369" i="1" a="1"/>
  <c r="N369" i="1" s="1"/>
  <c r="O369" i="1" a="1"/>
  <c r="O369" i="1" s="1"/>
  <c r="P369" i="1" a="1"/>
  <c r="P369" i="1" s="1"/>
  <c r="Q369" i="1" a="1"/>
  <c r="Q369" i="1" s="1"/>
  <c r="R369" i="1" a="1"/>
  <c r="R369" i="1" s="1"/>
  <c r="B370" i="1" a="1"/>
  <c r="B370" i="1" s="1"/>
  <c r="C370" i="1" a="1"/>
  <c r="C370" i="1" s="1"/>
  <c r="D370" i="1" a="1"/>
  <c r="D370" i="1" s="1"/>
  <c r="E370" i="1" a="1"/>
  <c r="E370" i="1" s="1"/>
  <c r="F370" i="1" a="1"/>
  <c r="F370" i="1" s="1"/>
  <c r="G370" i="1" a="1"/>
  <c r="G370" i="1" s="1"/>
  <c r="H370" i="1" a="1"/>
  <c r="H370" i="1" s="1"/>
  <c r="I370" i="1" a="1"/>
  <c r="I370" i="1" s="1"/>
  <c r="J370" i="1" a="1"/>
  <c r="J370" i="1" s="1"/>
  <c r="K370" i="1" a="1"/>
  <c r="K370" i="1" s="1"/>
  <c r="L370" i="1" a="1"/>
  <c r="L370" i="1" s="1"/>
  <c r="M370" i="1" a="1"/>
  <c r="M370" i="1" s="1"/>
  <c r="N370" i="1" a="1"/>
  <c r="N370" i="1" s="1"/>
  <c r="O370" i="1" a="1"/>
  <c r="O370" i="1" s="1"/>
  <c r="P370" i="1" a="1"/>
  <c r="P370" i="1" s="1"/>
  <c r="Q370" i="1" a="1"/>
  <c r="Q370" i="1" s="1"/>
  <c r="R370" i="1" a="1"/>
  <c r="R370" i="1" s="1"/>
  <c r="B371" i="1" a="1"/>
  <c r="B371" i="1" s="1"/>
  <c r="C371" i="1" a="1"/>
  <c r="C371" i="1" s="1"/>
  <c r="D371" i="1" a="1"/>
  <c r="D371" i="1" s="1"/>
  <c r="E371" i="1" a="1"/>
  <c r="E371" i="1" s="1"/>
  <c r="F371" i="1" a="1"/>
  <c r="F371" i="1" s="1"/>
  <c r="G371" i="1" a="1"/>
  <c r="G371" i="1" s="1"/>
  <c r="H371" i="1" a="1"/>
  <c r="H371" i="1" s="1"/>
  <c r="I371" i="1" a="1"/>
  <c r="I371" i="1" s="1"/>
  <c r="J371" i="1" a="1"/>
  <c r="J371" i="1" s="1"/>
  <c r="K371" i="1" a="1"/>
  <c r="K371" i="1" s="1"/>
  <c r="L371" i="1" a="1"/>
  <c r="L371" i="1" s="1"/>
  <c r="M371" i="1" a="1"/>
  <c r="M371" i="1" s="1"/>
  <c r="N371" i="1" a="1"/>
  <c r="N371" i="1" s="1"/>
  <c r="O371" i="1" a="1"/>
  <c r="O371" i="1" s="1"/>
  <c r="P371" i="1" a="1"/>
  <c r="P371" i="1" s="1"/>
  <c r="Q371" i="1" a="1"/>
  <c r="Q371" i="1" s="1"/>
  <c r="R371" i="1" a="1"/>
  <c r="R371" i="1" s="1"/>
  <c r="B372" i="1" a="1"/>
  <c r="B372" i="1" s="1"/>
  <c r="C372" i="1" a="1"/>
  <c r="C372" i="1" s="1"/>
  <c r="D372" i="1" a="1"/>
  <c r="D372" i="1" s="1"/>
  <c r="E372" i="1" a="1"/>
  <c r="E372" i="1" s="1"/>
  <c r="F372" i="1" a="1"/>
  <c r="F372" i="1" s="1"/>
  <c r="G372" i="1" a="1"/>
  <c r="G372" i="1" s="1"/>
  <c r="H372" i="1" a="1"/>
  <c r="H372" i="1" s="1"/>
  <c r="I372" i="1" a="1"/>
  <c r="I372" i="1" s="1"/>
  <c r="J372" i="1" a="1"/>
  <c r="J372" i="1" s="1"/>
  <c r="K372" i="1" a="1"/>
  <c r="K372" i="1" s="1"/>
  <c r="L372" i="1" a="1"/>
  <c r="L372" i="1" s="1"/>
  <c r="M372" i="1" a="1"/>
  <c r="M372" i="1" s="1"/>
  <c r="N372" i="1" a="1"/>
  <c r="N372" i="1" s="1"/>
  <c r="O372" i="1" a="1"/>
  <c r="O372" i="1" s="1"/>
  <c r="P372" i="1" a="1"/>
  <c r="P372" i="1" s="1"/>
  <c r="Q372" i="1" a="1"/>
  <c r="Q372" i="1" s="1"/>
  <c r="R372" i="1" a="1"/>
  <c r="R372" i="1" s="1"/>
  <c r="B373" i="1" a="1"/>
  <c r="B373" i="1" s="1"/>
  <c r="C373" i="1" a="1"/>
  <c r="C373" i="1" s="1"/>
  <c r="D373" i="1" a="1"/>
  <c r="D373" i="1" s="1"/>
  <c r="E373" i="1" a="1"/>
  <c r="E373" i="1" s="1"/>
  <c r="F373" i="1" a="1"/>
  <c r="F373" i="1" s="1"/>
  <c r="G373" i="1" a="1"/>
  <c r="G373" i="1" s="1"/>
  <c r="H373" i="1" a="1"/>
  <c r="H373" i="1" s="1"/>
  <c r="I373" i="1" a="1"/>
  <c r="I373" i="1" s="1"/>
  <c r="J373" i="1" a="1"/>
  <c r="J373" i="1" s="1"/>
  <c r="K373" i="1" a="1"/>
  <c r="K373" i="1" s="1"/>
  <c r="L373" i="1" a="1"/>
  <c r="L373" i="1" s="1"/>
  <c r="M373" i="1" a="1"/>
  <c r="M373" i="1" s="1"/>
  <c r="N373" i="1" a="1"/>
  <c r="N373" i="1" s="1"/>
  <c r="O373" i="1" a="1"/>
  <c r="O373" i="1" s="1"/>
  <c r="P373" i="1" a="1"/>
  <c r="P373" i="1" s="1"/>
  <c r="Q373" i="1" a="1"/>
  <c r="Q373" i="1" s="1"/>
  <c r="R373" i="1" a="1"/>
  <c r="R373" i="1" s="1"/>
  <c r="B374" i="1" a="1"/>
  <c r="B374" i="1" s="1"/>
  <c r="C374" i="1" a="1"/>
  <c r="C374" i="1" s="1"/>
  <c r="D374" i="1" a="1"/>
  <c r="D374" i="1" s="1"/>
  <c r="E374" i="1" a="1"/>
  <c r="E374" i="1" s="1"/>
  <c r="F374" i="1" a="1"/>
  <c r="F374" i="1" s="1"/>
  <c r="G374" i="1" a="1"/>
  <c r="G374" i="1" s="1"/>
  <c r="H374" i="1" a="1"/>
  <c r="H374" i="1" s="1"/>
  <c r="I374" i="1" a="1"/>
  <c r="I374" i="1" s="1"/>
  <c r="J374" i="1" a="1"/>
  <c r="J374" i="1" s="1"/>
  <c r="K374" i="1" a="1"/>
  <c r="K374" i="1" s="1"/>
  <c r="L374" i="1" a="1"/>
  <c r="L374" i="1" s="1"/>
  <c r="M374" i="1" a="1"/>
  <c r="M374" i="1" s="1"/>
  <c r="N374" i="1" a="1"/>
  <c r="N374" i="1" s="1"/>
  <c r="O374" i="1" a="1"/>
  <c r="O374" i="1" s="1"/>
  <c r="P374" i="1" a="1"/>
  <c r="P374" i="1" s="1"/>
  <c r="Q374" i="1" a="1"/>
  <c r="Q374" i="1" s="1"/>
  <c r="R374" i="1" a="1"/>
  <c r="R374" i="1" s="1"/>
  <c r="B375" i="1" a="1"/>
  <c r="B375" i="1" s="1"/>
  <c r="C375" i="1" a="1"/>
  <c r="C375" i="1" s="1"/>
  <c r="D375" i="1" a="1"/>
  <c r="D375" i="1" s="1"/>
  <c r="E375" i="1" a="1"/>
  <c r="E375" i="1" s="1"/>
  <c r="F375" i="1" a="1"/>
  <c r="F375" i="1" s="1"/>
  <c r="G375" i="1" a="1"/>
  <c r="G375" i="1" s="1"/>
  <c r="H375" i="1" a="1"/>
  <c r="H375" i="1" s="1"/>
  <c r="I375" i="1" a="1"/>
  <c r="I375" i="1" s="1"/>
  <c r="J375" i="1" a="1"/>
  <c r="J375" i="1" s="1"/>
  <c r="K375" i="1" a="1"/>
  <c r="K375" i="1" s="1"/>
  <c r="L375" i="1" a="1"/>
  <c r="L375" i="1" s="1"/>
  <c r="M375" i="1" a="1"/>
  <c r="M375" i="1" s="1"/>
  <c r="N375" i="1" a="1"/>
  <c r="N375" i="1" s="1"/>
  <c r="O375" i="1" a="1"/>
  <c r="O375" i="1" s="1"/>
  <c r="P375" i="1" a="1"/>
  <c r="P375" i="1" s="1"/>
  <c r="Q375" i="1" a="1"/>
  <c r="Q375" i="1" s="1"/>
  <c r="R375" i="1" a="1"/>
  <c r="R375" i="1" s="1"/>
  <c r="B376" i="1" a="1"/>
  <c r="B376" i="1" s="1"/>
  <c r="C376" i="1" a="1"/>
  <c r="C376" i="1" s="1"/>
  <c r="D376" i="1" a="1"/>
  <c r="D376" i="1" s="1"/>
  <c r="E376" i="1" a="1"/>
  <c r="E376" i="1" s="1"/>
  <c r="F376" i="1" a="1"/>
  <c r="F376" i="1" s="1"/>
  <c r="G376" i="1" a="1"/>
  <c r="G376" i="1" s="1"/>
  <c r="H376" i="1" a="1"/>
  <c r="H376" i="1" s="1"/>
  <c r="I376" i="1" a="1"/>
  <c r="I376" i="1" s="1"/>
  <c r="J376" i="1" a="1"/>
  <c r="J376" i="1" s="1"/>
  <c r="K376" i="1" a="1"/>
  <c r="K376" i="1" s="1"/>
  <c r="L376" i="1" a="1"/>
  <c r="L376" i="1" s="1"/>
  <c r="M376" i="1" a="1"/>
  <c r="M376" i="1" s="1"/>
  <c r="N376" i="1" a="1"/>
  <c r="N376" i="1" s="1"/>
  <c r="O376" i="1" a="1"/>
  <c r="O376" i="1" s="1"/>
  <c r="P376" i="1" a="1"/>
  <c r="P376" i="1" s="1"/>
  <c r="Q376" i="1" a="1"/>
  <c r="Q376" i="1" s="1"/>
  <c r="R376" i="1" a="1"/>
  <c r="R376" i="1" s="1"/>
  <c r="B377" i="1" a="1"/>
  <c r="B377" i="1" s="1"/>
  <c r="C377" i="1" a="1"/>
  <c r="C377" i="1" s="1"/>
  <c r="D377" i="1" a="1"/>
  <c r="D377" i="1" s="1"/>
  <c r="E377" i="1" a="1"/>
  <c r="E377" i="1" s="1"/>
  <c r="F377" i="1" a="1"/>
  <c r="F377" i="1" s="1"/>
  <c r="G377" i="1" a="1"/>
  <c r="G377" i="1" s="1"/>
  <c r="H377" i="1" a="1"/>
  <c r="H377" i="1" s="1"/>
  <c r="I377" i="1" a="1"/>
  <c r="I377" i="1" s="1"/>
  <c r="J377" i="1" a="1"/>
  <c r="J377" i="1" s="1"/>
  <c r="K377" i="1" a="1"/>
  <c r="K377" i="1" s="1"/>
  <c r="L377" i="1" a="1"/>
  <c r="L377" i="1" s="1"/>
  <c r="M377" i="1" a="1"/>
  <c r="M377" i="1" s="1"/>
  <c r="N377" i="1" a="1"/>
  <c r="N377" i="1" s="1"/>
  <c r="O377" i="1" a="1"/>
  <c r="O377" i="1" s="1"/>
  <c r="P377" i="1" a="1"/>
  <c r="P377" i="1" s="1"/>
  <c r="Q377" i="1" a="1"/>
  <c r="Q377" i="1" s="1"/>
  <c r="R377" i="1" a="1"/>
  <c r="R377" i="1" s="1"/>
  <c r="B378" i="1" a="1"/>
  <c r="B378" i="1" s="1"/>
  <c r="C378" i="1" a="1"/>
  <c r="C378" i="1" s="1"/>
  <c r="D378" i="1" a="1"/>
  <c r="D378" i="1" s="1"/>
  <c r="E378" i="1" a="1"/>
  <c r="E378" i="1" s="1"/>
  <c r="F378" i="1" a="1"/>
  <c r="F378" i="1" s="1"/>
  <c r="G378" i="1" a="1"/>
  <c r="G378" i="1" s="1"/>
  <c r="H378" i="1" a="1"/>
  <c r="H378" i="1" s="1"/>
  <c r="I378" i="1" a="1"/>
  <c r="I378" i="1" s="1"/>
  <c r="J378" i="1" a="1"/>
  <c r="J378" i="1" s="1"/>
  <c r="K378" i="1" a="1"/>
  <c r="K378" i="1" s="1"/>
  <c r="L378" i="1" a="1"/>
  <c r="L378" i="1" s="1"/>
  <c r="M378" i="1" a="1"/>
  <c r="M378" i="1" s="1"/>
  <c r="N378" i="1" a="1"/>
  <c r="N378" i="1" s="1"/>
  <c r="O378" i="1" a="1"/>
  <c r="O378" i="1" s="1"/>
  <c r="P378" i="1" a="1"/>
  <c r="P378" i="1" s="1"/>
  <c r="Q378" i="1" a="1"/>
  <c r="Q378" i="1" s="1"/>
  <c r="R378" i="1" a="1"/>
  <c r="R378" i="1" s="1"/>
  <c r="B379" i="1" a="1"/>
  <c r="B379" i="1" s="1"/>
  <c r="C379" i="1" a="1"/>
  <c r="C379" i="1" s="1"/>
  <c r="D379" i="1" a="1"/>
  <c r="D379" i="1" s="1"/>
  <c r="E379" i="1" a="1"/>
  <c r="E379" i="1" s="1"/>
  <c r="F379" i="1" a="1"/>
  <c r="F379" i="1" s="1"/>
  <c r="G379" i="1" a="1"/>
  <c r="G379" i="1" s="1"/>
  <c r="H379" i="1" a="1"/>
  <c r="H379" i="1" s="1"/>
  <c r="I379" i="1" a="1"/>
  <c r="I379" i="1" s="1"/>
  <c r="J379" i="1" a="1"/>
  <c r="J379" i="1" s="1"/>
  <c r="K379" i="1" a="1"/>
  <c r="K379" i="1" s="1"/>
  <c r="L379" i="1" a="1"/>
  <c r="L379" i="1" s="1"/>
  <c r="M379" i="1" a="1"/>
  <c r="M379" i="1" s="1"/>
  <c r="N379" i="1" a="1"/>
  <c r="N379" i="1" s="1"/>
  <c r="O379" i="1" a="1"/>
  <c r="O379" i="1" s="1"/>
  <c r="P379" i="1" a="1"/>
  <c r="P379" i="1" s="1"/>
  <c r="Q379" i="1" a="1"/>
  <c r="Q379" i="1" s="1"/>
  <c r="R379" i="1" a="1"/>
  <c r="R379" i="1" s="1"/>
  <c r="B380" i="1" a="1"/>
  <c r="B380" i="1" s="1"/>
  <c r="C380" i="1" a="1"/>
  <c r="C380" i="1" s="1"/>
  <c r="D380" i="1" a="1"/>
  <c r="D380" i="1" s="1"/>
  <c r="E380" i="1" a="1"/>
  <c r="E380" i="1" s="1"/>
  <c r="F380" i="1" a="1"/>
  <c r="F380" i="1" s="1"/>
  <c r="G380" i="1" a="1"/>
  <c r="G380" i="1" s="1"/>
  <c r="H380" i="1" a="1"/>
  <c r="H380" i="1" s="1"/>
  <c r="I380" i="1" a="1"/>
  <c r="I380" i="1" s="1"/>
  <c r="J380" i="1" a="1"/>
  <c r="J380" i="1" s="1"/>
  <c r="K380" i="1" a="1"/>
  <c r="K380" i="1" s="1"/>
  <c r="L380" i="1" a="1"/>
  <c r="L380" i="1" s="1"/>
  <c r="M380" i="1" a="1"/>
  <c r="M380" i="1" s="1"/>
  <c r="N380" i="1" a="1"/>
  <c r="N380" i="1" s="1"/>
  <c r="O380" i="1" a="1"/>
  <c r="O380" i="1" s="1"/>
  <c r="P380" i="1" a="1"/>
  <c r="P380" i="1" s="1"/>
  <c r="Q380" i="1" a="1"/>
  <c r="Q380" i="1" s="1"/>
  <c r="R380" i="1" a="1"/>
  <c r="R380" i="1" s="1"/>
  <c r="B381" i="1" a="1"/>
  <c r="B381" i="1" s="1"/>
  <c r="C381" i="1" a="1"/>
  <c r="C381" i="1" s="1"/>
  <c r="D381" i="1" a="1"/>
  <c r="D381" i="1" s="1"/>
  <c r="E381" i="1" a="1"/>
  <c r="E381" i="1" s="1"/>
  <c r="F381" i="1" a="1"/>
  <c r="F381" i="1" s="1"/>
  <c r="G381" i="1" a="1"/>
  <c r="G381" i="1" s="1"/>
  <c r="H381" i="1" a="1"/>
  <c r="H381" i="1" s="1"/>
  <c r="I381" i="1" a="1"/>
  <c r="I381" i="1" s="1"/>
  <c r="J381" i="1" a="1"/>
  <c r="J381" i="1" s="1"/>
  <c r="K381" i="1" a="1"/>
  <c r="K381" i="1" s="1"/>
  <c r="L381" i="1" a="1"/>
  <c r="L381" i="1" s="1"/>
  <c r="M381" i="1" a="1"/>
  <c r="M381" i="1" s="1"/>
  <c r="N381" i="1" a="1"/>
  <c r="N381" i="1" s="1"/>
  <c r="O381" i="1" a="1"/>
  <c r="O381" i="1" s="1"/>
  <c r="P381" i="1" a="1"/>
  <c r="P381" i="1" s="1"/>
  <c r="Q381" i="1" a="1"/>
  <c r="Q381" i="1" s="1"/>
  <c r="R381" i="1" a="1"/>
  <c r="R381" i="1" s="1"/>
  <c r="B382" i="1" a="1"/>
  <c r="B382" i="1" s="1"/>
  <c r="C382" i="1" a="1"/>
  <c r="C382" i="1" s="1"/>
  <c r="D382" i="1" a="1"/>
  <c r="D382" i="1" s="1"/>
  <c r="E382" i="1" a="1"/>
  <c r="E382" i="1" s="1"/>
  <c r="F382" i="1" a="1"/>
  <c r="F382" i="1" s="1"/>
  <c r="G382" i="1" a="1"/>
  <c r="G382" i="1" s="1"/>
  <c r="H382" i="1" a="1"/>
  <c r="H382" i="1" s="1"/>
  <c r="I382" i="1" a="1"/>
  <c r="I382" i="1" s="1"/>
  <c r="J382" i="1" a="1"/>
  <c r="J382" i="1" s="1"/>
  <c r="K382" i="1" a="1"/>
  <c r="K382" i="1" s="1"/>
  <c r="L382" i="1" a="1"/>
  <c r="L382" i="1" s="1"/>
  <c r="M382" i="1" a="1"/>
  <c r="M382" i="1" s="1"/>
  <c r="N382" i="1" a="1"/>
  <c r="N382" i="1" s="1"/>
  <c r="O382" i="1" a="1"/>
  <c r="O382" i="1" s="1"/>
  <c r="P382" i="1" a="1"/>
  <c r="P382" i="1" s="1"/>
  <c r="Q382" i="1" a="1"/>
  <c r="Q382" i="1" s="1"/>
  <c r="R382" i="1" a="1"/>
  <c r="R382" i="1" s="1"/>
  <c r="B383" i="1" a="1"/>
  <c r="B383" i="1" s="1"/>
  <c r="C383" i="1" a="1"/>
  <c r="C383" i="1" s="1"/>
  <c r="D383" i="1" a="1"/>
  <c r="D383" i="1" s="1"/>
  <c r="E383" i="1" a="1"/>
  <c r="E383" i="1" s="1"/>
  <c r="F383" i="1" a="1"/>
  <c r="F383" i="1" s="1"/>
  <c r="G383" i="1" a="1"/>
  <c r="G383" i="1" s="1"/>
  <c r="H383" i="1" a="1"/>
  <c r="H383" i="1" s="1"/>
  <c r="I383" i="1" a="1"/>
  <c r="I383" i="1" s="1"/>
  <c r="J383" i="1" a="1"/>
  <c r="J383" i="1" s="1"/>
  <c r="K383" i="1" a="1"/>
  <c r="K383" i="1" s="1"/>
  <c r="L383" i="1" a="1"/>
  <c r="L383" i="1" s="1"/>
  <c r="M383" i="1" a="1"/>
  <c r="M383" i="1" s="1"/>
  <c r="N383" i="1" a="1"/>
  <c r="N383" i="1" s="1"/>
  <c r="O383" i="1" a="1"/>
  <c r="O383" i="1" s="1"/>
  <c r="P383" i="1" a="1"/>
  <c r="P383" i="1" s="1"/>
  <c r="Q383" i="1" a="1"/>
  <c r="Q383" i="1" s="1"/>
  <c r="R383" i="1" a="1"/>
  <c r="R383" i="1" s="1"/>
  <c r="B384" i="1" a="1"/>
  <c r="B384" i="1" s="1"/>
  <c r="C384" i="1" a="1"/>
  <c r="C384" i="1" s="1"/>
  <c r="D384" i="1" a="1"/>
  <c r="D384" i="1" s="1"/>
  <c r="E384" i="1" a="1"/>
  <c r="E384" i="1" s="1"/>
  <c r="F384" i="1" a="1"/>
  <c r="F384" i="1" s="1"/>
  <c r="G384" i="1" a="1"/>
  <c r="G384" i="1" s="1"/>
  <c r="H384" i="1" a="1"/>
  <c r="H384" i="1" s="1"/>
  <c r="I384" i="1" a="1"/>
  <c r="I384" i="1" s="1"/>
  <c r="J384" i="1" a="1"/>
  <c r="J384" i="1" s="1"/>
  <c r="K384" i="1" a="1"/>
  <c r="K384" i="1" s="1"/>
  <c r="L384" i="1" a="1"/>
  <c r="L384" i="1" s="1"/>
  <c r="M384" i="1" a="1"/>
  <c r="M384" i="1" s="1"/>
  <c r="N384" i="1" a="1"/>
  <c r="N384" i="1" s="1"/>
  <c r="O384" i="1" a="1"/>
  <c r="O384" i="1" s="1"/>
  <c r="P384" i="1" a="1"/>
  <c r="P384" i="1" s="1"/>
  <c r="Q384" i="1" a="1"/>
  <c r="Q384" i="1" s="1"/>
  <c r="R384" i="1" a="1"/>
  <c r="R384" i="1" s="1"/>
  <c r="B385" i="1" a="1"/>
  <c r="B385" i="1" s="1"/>
  <c r="C385" i="1" a="1"/>
  <c r="C385" i="1" s="1"/>
  <c r="D385" i="1" a="1"/>
  <c r="D385" i="1" s="1"/>
  <c r="E385" i="1" a="1"/>
  <c r="E385" i="1" s="1"/>
  <c r="F385" i="1" a="1"/>
  <c r="F385" i="1" s="1"/>
  <c r="G385" i="1" a="1"/>
  <c r="G385" i="1" s="1"/>
  <c r="H385" i="1" a="1"/>
  <c r="H385" i="1" s="1"/>
  <c r="I385" i="1" a="1"/>
  <c r="I385" i="1" s="1"/>
  <c r="J385" i="1" a="1"/>
  <c r="J385" i="1" s="1"/>
  <c r="K385" i="1" a="1"/>
  <c r="K385" i="1" s="1"/>
  <c r="L385" i="1" a="1"/>
  <c r="L385" i="1" s="1"/>
  <c r="M385" i="1" a="1"/>
  <c r="M385" i="1" s="1"/>
  <c r="N385" i="1" a="1"/>
  <c r="N385" i="1" s="1"/>
  <c r="O385" i="1" a="1"/>
  <c r="O385" i="1" s="1"/>
  <c r="P385" i="1" a="1"/>
  <c r="P385" i="1" s="1"/>
  <c r="Q385" i="1" a="1"/>
  <c r="Q385" i="1" s="1"/>
  <c r="R385" i="1" a="1"/>
  <c r="R385" i="1" s="1"/>
  <c r="B386" i="1" a="1"/>
  <c r="B386" i="1" s="1"/>
  <c r="C386" i="1" a="1"/>
  <c r="C386" i="1" s="1"/>
  <c r="D386" i="1" a="1"/>
  <c r="D386" i="1" s="1"/>
  <c r="E386" i="1" a="1"/>
  <c r="E386" i="1" s="1"/>
  <c r="F386" i="1" a="1"/>
  <c r="F386" i="1" s="1"/>
  <c r="G386" i="1" a="1"/>
  <c r="G386" i="1" s="1"/>
  <c r="H386" i="1" a="1"/>
  <c r="H386" i="1" s="1"/>
  <c r="I386" i="1" a="1"/>
  <c r="I386" i="1" s="1"/>
  <c r="J386" i="1" a="1"/>
  <c r="J386" i="1" s="1"/>
  <c r="K386" i="1" a="1"/>
  <c r="K386" i="1" s="1"/>
  <c r="L386" i="1" a="1"/>
  <c r="L386" i="1" s="1"/>
  <c r="M386" i="1" a="1"/>
  <c r="M386" i="1" s="1"/>
  <c r="N386" i="1" a="1"/>
  <c r="N386" i="1" s="1"/>
  <c r="O386" i="1" a="1"/>
  <c r="O386" i="1" s="1"/>
  <c r="P386" i="1" a="1"/>
  <c r="P386" i="1" s="1"/>
  <c r="Q386" i="1" a="1"/>
  <c r="Q386" i="1" s="1"/>
  <c r="R386" i="1" a="1"/>
  <c r="R386" i="1" s="1"/>
  <c r="B387" i="1" a="1"/>
  <c r="B387" i="1" s="1"/>
  <c r="C387" i="1" a="1"/>
  <c r="C387" i="1" s="1"/>
  <c r="D387" i="1" a="1"/>
  <c r="D387" i="1" s="1"/>
  <c r="E387" i="1" a="1"/>
  <c r="E387" i="1" s="1"/>
  <c r="F387" i="1" a="1"/>
  <c r="F387" i="1" s="1"/>
  <c r="G387" i="1" a="1"/>
  <c r="G387" i="1" s="1"/>
  <c r="H387" i="1" a="1"/>
  <c r="H387" i="1" s="1"/>
  <c r="I387" i="1" a="1"/>
  <c r="I387" i="1" s="1"/>
  <c r="J387" i="1" a="1"/>
  <c r="J387" i="1" s="1"/>
  <c r="K387" i="1" a="1"/>
  <c r="K387" i="1" s="1"/>
  <c r="L387" i="1" a="1"/>
  <c r="L387" i="1" s="1"/>
  <c r="M387" i="1" a="1"/>
  <c r="M387" i="1" s="1"/>
  <c r="N387" i="1" a="1"/>
  <c r="N387" i="1" s="1"/>
  <c r="O387" i="1" a="1"/>
  <c r="O387" i="1" s="1"/>
  <c r="P387" i="1" a="1"/>
  <c r="P387" i="1" s="1"/>
  <c r="Q387" i="1" a="1"/>
  <c r="Q387" i="1" s="1"/>
  <c r="R387" i="1" a="1"/>
  <c r="R387" i="1" s="1"/>
  <c r="B388" i="1" a="1"/>
  <c r="B388" i="1" s="1"/>
  <c r="C388" i="1" a="1"/>
  <c r="C388" i="1" s="1"/>
  <c r="D388" i="1" a="1"/>
  <c r="D388" i="1" s="1"/>
  <c r="E388" i="1" a="1"/>
  <c r="E388" i="1" s="1"/>
  <c r="F388" i="1" a="1"/>
  <c r="F388" i="1" s="1"/>
  <c r="G388" i="1" a="1"/>
  <c r="G388" i="1" s="1"/>
  <c r="H388" i="1" a="1"/>
  <c r="H388" i="1" s="1"/>
  <c r="I388" i="1" a="1"/>
  <c r="I388" i="1" s="1"/>
  <c r="J388" i="1" a="1"/>
  <c r="J388" i="1" s="1"/>
  <c r="K388" i="1" a="1"/>
  <c r="K388" i="1" s="1"/>
  <c r="L388" i="1" a="1"/>
  <c r="L388" i="1" s="1"/>
  <c r="M388" i="1" a="1"/>
  <c r="M388" i="1" s="1"/>
  <c r="N388" i="1" a="1"/>
  <c r="N388" i="1" s="1"/>
  <c r="O388" i="1" a="1"/>
  <c r="O388" i="1" s="1"/>
  <c r="P388" i="1" a="1"/>
  <c r="P388" i="1" s="1"/>
  <c r="Q388" i="1" a="1"/>
  <c r="Q388" i="1" s="1"/>
  <c r="R388" i="1" a="1"/>
  <c r="R388" i="1" s="1"/>
  <c r="B389" i="1" a="1"/>
  <c r="B389" i="1" s="1"/>
  <c r="C389" i="1" a="1"/>
  <c r="C389" i="1" s="1"/>
  <c r="D389" i="1" a="1"/>
  <c r="D389" i="1" s="1"/>
  <c r="E389" i="1" a="1"/>
  <c r="E389" i="1" s="1"/>
  <c r="F389" i="1" a="1"/>
  <c r="F389" i="1" s="1"/>
  <c r="G389" i="1" a="1"/>
  <c r="G389" i="1" s="1"/>
  <c r="H389" i="1" a="1"/>
  <c r="H389" i="1" s="1"/>
  <c r="I389" i="1" a="1"/>
  <c r="I389" i="1" s="1"/>
  <c r="J389" i="1" a="1"/>
  <c r="J389" i="1" s="1"/>
  <c r="K389" i="1" a="1"/>
  <c r="K389" i="1" s="1"/>
  <c r="L389" i="1" a="1"/>
  <c r="L389" i="1" s="1"/>
  <c r="M389" i="1" a="1"/>
  <c r="M389" i="1" s="1"/>
  <c r="N389" i="1" a="1"/>
  <c r="N389" i="1" s="1"/>
  <c r="O389" i="1" a="1"/>
  <c r="O389" i="1" s="1"/>
  <c r="P389" i="1" a="1"/>
  <c r="P389" i="1" s="1"/>
  <c r="Q389" i="1" a="1"/>
  <c r="Q389" i="1" s="1"/>
  <c r="R389" i="1" a="1"/>
  <c r="R389" i="1" s="1"/>
  <c r="B390" i="1" a="1"/>
  <c r="B390" i="1" s="1"/>
  <c r="C390" i="1" a="1"/>
  <c r="C390" i="1" s="1"/>
  <c r="D390" i="1" a="1"/>
  <c r="D390" i="1" s="1"/>
  <c r="E390" i="1" a="1"/>
  <c r="E390" i="1" s="1"/>
  <c r="F390" i="1" a="1"/>
  <c r="F390" i="1" s="1"/>
  <c r="G390" i="1" a="1"/>
  <c r="G390" i="1" s="1"/>
  <c r="H390" i="1" a="1"/>
  <c r="H390" i="1" s="1"/>
  <c r="I390" i="1" a="1"/>
  <c r="I390" i="1" s="1"/>
  <c r="J390" i="1" a="1"/>
  <c r="J390" i="1" s="1"/>
  <c r="K390" i="1" a="1"/>
  <c r="K390" i="1" s="1"/>
  <c r="L390" i="1" a="1"/>
  <c r="L390" i="1" s="1"/>
  <c r="M390" i="1" a="1"/>
  <c r="M390" i="1" s="1"/>
  <c r="N390" i="1" a="1"/>
  <c r="N390" i="1" s="1"/>
  <c r="O390" i="1" a="1"/>
  <c r="O390" i="1" s="1"/>
  <c r="P390" i="1" a="1"/>
  <c r="P390" i="1" s="1"/>
  <c r="Q390" i="1" a="1"/>
  <c r="Q390" i="1" s="1"/>
  <c r="R390" i="1" a="1"/>
  <c r="R390" i="1" s="1"/>
  <c r="B391" i="1" a="1"/>
  <c r="B391" i="1" s="1"/>
  <c r="C391" i="1" a="1"/>
  <c r="C391" i="1" s="1"/>
  <c r="D391" i="1" a="1"/>
  <c r="D391" i="1" s="1"/>
  <c r="E391" i="1" a="1"/>
  <c r="E391" i="1" s="1"/>
  <c r="F391" i="1" a="1"/>
  <c r="F391" i="1" s="1"/>
  <c r="G391" i="1" a="1"/>
  <c r="G391" i="1" s="1"/>
  <c r="H391" i="1" a="1"/>
  <c r="H391" i="1" s="1"/>
  <c r="I391" i="1" a="1"/>
  <c r="I391" i="1" s="1"/>
  <c r="J391" i="1" a="1"/>
  <c r="J391" i="1" s="1"/>
  <c r="K391" i="1" a="1"/>
  <c r="K391" i="1" s="1"/>
  <c r="L391" i="1" a="1"/>
  <c r="L391" i="1" s="1"/>
  <c r="M391" i="1" a="1"/>
  <c r="M391" i="1" s="1"/>
  <c r="N391" i="1" a="1"/>
  <c r="N391" i="1" s="1"/>
  <c r="O391" i="1" a="1"/>
  <c r="O391" i="1" s="1"/>
  <c r="P391" i="1" a="1"/>
  <c r="P391" i="1" s="1"/>
  <c r="Q391" i="1" a="1"/>
  <c r="Q391" i="1" s="1"/>
  <c r="R391" i="1" a="1"/>
  <c r="R391" i="1" s="1"/>
  <c r="B392" i="1" a="1"/>
  <c r="B392" i="1" s="1"/>
  <c r="C392" i="1" a="1"/>
  <c r="C392" i="1" s="1"/>
  <c r="D392" i="1" a="1"/>
  <c r="D392" i="1" s="1"/>
  <c r="E392" i="1" a="1"/>
  <c r="E392" i="1" s="1"/>
  <c r="F392" i="1" a="1"/>
  <c r="F392" i="1" s="1"/>
  <c r="G392" i="1" a="1"/>
  <c r="G392" i="1" s="1"/>
  <c r="H392" i="1" a="1"/>
  <c r="H392" i="1" s="1"/>
  <c r="I392" i="1" a="1"/>
  <c r="I392" i="1" s="1"/>
  <c r="J392" i="1" a="1"/>
  <c r="J392" i="1" s="1"/>
  <c r="K392" i="1" a="1"/>
  <c r="K392" i="1" s="1"/>
  <c r="L392" i="1" a="1"/>
  <c r="L392" i="1" s="1"/>
  <c r="M392" i="1" a="1"/>
  <c r="M392" i="1" s="1"/>
  <c r="N392" i="1" a="1"/>
  <c r="N392" i="1" s="1"/>
  <c r="O392" i="1" a="1"/>
  <c r="O392" i="1" s="1"/>
  <c r="P392" i="1" a="1"/>
  <c r="P392" i="1" s="1"/>
  <c r="Q392" i="1" a="1"/>
  <c r="Q392" i="1" s="1"/>
  <c r="R392" i="1" a="1"/>
  <c r="R392" i="1" s="1"/>
  <c r="B393" i="1" a="1"/>
  <c r="B393" i="1" s="1"/>
  <c r="C393" i="1" a="1"/>
  <c r="C393" i="1" s="1"/>
  <c r="D393" i="1" a="1"/>
  <c r="D393" i="1" s="1"/>
  <c r="E393" i="1" a="1"/>
  <c r="E393" i="1" s="1"/>
  <c r="F393" i="1" a="1"/>
  <c r="F393" i="1" s="1"/>
  <c r="G393" i="1" a="1"/>
  <c r="G393" i="1" s="1"/>
  <c r="H393" i="1" a="1"/>
  <c r="H393" i="1" s="1"/>
  <c r="I393" i="1" a="1"/>
  <c r="I393" i="1" s="1"/>
  <c r="J393" i="1" a="1"/>
  <c r="J393" i="1" s="1"/>
  <c r="K393" i="1" a="1"/>
  <c r="K393" i="1" s="1"/>
  <c r="L393" i="1" a="1"/>
  <c r="L393" i="1" s="1"/>
  <c r="M393" i="1" a="1"/>
  <c r="M393" i="1" s="1"/>
  <c r="N393" i="1" a="1"/>
  <c r="N393" i="1" s="1"/>
  <c r="O393" i="1" a="1"/>
  <c r="O393" i="1" s="1"/>
  <c r="P393" i="1" a="1"/>
  <c r="P393" i="1" s="1"/>
  <c r="Q393" i="1" a="1"/>
  <c r="Q393" i="1" s="1"/>
  <c r="R393" i="1" a="1"/>
  <c r="R393" i="1" s="1"/>
  <c r="B394" i="1" a="1"/>
  <c r="B394" i="1" s="1"/>
  <c r="C394" i="1" a="1"/>
  <c r="C394" i="1" s="1"/>
  <c r="D394" i="1" a="1"/>
  <c r="D394" i="1" s="1"/>
  <c r="E394" i="1" a="1"/>
  <c r="E394" i="1" s="1"/>
  <c r="F394" i="1" a="1"/>
  <c r="F394" i="1" s="1"/>
  <c r="G394" i="1" a="1"/>
  <c r="G394" i="1" s="1"/>
  <c r="H394" i="1" a="1"/>
  <c r="H394" i="1" s="1"/>
  <c r="I394" i="1" a="1"/>
  <c r="I394" i="1" s="1"/>
  <c r="J394" i="1" a="1"/>
  <c r="J394" i="1" s="1"/>
  <c r="K394" i="1" a="1"/>
  <c r="K394" i="1" s="1"/>
  <c r="L394" i="1" a="1"/>
  <c r="L394" i="1" s="1"/>
  <c r="M394" i="1" a="1"/>
  <c r="M394" i="1" s="1"/>
  <c r="N394" i="1" a="1"/>
  <c r="N394" i="1" s="1"/>
  <c r="O394" i="1" a="1"/>
  <c r="O394" i="1" s="1"/>
  <c r="P394" i="1" a="1"/>
  <c r="P394" i="1" s="1"/>
  <c r="Q394" i="1" a="1"/>
  <c r="Q394" i="1" s="1"/>
  <c r="R394" i="1" a="1"/>
  <c r="R394" i="1" s="1"/>
  <c r="B395" i="1" a="1"/>
  <c r="B395" i="1" s="1"/>
  <c r="C395" i="1" a="1"/>
  <c r="C395" i="1" s="1"/>
  <c r="D395" i="1" a="1"/>
  <c r="D395" i="1" s="1"/>
  <c r="E395" i="1" a="1"/>
  <c r="E395" i="1" s="1"/>
  <c r="F395" i="1" a="1"/>
  <c r="F395" i="1" s="1"/>
  <c r="G395" i="1" a="1"/>
  <c r="G395" i="1" s="1"/>
  <c r="H395" i="1" a="1"/>
  <c r="H395" i="1" s="1"/>
  <c r="I395" i="1" a="1"/>
  <c r="I395" i="1" s="1"/>
  <c r="J395" i="1" a="1"/>
  <c r="J395" i="1" s="1"/>
  <c r="K395" i="1" a="1"/>
  <c r="K395" i="1" s="1"/>
  <c r="L395" i="1" a="1"/>
  <c r="L395" i="1" s="1"/>
  <c r="M395" i="1" a="1"/>
  <c r="M395" i="1" s="1"/>
  <c r="N395" i="1" a="1"/>
  <c r="N395" i="1" s="1"/>
  <c r="O395" i="1" a="1"/>
  <c r="O395" i="1" s="1"/>
  <c r="P395" i="1" a="1"/>
  <c r="P395" i="1" s="1"/>
  <c r="Q395" i="1" a="1"/>
  <c r="Q395" i="1" s="1"/>
  <c r="R395" i="1" a="1"/>
  <c r="R395" i="1" s="1"/>
  <c r="B396" i="1" a="1"/>
  <c r="B396" i="1" s="1"/>
  <c r="C396" i="1" a="1"/>
  <c r="C396" i="1" s="1"/>
  <c r="D396" i="1" a="1"/>
  <c r="D396" i="1" s="1"/>
  <c r="E396" i="1" a="1"/>
  <c r="E396" i="1" s="1"/>
  <c r="F396" i="1" a="1"/>
  <c r="F396" i="1" s="1"/>
  <c r="G396" i="1" a="1"/>
  <c r="G396" i="1" s="1"/>
  <c r="H396" i="1" a="1"/>
  <c r="H396" i="1" s="1"/>
  <c r="I396" i="1" a="1"/>
  <c r="I396" i="1" s="1"/>
  <c r="J396" i="1" a="1"/>
  <c r="J396" i="1" s="1"/>
  <c r="K396" i="1" a="1"/>
  <c r="K396" i="1" s="1"/>
  <c r="L396" i="1" a="1"/>
  <c r="L396" i="1" s="1"/>
  <c r="M396" i="1" a="1"/>
  <c r="M396" i="1" s="1"/>
  <c r="N396" i="1" a="1"/>
  <c r="N396" i="1" s="1"/>
  <c r="O396" i="1" a="1"/>
  <c r="O396" i="1" s="1"/>
  <c r="P396" i="1" a="1"/>
  <c r="P396" i="1" s="1"/>
  <c r="Q396" i="1" a="1"/>
  <c r="Q396" i="1" s="1"/>
  <c r="R396" i="1" a="1"/>
  <c r="R396" i="1" s="1"/>
  <c r="B397" i="1" a="1"/>
  <c r="B397" i="1" s="1"/>
  <c r="C397" i="1" a="1"/>
  <c r="C397" i="1" s="1"/>
  <c r="D397" i="1" a="1"/>
  <c r="D397" i="1" s="1"/>
  <c r="E397" i="1" a="1"/>
  <c r="E397" i="1" s="1"/>
  <c r="F397" i="1" a="1"/>
  <c r="F397" i="1" s="1"/>
  <c r="G397" i="1" a="1"/>
  <c r="G397" i="1" s="1"/>
  <c r="H397" i="1" a="1"/>
  <c r="H397" i="1" s="1"/>
  <c r="I397" i="1" a="1"/>
  <c r="I397" i="1" s="1"/>
  <c r="J397" i="1" a="1"/>
  <c r="J397" i="1" s="1"/>
  <c r="K397" i="1" a="1"/>
  <c r="K397" i="1" s="1"/>
  <c r="L397" i="1" a="1"/>
  <c r="L397" i="1" s="1"/>
  <c r="M397" i="1" a="1"/>
  <c r="M397" i="1" s="1"/>
  <c r="N397" i="1" a="1"/>
  <c r="N397" i="1" s="1"/>
  <c r="O397" i="1" a="1"/>
  <c r="O397" i="1" s="1"/>
  <c r="P397" i="1" a="1"/>
  <c r="P397" i="1" s="1"/>
  <c r="Q397" i="1" a="1"/>
  <c r="Q397" i="1" s="1"/>
  <c r="R397" i="1" a="1"/>
  <c r="R397" i="1" s="1"/>
  <c r="B398" i="1" a="1"/>
  <c r="B398" i="1" s="1"/>
  <c r="C398" i="1" a="1"/>
  <c r="C398" i="1" s="1"/>
  <c r="D398" i="1" a="1"/>
  <c r="D398" i="1" s="1"/>
  <c r="E398" i="1" a="1"/>
  <c r="E398" i="1" s="1"/>
  <c r="F398" i="1" a="1"/>
  <c r="F398" i="1" s="1"/>
  <c r="G398" i="1" a="1"/>
  <c r="G398" i="1" s="1"/>
  <c r="H398" i="1" a="1"/>
  <c r="H398" i="1" s="1"/>
  <c r="I398" i="1" a="1"/>
  <c r="I398" i="1" s="1"/>
  <c r="J398" i="1" a="1"/>
  <c r="J398" i="1" s="1"/>
  <c r="K398" i="1" a="1"/>
  <c r="K398" i="1" s="1"/>
  <c r="L398" i="1" a="1"/>
  <c r="L398" i="1" s="1"/>
  <c r="M398" i="1" a="1"/>
  <c r="M398" i="1" s="1"/>
  <c r="N398" i="1" a="1"/>
  <c r="N398" i="1" s="1"/>
  <c r="O398" i="1" a="1"/>
  <c r="O398" i="1" s="1"/>
  <c r="P398" i="1" a="1"/>
  <c r="P398" i="1" s="1"/>
  <c r="Q398" i="1" a="1"/>
  <c r="Q398" i="1" s="1"/>
  <c r="R398" i="1" a="1"/>
  <c r="R398" i="1" s="1"/>
  <c r="B399" i="1" a="1"/>
  <c r="B399" i="1" s="1"/>
  <c r="C399" i="1" a="1"/>
  <c r="C399" i="1" s="1"/>
  <c r="D399" i="1" a="1"/>
  <c r="D399" i="1" s="1"/>
  <c r="E399" i="1" a="1"/>
  <c r="E399" i="1" s="1"/>
  <c r="F399" i="1" a="1"/>
  <c r="F399" i="1" s="1"/>
  <c r="G399" i="1" a="1"/>
  <c r="G399" i="1" s="1"/>
  <c r="H399" i="1" a="1"/>
  <c r="H399" i="1" s="1"/>
  <c r="I399" i="1" a="1"/>
  <c r="I399" i="1" s="1"/>
  <c r="J399" i="1" a="1"/>
  <c r="J399" i="1" s="1"/>
  <c r="K399" i="1" a="1"/>
  <c r="K399" i="1" s="1"/>
  <c r="L399" i="1" a="1"/>
  <c r="L399" i="1" s="1"/>
  <c r="M399" i="1" a="1"/>
  <c r="M399" i="1" s="1"/>
  <c r="N399" i="1" a="1"/>
  <c r="N399" i="1" s="1"/>
  <c r="O399" i="1" a="1"/>
  <c r="O399" i="1" s="1"/>
  <c r="P399" i="1" a="1"/>
  <c r="P399" i="1" s="1"/>
  <c r="Q399" i="1" a="1"/>
  <c r="Q399" i="1" s="1"/>
  <c r="R399" i="1" a="1"/>
  <c r="R399" i="1" s="1"/>
  <c r="B400" i="1" a="1"/>
  <c r="B400" i="1" s="1"/>
  <c r="C400" i="1" a="1"/>
  <c r="C400" i="1" s="1"/>
  <c r="D400" i="1" a="1"/>
  <c r="D400" i="1" s="1"/>
  <c r="E400" i="1" a="1"/>
  <c r="E400" i="1" s="1"/>
  <c r="F400" i="1" a="1"/>
  <c r="F400" i="1" s="1"/>
  <c r="G400" i="1" a="1"/>
  <c r="G400" i="1" s="1"/>
  <c r="H400" i="1" a="1"/>
  <c r="H400" i="1" s="1"/>
  <c r="I400" i="1" a="1"/>
  <c r="I400" i="1" s="1"/>
  <c r="J400" i="1" a="1"/>
  <c r="J400" i="1" s="1"/>
  <c r="K400" i="1" a="1"/>
  <c r="K400" i="1" s="1"/>
  <c r="L400" i="1" a="1"/>
  <c r="L400" i="1" s="1"/>
  <c r="M400" i="1" a="1"/>
  <c r="M400" i="1" s="1"/>
  <c r="N400" i="1" a="1"/>
  <c r="N400" i="1" s="1"/>
  <c r="O400" i="1" a="1"/>
  <c r="O400" i="1" s="1"/>
  <c r="P400" i="1" a="1"/>
  <c r="P400" i="1" s="1"/>
  <c r="Q400" i="1" a="1"/>
  <c r="Q400" i="1" s="1"/>
  <c r="R400" i="1" a="1"/>
  <c r="R400" i="1" s="1"/>
  <c r="B401" i="1" a="1"/>
  <c r="B401" i="1" s="1"/>
  <c r="C401" i="1" a="1"/>
  <c r="C401" i="1" s="1"/>
  <c r="D401" i="1" a="1"/>
  <c r="D401" i="1" s="1"/>
  <c r="E401" i="1" a="1"/>
  <c r="E401" i="1" s="1"/>
  <c r="F401" i="1" a="1"/>
  <c r="F401" i="1" s="1"/>
  <c r="G401" i="1" a="1"/>
  <c r="G401" i="1" s="1"/>
  <c r="H401" i="1" a="1"/>
  <c r="H401" i="1" s="1"/>
  <c r="I401" i="1" a="1"/>
  <c r="I401" i="1" s="1"/>
  <c r="J401" i="1" a="1"/>
  <c r="J401" i="1" s="1"/>
  <c r="K401" i="1" a="1"/>
  <c r="K401" i="1" s="1"/>
  <c r="L401" i="1" a="1"/>
  <c r="L401" i="1" s="1"/>
  <c r="M401" i="1" a="1"/>
  <c r="M401" i="1" s="1"/>
  <c r="N401" i="1" a="1"/>
  <c r="N401" i="1" s="1"/>
  <c r="O401" i="1" a="1"/>
  <c r="O401" i="1" s="1"/>
  <c r="P401" i="1" a="1"/>
  <c r="P401" i="1" s="1"/>
  <c r="Q401" i="1" a="1"/>
  <c r="Q401" i="1" s="1"/>
  <c r="R401" i="1" a="1"/>
  <c r="R401" i="1" s="1"/>
  <c r="B402" i="1" a="1"/>
  <c r="B402" i="1" s="1"/>
  <c r="C402" i="1" a="1"/>
  <c r="C402" i="1" s="1"/>
  <c r="D402" i="1" a="1"/>
  <c r="D402" i="1" s="1"/>
  <c r="E402" i="1" a="1"/>
  <c r="E402" i="1" s="1"/>
  <c r="F402" i="1" a="1"/>
  <c r="F402" i="1" s="1"/>
  <c r="G402" i="1" a="1"/>
  <c r="G402" i="1" s="1"/>
  <c r="H402" i="1" a="1"/>
  <c r="H402" i="1" s="1"/>
  <c r="I402" i="1" a="1"/>
  <c r="I402" i="1" s="1"/>
  <c r="J402" i="1" a="1"/>
  <c r="J402" i="1" s="1"/>
  <c r="K402" i="1" a="1"/>
  <c r="K402" i="1" s="1"/>
  <c r="L402" i="1" a="1"/>
  <c r="L402" i="1" s="1"/>
  <c r="M402" i="1" a="1"/>
  <c r="M402" i="1" s="1"/>
  <c r="N402" i="1" a="1"/>
  <c r="N402" i="1" s="1"/>
  <c r="O402" i="1" a="1"/>
  <c r="O402" i="1" s="1"/>
  <c r="P402" i="1" a="1"/>
  <c r="P402" i="1" s="1"/>
  <c r="Q402" i="1" a="1"/>
  <c r="Q402" i="1" s="1"/>
  <c r="R402" i="1" a="1"/>
  <c r="R402" i="1" s="1"/>
  <c r="B403" i="1" a="1"/>
  <c r="B403" i="1" s="1"/>
  <c r="C403" i="1" a="1"/>
  <c r="C403" i="1" s="1"/>
  <c r="D403" i="1" a="1"/>
  <c r="D403" i="1" s="1"/>
  <c r="E403" i="1" a="1"/>
  <c r="E403" i="1" s="1"/>
  <c r="F403" i="1" a="1"/>
  <c r="F403" i="1" s="1"/>
  <c r="G403" i="1" a="1"/>
  <c r="G403" i="1" s="1"/>
  <c r="H403" i="1" a="1"/>
  <c r="H403" i="1" s="1"/>
  <c r="I403" i="1" a="1"/>
  <c r="I403" i="1" s="1"/>
  <c r="J403" i="1" a="1"/>
  <c r="J403" i="1" s="1"/>
  <c r="K403" i="1" a="1"/>
  <c r="K403" i="1" s="1"/>
  <c r="L403" i="1" a="1"/>
  <c r="L403" i="1" s="1"/>
  <c r="M403" i="1" a="1"/>
  <c r="M403" i="1" s="1"/>
  <c r="N403" i="1" a="1"/>
  <c r="N403" i="1" s="1"/>
  <c r="O403" i="1" a="1"/>
  <c r="O403" i="1" s="1"/>
  <c r="P403" i="1" a="1"/>
  <c r="P403" i="1" s="1"/>
  <c r="Q403" i="1" a="1"/>
  <c r="Q403" i="1" s="1"/>
  <c r="R403" i="1" a="1"/>
  <c r="R403" i="1" s="1"/>
  <c r="B404" i="1" a="1"/>
  <c r="B404" i="1" s="1"/>
  <c r="C404" i="1" a="1"/>
  <c r="C404" i="1" s="1"/>
  <c r="D404" i="1" a="1"/>
  <c r="D404" i="1" s="1"/>
  <c r="E404" i="1" a="1"/>
  <c r="E404" i="1" s="1"/>
  <c r="F404" i="1" a="1"/>
  <c r="F404" i="1" s="1"/>
  <c r="G404" i="1" a="1"/>
  <c r="G404" i="1" s="1"/>
  <c r="H404" i="1" a="1"/>
  <c r="H404" i="1" s="1"/>
  <c r="I404" i="1" a="1"/>
  <c r="I404" i="1" s="1"/>
  <c r="J404" i="1" a="1"/>
  <c r="J404" i="1" s="1"/>
  <c r="K404" i="1" a="1"/>
  <c r="K404" i="1" s="1"/>
  <c r="L404" i="1" a="1"/>
  <c r="L404" i="1" s="1"/>
  <c r="M404" i="1" a="1"/>
  <c r="M404" i="1" s="1"/>
  <c r="N404" i="1" a="1"/>
  <c r="N404" i="1" s="1"/>
  <c r="O404" i="1" a="1"/>
  <c r="O404" i="1" s="1"/>
  <c r="P404" i="1" a="1"/>
  <c r="P404" i="1" s="1"/>
  <c r="Q404" i="1" a="1"/>
  <c r="Q404" i="1" s="1"/>
  <c r="R404" i="1" a="1"/>
  <c r="R404" i="1" s="1"/>
  <c r="B405" i="1" a="1"/>
  <c r="B405" i="1" s="1"/>
  <c r="C405" i="1" a="1"/>
  <c r="C405" i="1" s="1"/>
  <c r="D405" i="1" a="1"/>
  <c r="D405" i="1" s="1"/>
  <c r="E405" i="1" a="1"/>
  <c r="E405" i="1" s="1"/>
  <c r="F405" i="1" a="1"/>
  <c r="F405" i="1" s="1"/>
  <c r="G405" i="1" a="1"/>
  <c r="G405" i="1" s="1"/>
  <c r="H405" i="1" a="1"/>
  <c r="H405" i="1" s="1"/>
  <c r="I405" i="1" a="1"/>
  <c r="I405" i="1" s="1"/>
  <c r="J405" i="1" a="1"/>
  <c r="J405" i="1" s="1"/>
  <c r="K405" i="1" a="1"/>
  <c r="K405" i="1" s="1"/>
  <c r="L405" i="1" a="1"/>
  <c r="L405" i="1" s="1"/>
  <c r="M405" i="1" a="1"/>
  <c r="M405" i="1" s="1"/>
  <c r="N405" i="1" a="1"/>
  <c r="N405" i="1" s="1"/>
  <c r="O405" i="1" a="1"/>
  <c r="O405" i="1" s="1"/>
  <c r="P405" i="1" a="1"/>
  <c r="P405" i="1" s="1"/>
  <c r="Q405" i="1" a="1"/>
  <c r="Q405" i="1" s="1"/>
  <c r="R405" i="1" a="1"/>
  <c r="R405" i="1" s="1"/>
  <c r="B406" i="1" a="1"/>
  <c r="B406" i="1" s="1"/>
  <c r="C406" i="1" a="1"/>
  <c r="C406" i="1" s="1"/>
  <c r="D406" i="1" a="1"/>
  <c r="D406" i="1" s="1"/>
  <c r="E406" i="1" a="1"/>
  <c r="E406" i="1" s="1"/>
  <c r="F406" i="1" a="1"/>
  <c r="F406" i="1" s="1"/>
  <c r="G406" i="1" a="1"/>
  <c r="G406" i="1" s="1"/>
  <c r="H406" i="1" a="1"/>
  <c r="H406" i="1" s="1"/>
  <c r="I406" i="1" a="1"/>
  <c r="I406" i="1" s="1"/>
  <c r="J406" i="1" a="1"/>
  <c r="J406" i="1" s="1"/>
  <c r="K406" i="1" a="1"/>
  <c r="K406" i="1" s="1"/>
  <c r="L406" i="1" a="1"/>
  <c r="L406" i="1" s="1"/>
  <c r="M406" i="1" a="1"/>
  <c r="M406" i="1" s="1"/>
  <c r="N406" i="1" a="1"/>
  <c r="N406" i="1" s="1"/>
  <c r="O406" i="1" a="1"/>
  <c r="O406" i="1" s="1"/>
  <c r="P406" i="1" a="1"/>
  <c r="P406" i="1" s="1"/>
  <c r="Q406" i="1" a="1"/>
  <c r="Q406" i="1" s="1"/>
  <c r="R406" i="1" a="1"/>
  <c r="R406" i="1" s="1"/>
  <c r="B407" i="1" a="1"/>
  <c r="B407" i="1" s="1"/>
  <c r="C407" i="1" a="1"/>
  <c r="C407" i="1" s="1"/>
  <c r="D407" i="1" a="1"/>
  <c r="D407" i="1" s="1"/>
  <c r="E407" i="1" a="1"/>
  <c r="E407" i="1" s="1"/>
  <c r="F407" i="1" a="1"/>
  <c r="F407" i="1" s="1"/>
  <c r="G407" i="1" a="1"/>
  <c r="G407" i="1" s="1"/>
  <c r="H407" i="1" a="1"/>
  <c r="H407" i="1" s="1"/>
  <c r="I407" i="1" a="1"/>
  <c r="I407" i="1" s="1"/>
  <c r="J407" i="1" a="1"/>
  <c r="J407" i="1" s="1"/>
  <c r="K407" i="1" a="1"/>
  <c r="K407" i="1" s="1"/>
  <c r="L407" i="1" a="1"/>
  <c r="L407" i="1" s="1"/>
  <c r="M407" i="1" a="1"/>
  <c r="M407" i="1" s="1"/>
  <c r="N407" i="1" a="1"/>
  <c r="N407" i="1" s="1"/>
  <c r="O407" i="1" a="1"/>
  <c r="O407" i="1" s="1"/>
  <c r="P407" i="1" a="1"/>
  <c r="P407" i="1" s="1"/>
  <c r="Q407" i="1" a="1"/>
  <c r="Q407" i="1" s="1"/>
  <c r="R407" i="1" a="1"/>
  <c r="R407" i="1" s="1"/>
  <c r="B408" i="1" a="1"/>
  <c r="B408" i="1" s="1"/>
  <c r="C408" i="1" a="1"/>
  <c r="C408" i="1" s="1"/>
  <c r="D408" i="1" a="1"/>
  <c r="D408" i="1" s="1"/>
  <c r="E408" i="1" a="1"/>
  <c r="E408" i="1" s="1"/>
  <c r="F408" i="1" a="1"/>
  <c r="F408" i="1" s="1"/>
  <c r="G408" i="1" a="1"/>
  <c r="G408" i="1" s="1"/>
  <c r="H408" i="1" a="1"/>
  <c r="H408" i="1" s="1"/>
  <c r="I408" i="1" a="1"/>
  <c r="I408" i="1" s="1"/>
  <c r="J408" i="1" a="1"/>
  <c r="J408" i="1" s="1"/>
  <c r="K408" i="1" a="1"/>
  <c r="K408" i="1" s="1"/>
  <c r="L408" i="1" a="1"/>
  <c r="L408" i="1" s="1"/>
  <c r="M408" i="1" a="1"/>
  <c r="M408" i="1" s="1"/>
  <c r="N408" i="1" a="1"/>
  <c r="N408" i="1" s="1"/>
  <c r="O408" i="1" a="1"/>
  <c r="O408" i="1" s="1"/>
  <c r="P408" i="1" a="1"/>
  <c r="P408" i="1" s="1"/>
  <c r="Q408" i="1" a="1"/>
  <c r="Q408" i="1" s="1"/>
  <c r="R408" i="1" a="1"/>
  <c r="R408" i="1" s="1"/>
  <c r="B409" i="1" a="1"/>
  <c r="B409" i="1" s="1"/>
  <c r="C409" i="1" a="1"/>
  <c r="C409" i="1" s="1"/>
  <c r="D409" i="1" a="1"/>
  <c r="D409" i="1" s="1"/>
  <c r="E409" i="1" a="1"/>
  <c r="E409" i="1" s="1"/>
  <c r="F409" i="1" a="1"/>
  <c r="F409" i="1" s="1"/>
  <c r="G409" i="1" a="1"/>
  <c r="G409" i="1" s="1"/>
  <c r="H409" i="1" a="1"/>
  <c r="H409" i="1" s="1"/>
  <c r="I409" i="1" a="1"/>
  <c r="I409" i="1" s="1"/>
  <c r="J409" i="1" a="1"/>
  <c r="J409" i="1" s="1"/>
  <c r="K409" i="1" a="1"/>
  <c r="K409" i="1" s="1"/>
  <c r="L409" i="1" a="1"/>
  <c r="L409" i="1" s="1"/>
  <c r="M409" i="1" a="1"/>
  <c r="M409" i="1" s="1"/>
  <c r="N409" i="1" a="1"/>
  <c r="N409" i="1" s="1"/>
  <c r="O409" i="1" a="1"/>
  <c r="O409" i="1" s="1"/>
  <c r="P409" i="1" a="1"/>
  <c r="P409" i="1" s="1"/>
  <c r="Q409" i="1" a="1"/>
  <c r="Q409" i="1" s="1"/>
  <c r="R409" i="1" a="1"/>
  <c r="R409" i="1" s="1"/>
  <c r="B410" i="1" a="1"/>
  <c r="B410" i="1" s="1"/>
  <c r="C410" i="1" a="1"/>
  <c r="C410" i="1" s="1"/>
  <c r="D410" i="1" a="1"/>
  <c r="D410" i="1" s="1"/>
  <c r="E410" i="1" a="1"/>
  <c r="E410" i="1" s="1"/>
  <c r="F410" i="1" a="1"/>
  <c r="F410" i="1" s="1"/>
  <c r="G410" i="1" a="1"/>
  <c r="G410" i="1" s="1"/>
  <c r="H410" i="1" a="1"/>
  <c r="H410" i="1" s="1"/>
  <c r="I410" i="1" a="1"/>
  <c r="I410" i="1" s="1"/>
  <c r="J410" i="1" a="1"/>
  <c r="J410" i="1" s="1"/>
  <c r="K410" i="1" a="1"/>
  <c r="K410" i="1" s="1"/>
  <c r="L410" i="1" a="1"/>
  <c r="L410" i="1" s="1"/>
  <c r="M410" i="1" a="1"/>
  <c r="M410" i="1" s="1"/>
  <c r="N410" i="1" a="1"/>
  <c r="N410" i="1" s="1"/>
  <c r="O410" i="1" a="1"/>
  <c r="O410" i="1" s="1"/>
  <c r="P410" i="1" a="1"/>
  <c r="P410" i="1" s="1"/>
  <c r="Q410" i="1" a="1"/>
  <c r="Q410" i="1" s="1"/>
  <c r="R410" i="1" a="1"/>
  <c r="R410" i="1" s="1"/>
  <c r="B411" i="1" a="1"/>
  <c r="B411" i="1" s="1"/>
  <c r="C411" i="1" a="1"/>
  <c r="C411" i="1" s="1"/>
  <c r="D411" i="1" a="1"/>
  <c r="D411" i="1" s="1"/>
  <c r="E411" i="1" a="1"/>
  <c r="E411" i="1" s="1"/>
  <c r="F411" i="1" a="1"/>
  <c r="F411" i="1" s="1"/>
  <c r="G411" i="1" a="1"/>
  <c r="G411" i="1" s="1"/>
  <c r="H411" i="1" a="1"/>
  <c r="H411" i="1" s="1"/>
  <c r="I411" i="1" a="1"/>
  <c r="I411" i="1" s="1"/>
  <c r="J411" i="1" a="1"/>
  <c r="J411" i="1" s="1"/>
  <c r="K411" i="1" a="1"/>
  <c r="K411" i="1" s="1"/>
  <c r="L411" i="1" a="1"/>
  <c r="L411" i="1" s="1"/>
  <c r="M411" i="1" a="1"/>
  <c r="M411" i="1" s="1"/>
  <c r="N411" i="1" a="1"/>
  <c r="N411" i="1" s="1"/>
  <c r="O411" i="1" a="1"/>
  <c r="O411" i="1" s="1"/>
  <c r="P411" i="1" a="1"/>
  <c r="P411" i="1" s="1"/>
  <c r="Q411" i="1" a="1"/>
  <c r="Q411" i="1" s="1"/>
  <c r="R411" i="1" a="1"/>
  <c r="R411" i="1" s="1"/>
  <c r="B412" i="1" a="1"/>
  <c r="B412" i="1" s="1"/>
  <c r="C412" i="1" a="1"/>
  <c r="C412" i="1" s="1"/>
  <c r="D412" i="1" a="1"/>
  <c r="D412" i="1" s="1"/>
  <c r="E412" i="1" a="1"/>
  <c r="E412" i="1" s="1"/>
  <c r="F412" i="1" a="1"/>
  <c r="F412" i="1" s="1"/>
  <c r="G412" i="1" a="1"/>
  <c r="G412" i="1" s="1"/>
  <c r="H412" i="1" a="1"/>
  <c r="H412" i="1" s="1"/>
  <c r="I412" i="1" a="1"/>
  <c r="I412" i="1" s="1"/>
  <c r="J412" i="1" a="1"/>
  <c r="J412" i="1" s="1"/>
  <c r="K412" i="1" a="1"/>
  <c r="K412" i="1" s="1"/>
  <c r="L412" i="1" a="1"/>
  <c r="L412" i="1" s="1"/>
  <c r="M412" i="1" a="1"/>
  <c r="M412" i="1" s="1"/>
  <c r="N412" i="1" a="1"/>
  <c r="N412" i="1" s="1"/>
  <c r="O412" i="1" a="1"/>
  <c r="O412" i="1" s="1"/>
  <c r="P412" i="1" a="1"/>
  <c r="P412" i="1" s="1"/>
  <c r="Q412" i="1" a="1"/>
  <c r="Q412" i="1" s="1"/>
  <c r="R412" i="1" a="1"/>
  <c r="R412" i="1" s="1"/>
  <c r="B413" i="1" a="1"/>
  <c r="B413" i="1" s="1"/>
  <c r="C413" i="1" a="1"/>
  <c r="C413" i="1" s="1"/>
  <c r="D413" i="1" a="1"/>
  <c r="D413" i="1" s="1"/>
  <c r="E413" i="1" a="1"/>
  <c r="E413" i="1" s="1"/>
  <c r="F413" i="1" a="1"/>
  <c r="F413" i="1" s="1"/>
  <c r="G413" i="1" a="1"/>
  <c r="G413" i="1" s="1"/>
  <c r="H413" i="1" a="1"/>
  <c r="H413" i="1" s="1"/>
  <c r="I413" i="1" a="1"/>
  <c r="I413" i="1" s="1"/>
  <c r="J413" i="1" a="1"/>
  <c r="J413" i="1" s="1"/>
  <c r="K413" i="1" a="1"/>
  <c r="K413" i="1" s="1"/>
  <c r="L413" i="1" a="1"/>
  <c r="L413" i="1" s="1"/>
  <c r="M413" i="1" a="1"/>
  <c r="M413" i="1" s="1"/>
  <c r="N413" i="1" a="1"/>
  <c r="N413" i="1" s="1"/>
  <c r="O413" i="1" a="1"/>
  <c r="O413" i="1" s="1"/>
  <c r="P413" i="1" a="1"/>
  <c r="P413" i="1" s="1"/>
  <c r="Q413" i="1" a="1"/>
  <c r="Q413" i="1" s="1"/>
  <c r="R413" i="1" a="1"/>
  <c r="R413" i="1" s="1"/>
  <c r="B414" i="1" a="1"/>
  <c r="B414" i="1" s="1"/>
  <c r="C414" i="1" a="1"/>
  <c r="C414" i="1" s="1"/>
  <c r="D414" i="1" a="1"/>
  <c r="D414" i="1" s="1"/>
  <c r="E414" i="1" a="1"/>
  <c r="E414" i="1" s="1"/>
  <c r="F414" i="1" a="1"/>
  <c r="F414" i="1" s="1"/>
  <c r="G414" i="1" a="1"/>
  <c r="G414" i="1" s="1"/>
  <c r="H414" i="1" a="1"/>
  <c r="H414" i="1" s="1"/>
  <c r="I414" i="1" a="1"/>
  <c r="I414" i="1" s="1"/>
  <c r="J414" i="1" a="1"/>
  <c r="J414" i="1" s="1"/>
  <c r="K414" i="1" a="1"/>
  <c r="K414" i="1" s="1"/>
  <c r="L414" i="1" a="1"/>
  <c r="L414" i="1" s="1"/>
  <c r="M414" i="1" a="1"/>
  <c r="M414" i="1" s="1"/>
  <c r="N414" i="1" a="1"/>
  <c r="N414" i="1" s="1"/>
  <c r="O414" i="1" a="1"/>
  <c r="O414" i="1" s="1"/>
  <c r="P414" i="1" a="1"/>
  <c r="P414" i="1" s="1"/>
  <c r="Q414" i="1" a="1"/>
  <c r="Q414" i="1" s="1"/>
  <c r="R414" i="1" a="1"/>
  <c r="R414" i="1" s="1"/>
  <c r="B415" i="1" a="1"/>
  <c r="B415" i="1" s="1"/>
  <c r="C415" i="1" a="1"/>
  <c r="C415" i="1" s="1"/>
  <c r="D415" i="1" a="1"/>
  <c r="D415" i="1" s="1"/>
  <c r="E415" i="1" a="1"/>
  <c r="E415" i="1" s="1"/>
  <c r="F415" i="1" a="1"/>
  <c r="F415" i="1" s="1"/>
  <c r="G415" i="1" a="1"/>
  <c r="G415" i="1" s="1"/>
  <c r="H415" i="1" a="1"/>
  <c r="H415" i="1" s="1"/>
  <c r="I415" i="1" a="1"/>
  <c r="I415" i="1" s="1"/>
  <c r="J415" i="1" a="1"/>
  <c r="J415" i="1" s="1"/>
  <c r="K415" i="1" a="1"/>
  <c r="K415" i="1" s="1"/>
  <c r="L415" i="1" a="1"/>
  <c r="L415" i="1" s="1"/>
  <c r="M415" i="1" a="1"/>
  <c r="M415" i="1" s="1"/>
  <c r="N415" i="1" a="1"/>
  <c r="N415" i="1" s="1"/>
  <c r="O415" i="1" a="1"/>
  <c r="O415" i="1" s="1"/>
  <c r="P415" i="1" a="1"/>
  <c r="P415" i="1" s="1"/>
  <c r="Q415" i="1" a="1"/>
  <c r="Q415" i="1" s="1"/>
  <c r="R415" i="1" a="1"/>
  <c r="R415" i="1" s="1"/>
  <c r="B416" i="1" a="1"/>
  <c r="B416" i="1" s="1"/>
  <c r="C416" i="1" a="1"/>
  <c r="C416" i="1" s="1"/>
  <c r="D416" i="1" a="1"/>
  <c r="D416" i="1" s="1"/>
  <c r="E416" i="1" a="1"/>
  <c r="E416" i="1" s="1"/>
  <c r="F416" i="1" a="1"/>
  <c r="F416" i="1" s="1"/>
  <c r="G416" i="1" a="1"/>
  <c r="G416" i="1" s="1"/>
  <c r="H416" i="1" a="1"/>
  <c r="H416" i="1" s="1"/>
  <c r="I416" i="1" a="1"/>
  <c r="I416" i="1" s="1"/>
  <c r="J416" i="1" a="1"/>
  <c r="J416" i="1" s="1"/>
  <c r="K416" i="1" a="1"/>
  <c r="K416" i="1" s="1"/>
  <c r="L416" i="1" a="1"/>
  <c r="L416" i="1" s="1"/>
  <c r="M416" i="1" a="1"/>
  <c r="M416" i="1" s="1"/>
  <c r="N416" i="1" a="1"/>
  <c r="N416" i="1" s="1"/>
  <c r="O416" i="1" a="1"/>
  <c r="O416" i="1" s="1"/>
  <c r="P416" i="1" a="1"/>
  <c r="P416" i="1" s="1"/>
  <c r="Q416" i="1" a="1"/>
  <c r="Q416" i="1" s="1"/>
  <c r="R416" i="1" a="1"/>
  <c r="R416" i="1" s="1"/>
  <c r="B417" i="1" a="1"/>
  <c r="B417" i="1" s="1"/>
  <c r="C417" i="1" a="1"/>
  <c r="C417" i="1" s="1"/>
  <c r="D417" i="1" a="1"/>
  <c r="D417" i="1" s="1"/>
  <c r="E417" i="1" a="1"/>
  <c r="E417" i="1" s="1"/>
  <c r="F417" i="1" a="1"/>
  <c r="F417" i="1" s="1"/>
  <c r="G417" i="1" a="1"/>
  <c r="G417" i="1" s="1"/>
  <c r="H417" i="1" a="1"/>
  <c r="H417" i="1" s="1"/>
  <c r="I417" i="1" a="1"/>
  <c r="I417" i="1" s="1"/>
  <c r="J417" i="1" a="1"/>
  <c r="J417" i="1" s="1"/>
  <c r="K417" i="1" a="1"/>
  <c r="K417" i="1" s="1"/>
  <c r="L417" i="1" a="1"/>
  <c r="L417" i="1" s="1"/>
  <c r="M417" i="1" a="1"/>
  <c r="M417" i="1" s="1"/>
  <c r="N417" i="1" a="1"/>
  <c r="N417" i="1" s="1"/>
  <c r="O417" i="1" a="1"/>
  <c r="O417" i="1" s="1"/>
  <c r="P417" i="1" a="1"/>
  <c r="P417" i="1" s="1"/>
  <c r="Q417" i="1" a="1"/>
  <c r="Q417" i="1" s="1"/>
  <c r="R417" i="1" a="1"/>
  <c r="R417" i="1" s="1"/>
  <c r="B418" i="1" a="1"/>
  <c r="B418" i="1" s="1"/>
  <c r="C418" i="1" a="1"/>
  <c r="C418" i="1" s="1"/>
  <c r="D418" i="1" a="1"/>
  <c r="D418" i="1" s="1"/>
  <c r="E418" i="1" a="1"/>
  <c r="E418" i="1" s="1"/>
  <c r="F418" i="1" a="1"/>
  <c r="F418" i="1" s="1"/>
  <c r="G418" i="1" a="1"/>
  <c r="G418" i="1" s="1"/>
  <c r="H418" i="1" a="1"/>
  <c r="H418" i="1" s="1"/>
  <c r="I418" i="1" a="1"/>
  <c r="I418" i="1" s="1"/>
  <c r="J418" i="1" a="1"/>
  <c r="J418" i="1" s="1"/>
  <c r="K418" i="1" a="1"/>
  <c r="K418" i="1" s="1"/>
  <c r="L418" i="1" a="1"/>
  <c r="L418" i="1" s="1"/>
  <c r="M418" i="1" a="1"/>
  <c r="M418" i="1" s="1"/>
  <c r="N418" i="1" a="1"/>
  <c r="N418" i="1" s="1"/>
  <c r="O418" i="1" a="1"/>
  <c r="O418" i="1" s="1"/>
  <c r="P418" i="1" a="1"/>
  <c r="P418" i="1" s="1"/>
  <c r="Q418" i="1" a="1"/>
  <c r="Q418" i="1" s="1"/>
  <c r="R418" i="1" a="1"/>
  <c r="R418" i="1" s="1"/>
  <c r="B419" i="1" a="1"/>
  <c r="B419" i="1" s="1"/>
  <c r="C419" i="1" a="1"/>
  <c r="C419" i="1" s="1"/>
  <c r="D419" i="1" a="1"/>
  <c r="D419" i="1" s="1"/>
  <c r="E419" i="1" a="1"/>
  <c r="E419" i="1" s="1"/>
  <c r="F419" i="1" a="1"/>
  <c r="F419" i="1" s="1"/>
  <c r="G419" i="1" a="1"/>
  <c r="G419" i="1" s="1"/>
  <c r="H419" i="1" a="1"/>
  <c r="H419" i="1" s="1"/>
  <c r="I419" i="1" a="1"/>
  <c r="I419" i="1" s="1"/>
  <c r="J419" i="1" a="1"/>
  <c r="J419" i="1" s="1"/>
  <c r="K419" i="1" a="1"/>
  <c r="K419" i="1" s="1"/>
  <c r="L419" i="1" a="1"/>
  <c r="L419" i="1" s="1"/>
  <c r="M419" i="1" a="1"/>
  <c r="M419" i="1" s="1"/>
  <c r="N419" i="1" a="1"/>
  <c r="N419" i="1" s="1"/>
  <c r="O419" i="1" a="1"/>
  <c r="O419" i="1" s="1"/>
  <c r="P419" i="1" a="1"/>
  <c r="P419" i="1" s="1"/>
  <c r="Q419" i="1" a="1"/>
  <c r="Q419" i="1" s="1"/>
  <c r="R419" i="1" a="1"/>
  <c r="R419" i="1" s="1"/>
  <c r="B420" i="1" a="1"/>
  <c r="B420" i="1" s="1"/>
  <c r="C420" i="1" a="1"/>
  <c r="C420" i="1" s="1"/>
  <c r="D420" i="1" a="1"/>
  <c r="D420" i="1" s="1"/>
  <c r="E420" i="1" a="1"/>
  <c r="E420" i="1" s="1"/>
  <c r="F420" i="1" a="1"/>
  <c r="F420" i="1" s="1"/>
  <c r="G420" i="1" a="1"/>
  <c r="G420" i="1" s="1"/>
  <c r="H420" i="1" a="1"/>
  <c r="H420" i="1" s="1"/>
  <c r="I420" i="1" a="1"/>
  <c r="I420" i="1" s="1"/>
  <c r="J420" i="1" a="1"/>
  <c r="J420" i="1" s="1"/>
  <c r="K420" i="1" a="1"/>
  <c r="K420" i="1" s="1"/>
  <c r="L420" i="1" a="1"/>
  <c r="L420" i="1" s="1"/>
  <c r="M420" i="1" a="1"/>
  <c r="M420" i="1" s="1"/>
  <c r="N420" i="1" a="1"/>
  <c r="N420" i="1" s="1"/>
  <c r="O420" i="1" a="1"/>
  <c r="O420" i="1" s="1"/>
  <c r="P420" i="1" a="1"/>
  <c r="P420" i="1" s="1"/>
  <c r="Q420" i="1" a="1"/>
  <c r="Q420" i="1" s="1"/>
  <c r="R420" i="1" a="1"/>
  <c r="R420" i="1" s="1"/>
  <c r="B421" i="1" a="1"/>
  <c r="B421" i="1" s="1"/>
  <c r="C421" i="1" a="1"/>
  <c r="C421" i="1" s="1"/>
  <c r="D421" i="1" a="1"/>
  <c r="D421" i="1" s="1"/>
  <c r="E421" i="1" a="1"/>
  <c r="E421" i="1" s="1"/>
  <c r="F421" i="1" a="1"/>
  <c r="F421" i="1" s="1"/>
  <c r="G421" i="1" a="1"/>
  <c r="G421" i="1" s="1"/>
  <c r="H421" i="1" a="1"/>
  <c r="H421" i="1" s="1"/>
  <c r="I421" i="1" a="1"/>
  <c r="I421" i="1" s="1"/>
  <c r="J421" i="1" a="1"/>
  <c r="J421" i="1" s="1"/>
  <c r="K421" i="1" a="1"/>
  <c r="K421" i="1" s="1"/>
  <c r="L421" i="1" a="1"/>
  <c r="L421" i="1" s="1"/>
  <c r="M421" i="1" a="1"/>
  <c r="M421" i="1" s="1"/>
  <c r="N421" i="1" a="1"/>
  <c r="N421" i="1" s="1"/>
  <c r="O421" i="1" a="1"/>
  <c r="O421" i="1" s="1"/>
  <c r="P421" i="1" a="1"/>
  <c r="P421" i="1" s="1"/>
  <c r="Q421" i="1" a="1"/>
  <c r="Q421" i="1" s="1"/>
  <c r="R421" i="1" a="1"/>
  <c r="R421" i="1" s="1"/>
  <c r="B422" i="1" a="1"/>
  <c r="B422" i="1" s="1"/>
  <c r="C422" i="1" a="1"/>
  <c r="C422" i="1" s="1"/>
  <c r="D422" i="1" a="1"/>
  <c r="D422" i="1" s="1"/>
  <c r="E422" i="1" a="1"/>
  <c r="E422" i="1" s="1"/>
  <c r="F422" i="1" a="1"/>
  <c r="F422" i="1" s="1"/>
  <c r="G422" i="1" a="1"/>
  <c r="G422" i="1" s="1"/>
  <c r="H422" i="1" a="1"/>
  <c r="H422" i="1" s="1"/>
  <c r="I422" i="1" a="1"/>
  <c r="I422" i="1" s="1"/>
  <c r="J422" i="1" a="1"/>
  <c r="J422" i="1" s="1"/>
  <c r="K422" i="1" a="1"/>
  <c r="K422" i="1" s="1"/>
  <c r="L422" i="1" a="1"/>
  <c r="L422" i="1" s="1"/>
  <c r="M422" i="1" a="1"/>
  <c r="M422" i="1" s="1"/>
  <c r="N422" i="1" a="1"/>
  <c r="N422" i="1" s="1"/>
  <c r="O422" i="1" a="1"/>
  <c r="O422" i="1" s="1"/>
  <c r="P422" i="1" a="1"/>
  <c r="P422" i="1" s="1"/>
  <c r="Q422" i="1" a="1"/>
  <c r="Q422" i="1" s="1"/>
  <c r="R422" i="1" a="1"/>
  <c r="R422" i="1" s="1"/>
  <c r="B423" i="1" a="1"/>
  <c r="B423" i="1" s="1"/>
  <c r="C423" i="1" a="1"/>
  <c r="C423" i="1" s="1"/>
  <c r="D423" i="1" a="1"/>
  <c r="D423" i="1" s="1"/>
  <c r="E423" i="1" a="1"/>
  <c r="E423" i="1" s="1"/>
  <c r="F423" i="1" a="1"/>
  <c r="F423" i="1" s="1"/>
  <c r="G423" i="1" a="1"/>
  <c r="G423" i="1" s="1"/>
  <c r="H423" i="1" a="1"/>
  <c r="H423" i="1" s="1"/>
  <c r="I423" i="1" a="1"/>
  <c r="I423" i="1" s="1"/>
  <c r="J423" i="1" a="1"/>
  <c r="J423" i="1" s="1"/>
  <c r="K423" i="1" a="1"/>
  <c r="K423" i="1" s="1"/>
  <c r="L423" i="1" a="1"/>
  <c r="L423" i="1" s="1"/>
  <c r="M423" i="1" a="1"/>
  <c r="M423" i="1" s="1"/>
  <c r="N423" i="1" a="1"/>
  <c r="N423" i="1" s="1"/>
  <c r="O423" i="1" a="1"/>
  <c r="O423" i="1" s="1"/>
  <c r="P423" i="1" a="1"/>
  <c r="P423" i="1" s="1"/>
  <c r="Q423" i="1" a="1"/>
  <c r="Q423" i="1" s="1"/>
  <c r="R423" i="1" a="1"/>
  <c r="R423" i="1" s="1"/>
  <c r="B424" i="1" a="1"/>
  <c r="B424" i="1" s="1"/>
  <c r="C424" i="1" a="1"/>
  <c r="C424" i="1" s="1"/>
  <c r="D424" i="1" a="1"/>
  <c r="D424" i="1" s="1"/>
  <c r="E424" i="1" a="1"/>
  <c r="E424" i="1" s="1"/>
  <c r="F424" i="1" a="1"/>
  <c r="F424" i="1" s="1"/>
  <c r="G424" i="1" a="1"/>
  <c r="G424" i="1" s="1"/>
  <c r="H424" i="1" a="1"/>
  <c r="H424" i="1" s="1"/>
  <c r="I424" i="1" a="1"/>
  <c r="I424" i="1" s="1"/>
  <c r="J424" i="1" a="1"/>
  <c r="J424" i="1" s="1"/>
  <c r="K424" i="1" a="1"/>
  <c r="K424" i="1" s="1"/>
  <c r="L424" i="1" a="1"/>
  <c r="L424" i="1" s="1"/>
  <c r="M424" i="1" a="1"/>
  <c r="M424" i="1" s="1"/>
  <c r="N424" i="1" a="1"/>
  <c r="N424" i="1" s="1"/>
  <c r="O424" i="1" a="1"/>
  <c r="O424" i="1" s="1"/>
  <c r="P424" i="1" a="1"/>
  <c r="P424" i="1" s="1"/>
  <c r="Q424" i="1" a="1"/>
  <c r="Q424" i="1" s="1"/>
  <c r="R424" i="1" a="1"/>
  <c r="R424" i="1" s="1"/>
  <c r="B425" i="1" a="1"/>
  <c r="B425" i="1" s="1"/>
  <c r="C425" i="1" a="1"/>
  <c r="C425" i="1" s="1"/>
  <c r="D425" i="1" a="1"/>
  <c r="D425" i="1" s="1"/>
  <c r="E425" i="1" a="1"/>
  <c r="E425" i="1" s="1"/>
  <c r="F425" i="1" a="1"/>
  <c r="F425" i="1" s="1"/>
  <c r="G425" i="1" a="1"/>
  <c r="G425" i="1" s="1"/>
  <c r="H425" i="1" a="1"/>
  <c r="H425" i="1" s="1"/>
  <c r="I425" i="1" a="1"/>
  <c r="I425" i="1" s="1"/>
  <c r="J425" i="1" a="1"/>
  <c r="J425" i="1" s="1"/>
  <c r="K425" i="1" a="1"/>
  <c r="K425" i="1" s="1"/>
  <c r="L425" i="1" a="1"/>
  <c r="L425" i="1" s="1"/>
  <c r="M425" i="1" a="1"/>
  <c r="M425" i="1" s="1"/>
  <c r="N425" i="1" a="1"/>
  <c r="N425" i="1" s="1"/>
  <c r="O425" i="1" a="1"/>
  <c r="O425" i="1" s="1"/>
  <c r="P425" i="1" a="1"/>
  <c r="P425" i="1" s="1"/>
  <c r="Q425" i="1" a="1"/>
  <c r="Q425" i="1" s="1"/>
  <c r="R425" i="1" a="1"/>
  <c r="R425" i="1" s="1"/>
  <c r="B426" i="1" a="1"/>
  <c r="B426" i="1" s="1"/>
  <c r="C426" i="1" a="1"/>
  <c r="C426" i="1" s="1"/>
  <c r="D426" i="1" a="1"/>
  <c r="D426" i="1" s="1"/>
  <c r="E426" i="1" a="1"/>
  <c r="E426" i="1" s="1"/>
  <c r="F426" i="1" a="1"/>
  <c r="F426" i="1" s="1"/>
  <c r="G426" i="1" a="1"/>
  <c r="G426" i="1" s="1"/>
  <c r="H426" i="1" a="1"/>
  <c r="H426" i="1" s="1"/>
  <c r="I426" i="1" a="1"/>
  <c r="I426" i="1" s="1"/>
  <c r="J426" i="1" a="1"/>
  <c r="J426" i="1" s="1"/>
  <c r="K426" i="1" a="1"/>
  <c r="K426" i="1" s="1"/>
  <c r="L426" i="1" a="1"/>
  <c r="L426" i="1" s="1"/>
  <c r="M426" i="1" a="1"/>
  <c r="M426" i="1" s="1"/>
  <c r="N426" i="1" a="1"/>
  <c r="N426" i="1" s="1"/>
  <c r="O426" i="1" a="1"/>
  <c r="O426" i="1" s="1"/>
  <c r="P426" i="1" a="1"/>
  <c r="P426" i="1" s="1"/>
  <c r="Q426" i="1" a="1"/>
  <c r="Q426" i="1" s="1"/>
  <c r="R426" i="1" a="1"/>
  <c r="R426" i="1" s="1"/>
  <c r="B427" i="1" a="1"/>
  <c r="B427" i="1" s="1"/>
  <c r="C427" i="1" a="1"/>
  <c r="C427" i="1" s="1"/>
  <c r="D427" i="1" a="1"/>
  <c r="D427" i="1" s="1"/>
  <c r="E427" i="1" a="1"/>
  <c r="E427" i="1" s="1"/>
  <c r="F427" i="1" a="1"/>
  <c r="F427" i="1" s="1"/>
  <c r="G427" i="1" a="1"/>
  <c r="G427" i="1" s="1"/>
  <c r="H427" i="1" a="1"/>
  <c r="H427" i="1" s="1"/>
  <c r="I427" i="1" a="1"/>
  <c r="I427" i="1" s="1"/>
  <c r="J427" i="1" a="1"/>
  <c r="J427" i="1" s="1"/>
  <c r="K427" i="1" a="1"/>
  <c r="K427" i="1" s="1"/>
  <c r="L427" i="1" a="1"/>
  <c r="L427" i="1" s="1"/>
  <c r="M427" i="1" a="1"/>
  <c r="M427" i="1" s="1"/>
  <c r="N427" i="1" a="1"/>
  <c r="N427" i="1" s="1"/>
  <c r="O427" i="1" a="1"/>
  <c r="O427" i="1" s="1"/>
  <c r="P427" i="1" a="1"/>
  <c r="P427" i="1" s="1"/>
  <c r="Q427" i="1" a="1"/>
  <c r="Q427" i="1" s="1"/>
  <c r="R427" i="1" a="1"/>
  <c r="R427" i="1" s="1"/>
  <c r="B428" i="1" a="1"/>
  <c r="B428" i="1" s="1"/>
  <c r="C428" i="1" a="1"/>
  <c r="C428" i="1" s="1"/>
  <c r="D428" i="1" a="1"/>
  <c r="D428" i="1" s="1"/>
  <c r="E428" i="1" a="1"/>
  <c r="E428" i="1" s="1"/>
  <c r="F428" i="1" a="1"/>
  <c r="F428" i="1" s="1"/>
  <c r="G428" i="1" a="1"/>
  <c r="G428" i="1" s="1"/>
  <c r="H428" i="1" a="1"/>
  <c r="H428" i="1" s="1"/>
  <c r="I428" i="1" a="1"/>
  <c r="I428" i="1" s="1"/>
  <c r="J428" i="1" a="1"/>
  <c r="J428" i="1" s="1"/>
  <c r="K428" i="1" a="1"/>
  <c r="K428" i="1" s="1"/>
  <c r="L428" i="1" a="1"/>
  <c r="L428" i="1" s="1"/>
  <c r="M428" i="1" a="1"/>
  <c r="M428" i="1" s="1"/>
  <c r="N428" i="1" a="1"/>
  <c r="N428" i="1" s="1"/>
  <c r="O428" i="1" a="1"/>
  <c r="O428" i="1" s="1"/>
  <c r="P428" i="1" a="1"/>
  <c r="P428" i="1" s="1"/>
  <c r="Q428" i="1" a="1"/>
  <c r="Q428" i="1" s="1"/>
  <c r="R428" i="1" a="1"/>
  <c r="R428" i="1" s="1"/>
  <c r="B429" i="1" a="1"/>
  <c r="B429" i="1" s="1"/>
  <c r="C429" i="1" a="1"/>
  <c r="C429" i="1" s="1"/>
  <c r="D429" i="1" a="1"/>
  <c r="D429" i="1" s="1"/>
  <c r="E429" i="1" a="1"/>
  <c r="E429" i="1" s="1"/>
  <c r="F429" i="1" a="1"/>
  <c r="F429" i="1" s="1"/>
  <c r="G429" i="1" a="1"/>
  <c r="G429" i="1" s="1"/>
  <c r="H429" i="1" a="1"/>
  <c r="H429" i="1" s="1"/>
  <c r="I429" i="1" a="1"/>
  <c r="I429" i="1" s="1"/>
  <c r="J429" i="1" a="1"/>
  <c r="J429" i="1" s="1"/>
  <c r="K429" i="1" a="1"/>
  <c r="K429" i="1" s="1"/>
  <c r="L429" i="1" a="1"/>
  <c r="L429" i="1" s="1"/>
  <c r="M429" i="1" a="1"/>
  <c r="M429" i="1" s="1"/>
  <c r="N429" i="1" a="1"/>
  <c r="N429" i="1" s="1"/>
  <c r="O429" i="1" a="1"/>
  <c r="O429" i="1" s="1"/>
  <c r="P429" i="1" a="1"/>
  <c r="P429" i="1" s="1"/>
  <c r="Q429" i="1" a="1"/>
  <c r="Q429" i="1" s="1"/>
  <c r="R429" i="1" a="1"/>
  <c r="R429" i="1" s="1"/>
  <c r="B430" i="1" a="1"/>
  <c r="B430" i="1" s="1"/>
  <c r="C430" i="1" a="1"/>
  <c r="C430" i="1" s="1"/>
  <c r="D430" i="1" a="1"/>
  <c r="D430" i="1" s="1"/>
  <c r="E430" i="1" a="1"/>
  <c r="E430" i="1" s="1"/>
  <c r="F430" i="1" a="1"/>
  <c r="F430" i="1" s="1"/>
  <c r="G430" i="1" a="1"/>
  <c r="G430" i="1" s="1"/>
  <c r="H430" i="1" a="1"/>
  <c r="H430" i="1" s="1"/>
  <c r="I430" i="1" a="1"/>
  <c r="I430" i="1" s="1"/>
  <c r="J430" i="1" a="1"/>
  <c r="J430" i="1" s="1"/>
  <c r="K430" i="1" a="1"/>
  <c r="K430" i="1" s="1"/>
  <c r="L430" i="1" a="1"/>
  <c r="L430" i="1" s="1"/>
  <c r="M430" i="1" a="1"/>
  <c r="M430" i="1" s="1"/>
  <c r="N430" i="1" a="1"/>
  <c r="N430" i="1" s="1"/>
  <c r="O430" i="1" a="1"/>
  <c r="O430" i="1" s="1"/>
  <c r="P430" i="1" a="1"/>
  <c r="P430" i="1" s="1"/>
  <c r="Q430" i="1" a="1"/>
  <c r="Q430" i="1" s="1"/>
  <c r="R430" i="1" a="1"/>
  <c r="R430" i="1" s="1"/>
  <c r="B431" i="1" a="1"/>
  <c r="B431" i="1" s="1"/>
  <c r="C431" i="1" a="1"/>
  <c r="C431" i="1" s="1"/>
  <c r="D431" i="1" a="1"/>
  <c r="D431" i="1" s="1"/>
  <c r="E431" i="1" a="1"/>
  <c r="E431" i="1" s="1"/>
  <c r="F431" i="1" a="1"/>
  <c r="F431" i="1" s="1"/>
  <c r="G431" i="1" a="1"/>
  <c r="G431" i="1" s="1"/>
  <c r="H431" i="1" a="1"/>
  <c r="H431" i="1" s="1"/>
  <c r="I431" i="1" a="1"/>
  <c r="I431" i="1" s="1"/>
  <c r="J431" i="1" a="1"/>
  <c r="J431" i="1" s="1"/>
  <c r="K431" i="1" a="1"/>
  <c r="K431" i="1" s="1"/>
  <c r="L431" i="1" a="1"/>
  <c r="L431" i="1" s="1"/>
  <c r="M431" i="1" a="1"/>
  <c r="M431" i="1" s="1"/>
  <c r="N431" i="1" a="1"/>
  <c r="N431" i="1" s="1"/>
  <c r="O431" i="1" a="1"/>
  <c r="O431" i="1" s="1"/>
  <c r="P431" i="1" a="1"/>
  <c r="P431" i="1" s="1"/>
  <c r="Q431" i="1" a="1"/>
  <c r="Q431" i="1" s="1"/>
  <c r="R431" i="1" a="1"/>
  <c r="R431" i="1" s="1"/>
  <c r="B432" i="1" a="1"/>
  <c r="B432" i="1" s="1"/>
  <c r="C432" i="1" a="1"/>
  <c r="C432" i="1" s="1"/>
  <c r="D432" i="1" a="1"/>
  <c r="D432" i="1" s="1"/>
  <c r="E432" i="1" a="1"/>
  <c r="E432" i="1" s="1"/>
  <c r="F432" i="1" a="1"/>
  <c r="F432" i="1" s="1"/>
  <c r="G432" i="1" a="1"/>
  <c r="G432" i="1" s="1"/>
  <c r="H432" i="1" a="1"/>
  <c r="H432" i="1" s="1"/>
  <c r="I432" i="1" a="1"/>
  <c r="I432" i="1" s="1"/>
  <c r="J432" i="1" a="1"/>
  <c r="J432" i="1" s="1"/>
  <c r="K432" i="1" a="1"/>
  <c r="K432" i="1" s="1"/>
  <c r="L432" i="1" a="1"/>
  <c r="L432" i="1" s="1"/>
  <c r="M432" i="1" a="1"/>
  <c r="M432" i="1" s="1"/>
  <c r="N432" i="1" a="1"/>
  <c r="N432" i="1" s="1"/>
  <c r="O432" i="1" a="1"/>
  <c r="O432" i="1" s="1"/>
  <c r="P432" i="1" a="1"/>
  <c r="P432" i="1" s="1"/>
  <c r="Q432" i="1" a="1"/>
  <c r="Q432" i="1" s="1"/>
  <c r="R432" i="1" a="1"/>
  <c r="R432" i="1" s="1"/>
  <c r="B433" i="1" a="1"/>
  <c r="B433" i="1" s="1"/>
  <c r="C433" i="1" a="1"/>
  <c r="C433" i="1" s="1"/>
  <c r="D433" i="1" a="1"/>
  <c r="D433" i="1" s="1"/>
  <c r="E433" i="1" a="1"/>
  <c r="E433" i="1" s="1"/>
  <c r="F433" i="1" a="1"/>
  <c r="F433" i="1" s="1"/>
  <c r="G433" i="1" a="1"/>
  <c r="G433" i="1" s="1"/>
  <c r="H433" i="1" a="1"/>
  <c r="H433" i="1" s="1"/>
  <c r="I433" i="1" a="1"/>
  <c r="I433" i="1" s="1"/>
  <c r="J433" i="1" a="1"/>
  <c r="J433" i="1" s="1"/>
  <c r="K433" i="1" a="1"/>
  <c r="K433" i="1" s="1"/>
  <c r="L433" i="1" a="1"/>
  <c r="L433" i="1" s="1"/>
  <c r="M433" i="1" a="1"/>
  <c r="M433" i="1" s="1"/>
  <c r="N433" i="1" a="1"/>
  <c r="N433" i="1" s="1"/>
  <c r="O433" i="1" a="1"/>
  <c r="O433" i="1" s="1"/>
  <c r="P433" i="1" a="1"/>
  <c r="P433" i="1" s="1"/>
  <c r="Q433" i="1" a="1"/>
  <c r="Q433" i="1" s="1"/>
  <c r="R433" i="1" a="1"/>
  <c r="R433" i="1" s="1"/>
  <c r="B434" i="1" a="1"/>
  <c r="B434" i="1" s="1"/>
  <c r="C434" i="1" a="1"/>
  <c r="C434" i="1" s="1"/>
  <c r="D434" i="1" a="1"/>
  <c r="D434" i="1" s="1"/>
  <c r="E434" i="1" a="1"/>
  <c r="E434" i="1" s="1"/>
  <c r="F434" i="1" a="1"/>
  <c r="F434" i="1" s="1"/>
  <c r="G434" i="1" a="1"/>
  <c r="G434" i="1" s="1"/>
  <c r="H434" i="1" a="1"/>
  <c r="H434" i="1" s="1"/>
  <c r="I434" i="1" a="1"/>
  <c r="I434" i="1" s="1"/>
  <c r="J434" i="1" a="1"/>
  <c r="J434" i="1" s="1"/>
  <c r="K434" i="1" a="1"/>
  <c r="K434" i="1" s="1"/>
  <c r="L434" i="1" a="1"/>
  <c r="L434" i="1" s="1"/>
  <c r="M434" i="1" a="1"/>
  <c r="M434" i="1" s="1"/>
  <c r="N434" i="1" a="1"/>
  <c r="N434" i="1" s="1"/>
  <c r="O434" i="1" a="1"/>
  <c r="O434" i="1" s="1"/>
  <c r="P434" i="1" a="1"/>
  <c r="P434" i="1" s="1"/>
  <c r="Q434" i="1" a="1"/>
  <c r="Q434" i="1" s="1"/>
  <c r="R434" i="1" a="1"/>
  <c r="R434" i="1" s="1"/>
  <c r="B435" i="1" a="1"/>
  <c r="B435" i="1" s="1"/>
  <c r="C435" i="1" a="1"/>
  <c r="C435" i="1" s="1"/>
  <c r="D435" i="1" a="1"/>
  <c r="D435" i="1" s="1"/>
  <c r="E435" i="1" a="1"/>
  <c r="E435" i="1" s="1"/>
  <c r="F435" i="1" a="1"/>
  <c r="F435" i="1" s="1"/>
  <c r="G435" i="1" a="1"/>
  <c r="G435" i="1" s="1"/>
  <c r="H435" i="1" a="1"/>
  <c r="H435" i="1" s="1"/>
  <c r="I435" i="1" a="1"/>
  <c r="I435" i="1" s="1"/>
  <c r="J435" i="1" a="1"/>
  <c r="J435" i="1" s="1"/>
  <c r="K435" i="1" a="1"/>
  <c r="K435" i="1" s="1"/>
  <c r="L435" i="1" a="1"/>
  <c r="L435" i="1" s="1"/>
  <c r="M435" i="1" a="1"/>
  <c r="M435" i="1" s="1"/>
  <c r="N435" i="1" a="1"/>
  <c r="N435" i="1" s="1"/>
  <c r="O435" i="1" a="1"/>
  <c r="O435" i="1" s="1"/>
  <c r="P435" i="1" a="1"/>
  <c r="P435" i="1" s="1"/>
  <c r="Q435" i="1" a="1"/>
  <c r="Q435" i="1" s="1"/>
  <c r="R435" i="1" a="1"/>
  <c r="R435" i="1" s="1"/>
  <c r="B436" i="1" a="1"/>
  <c r="B436" i="1" s="1"/>
  <c r="C436" i="1" a="1"/>
  <c r="C436" i="1" s="1"/>
  <c r="D436" i="1" a="1"/>
  <c r="D436" i="1" s="1"/>
  <c r="E436" i="1" a="1"/>
  <c r="E436" i="1" s="1"/>
  <c r="F436" i="1" a="1"/>
  <c r="F436" i="1" s="1"/>
  <c r="G436" i="1" a="1"/>
  <c r="G436" i="1" s="1"/>
  <c r="H436" i="1" a="1"/>
  <c r="H436" i="1" s="1"/>
  <c r="I436" i="1" a="1"/>
  <c r="I436" i="1" s="1"/>
  <c r="J436" i="1" a="1"/>
  <c r="J436" i="1" s="1"/>
  <c r="K436" i="1" a="1"/>
  <c r="K436" i="1" s="1"/>
  <c r="L436" i="1" a="1"/>
  <c r="L436" i="1" s="1"/>
  <c r="M436" i="1" a="1"/>
  <c r="M436" i="1" s="1"/>
  <c r="N436" i="1" a="1"/>
  <c r="N436" i="1" s="1"/>
  <c r="O436" i="1" a="1"/>
  <c r="O436" i="1" s="1"/>
  <c r="P436" i="1" a="1"/>
  <c r="P436" i="1" s="1"/>
  <c r="Q436" i="1" a="1"/>
  <c r="Q436" i="1" s="1"/>
  <c r="R436" i="1" a="1"/>
  <c r="R436" i="1" s="1"/>
  <c r="B437" i="1" a="1"/>
  <c r="B437" i="1" s="1"/>
  <c r="C437" i="1" a="1"/>
  <c r="C437" i="1" s="1"/>
  <c r="D437" i="1" a="1"/>
  <c r="D437" i="1" s="1"/>
  <c r="E437" i="1" a="1"/>
  <c r="E437" i="1" s="1"/>
  <c r="F437" i="1" a="1"/>
  <c r="F437" i="1" s="1"/>
  <c r="G437" i="1" a="1"/>
  <c r="G437" i="1" s="1"/>
  <c r="H437" i="1" a="1"/>
  <c r="H437" i="1" s="1"/>
  <c r="I437" i="1" a="1"/>
  <c r="I437" i="1" s="1"/>
  <c r="J437" i="1" a="1"/>
  <c r="J437" i="1" s="1"/>
  <c r="K437" i="1" a="1"/>
  <c r="K437" i="1" s="1"/>
  <c r="L437" i="1" a="1"/>
  <c r="L437" i="1" s="1"/>
  <c r="M437" i="1" a="1"/>
  <c r="M437" i="1" s="1"/>
  <c r="N437" i="1" a="1"/>
  <c r="N437" i="1" s="1"/>
  <c r="O437" i="1" a="1"/>
  <c r="O437" i="1" s="1"/>
  <c r="P437" i="1" a="1"/>
  <c r="P437" i="1" s="1"/>
  <c r="Q437" i="1" a="1"/>
  <c r="Q437" i="1" s="1"/>
  <c r="R437" i="1" a="1"/>
  <c r="R437" i="1" s="1"/>
  <c r="B438" i="1" a="1"/>
  <c r="B438" i="1" s="1"/>
  <c r="C438" i="1" a="1"/>
  <c r="C438" i="1" s="1"/>
  <c r="D438" i="1" a="1"/>
  <c r="D438" i="1" s="1"/>
  <c r="E438" i="1" a="1"/>
  <c r="E438" i="1" s="1"/>
  <c r="F438" i="1" a="1"/>
  <c r="F438" i="1" s="1"/>
  <c r="G438" i="1" a="1"/>
  <c r="G438" i="1" s="1"/>
  <c r="H438" i="1" a="1"/>
  <c r="H438" i="1" s="1"/>
  <c r="I438" i="1" a="1"/>
  <c r="I438" i="1" s="1"/>
  <c r="J438" i="1" a="1"/>
  <c r="J438" i="1" s="1"/>
  <c r="K438" i="1" a="1"/>
  <c r="K438" i="1" s="1"/>
  <c r="L438" i="1" a="1"/>
  <c r="L438" i="1" s="1"/>
  <c r="M438" i="1" a="1"/>
  <c r="M438" i="1" s="1"/>
  <c r="N438" i="1" a="1"/>
  <c r="N438" i="1" s="1"/>
  <c r="O438" i="1" a="1"/>
  <c r="O438" i="1" s="1"/>
  <c r="P438" i="1" a="1"/>
  <c r="P438" i="1" s="1"/>
  <c r="Q438" i="1" a="1"/>
  <c r="Q438" i="1" s="1"/>
  <c r="R438" i="1" a="1"/>
  <c r="R438" i="1" s="1"/>
  <c r="B439" i="1" a="1"/>
  <c r="B439" i="1" s="1"/>
  <c r="C439" i="1" a="1"/>
  <c r="C439" i="1" s="1"/>
  <c r="D439" i="1" a="1"/>
  <c r="D439" i="1" s="1"/>
  <c r="E439" i="1" a="1"/>
  <c r="E439" i="1" s="1"/>
  <c r="F439" i="1" a="1"/>
  <c r="F439" i="1" s="1"/>
  <c r="G439" i="1" a="1"/>
  <c r="G439" i="1" s="1"/>
  <c r="H439" i="1" a="1"/>
  <c r="H439" i="1" s="1"/>
  <c r="I439" i="1" a="1"/>
  <c r="I439" i="1" s="1"/>
  <c r="J439" i="1" a="1"/>
  <c r="J439" i="1" s="1"/>
  <c r="K439" i="1" a="1"/>
  <c r="K439" i="1" s="1"/>
  <c r="L439" i="1" a="1"/>
  <c r="L439" i="1" s="1"/>
  <c r="M439" i="1" a="1"/>
  <c r="M439" i="1" s="1"/>
  <c r="N439" i="1" a="1"/>
  <c r="N439" i="1" s="1"/>
  <c r="O439" i="1" a="1"/>
  <c r="O439" i="1" s="1"/>
  <c r="P439" i="1" a="1"/>
  <c r="P439" i="1" s="1"/>
  <c r="Q439" i="1" a="1"/>
  <c r="Q439" i="1" s="1"/>
  <c r="R439" i="1" a="1"/>
  <c r="R439" i="1" s="1"/>
  <c r="B440" i="1" a="1"/>
  <c r="B440" i="1" s="1"/>
  <c r="C440" i="1" a="1"/>
  <c r="C440" i="1" s="1"/>
  <c r="D440" i="1" a="1"/>
  <c r="D440" i="1" s="1"/>
  <c r="E440" i="1" a="1"/>
  <c r="E440" i="1" s="1"/>
  <c r="F440" i="1" a="1"/>
  <c r="F440" i="1" s="1"/>
  <c r="G440" i="1" a="1"/>
  <c r="G440" i="1" s="1"/>
  <c r="H440" i="1" a="1"/>
  <c r="H440" i="1" s="1"/>
  <c r="I440" i="1" a="1"/>
  <c r="I440" i="1" s="1"/>
  <c r="J440" i="1" a="1"/>
  <c r="J440" i="1" s="1"/>
  <c r="K440" i="1" a="1"/>
  <c r="K440" i="1" s="1"/>
  <c r="L440" i="1" a="1"/>
  <c r="L440" i="1" s="1"/>
  <c r="M440" i="1" a="1"/>
  <c r="M440" i="1" s="1"/>
  <c r="N440" i="1" a="1"/>
  <c r="N440" i="1" s="1"/>
  <c r="O440" i="1" a="1"/>
  <c r="O440" i="1" s="1"/>
  <c r="P440" i="1" a="1"/>
  <c r="P440" i="1" s="1"/>
  <c r="Q440" i="1" a="1"/>
  <c r="Q440" i="1" s="1"/>
  <c r="R440" i="1" a="1"/>
  <c r="R440" i="1" s="1"/>
  <c r="B441" i="1" a="1"/>
  <c r="B441" i="1" s="1"/>
  <c r="C441" i="1" a="1"/>
  <c r="C441" i="1" s="1"/>
  <c r="D441" i="1" a="1"/>
  <c r="D441" i="1" s="1"/>
  <c r="E441" i="1" a="1"/>
  <c r="E441" i="1" s="1"/>
  <c r="F441" i="1" a="1"/>
  <c r="F441" i="1" s="1"/>
  <c r="G441" i="1" a="1"/>
  <c r="G441" i="1" s="1"/>
  <c r="H441" i="1" a="1"/>
  <c r="H441" i="1" s="1"/>
  <c r="I441" i="1" a="1"/>
  <c r="I441" i="1" s="1"/>
  <c r="J441" i="1" a="1"/>
  <c r="J441" i="1" s="1"/>
  <c r="K441" i="1" a="1"/>
  <c r="K441" i="1" s="1"/>
  <c r="L441" i="1" a="1"/>
  <c r="L441" i="1" s="1"/>
  <c r="M441" i="1" a="1"/>
  <c r="M441" i="1" s="1"/>
  <c r="N441" i="1" a="1"/>
  <c r="N441" i="1" s="1"/>
  <c r="O441" i="1" a="1"/>
  <c r="O441" i="1" s="1"/>
  <c r="P441" i="1" a="1"/>
  <c r="P441" i="1" s="1"/>
  <c r="Q441" i="1" a="1"/>
  <c r="Q441" i="1" s="1"/>
  <c r="R441" i="1" a="1"/>
  <c r="R441" i="1" s="1"/>
  <c r="B442" i="1" a="1"/>
  <c r="B442" i="1" s="1"/>
  <c r="C442" i="1" a="1"/>
  <c r="C442" i="1" s="1"/>
  <c r="D442" i="1" a="1"/>
  <c r="D442" i="1" s="1"/>
  <c r="E442" i="1" a="1"/>
  <c r="E442" i="1" s="1"/>
  <c r="F442" i="1" a="1"/>
  <c r="F442" i="1" s="1"/>
  <c r="G442" i="1" a="1"/>
  <c r="G442" i="1" s="1"/>
  <c r="H442" i="1" a="1"/>
  <c r="H442" i="1" s="1"/>
  <c r="I442" i="1" a="1"/>
  <c r="I442" i="1" s="1"/>
  <c r="J442" i="1" a="1"/>
  <c r="J442" i="1" s="1"/>
  <c r="K442" i="1" a="1"/>
  <c r="K442" i="1" s="1"/>
  <c r="L442" i="1" a="1"/>
  <c r="L442" i="1" s="1"/>
  <c r="M442" i="1" a="1"/>
  <c r="M442" i="1" s="1"/>
  <c r="N442" i="1" a="1"/>
  <c r="N442" i="1" s="1"/>
  <c r="O442" i="1" a="1"/>
  <c r="O442" i="1" s="1"/>
  <c r="P442" i="1" a="1"/>
  <c r="P442" i="1" s="1"/>
  <c r="Q442" i="1" a="1"/>
  <c r="Q442" i="1" s="1"/>
  <c r="R442" i="1" a="1"/>
  <c r="R442" i="1" s="1"/>
  <c r="B443" i="1" a="1"/>
  <c r="B443" i="1" s="1"/>
  <c r="C443" i="1" a="1"/>
  <c r="C443" i="1" s="1"/>
  <c r="D443" i="1" a="1"/>
  <c r="D443" i="1" s="1"/>
  <c r="E443" i="1" a="1"/>
  <c r="E443" i="1" s="1"/>
  <c r="F443" i="1" a="1"/>
  <c r="F443" i="1" s="1"/>
  <c r="G443" i="1" a="1"/>
  <c r="G443" i="1" s="1"/>
  <c r="H443" i="1" a="1"/>
  <c r="H443" i="1" s="1"/>
  <c r="I443" i="1" a="1"/>
  <c r="I443" i="1" s="1"/>
  <c r="J443" i="1" a="1"/>
  <c r="J443" i="1" s="1"/>
  <c r="K443" i="1" a="1"/>
  <c r="K443" i="1" s="1"/>
  <c r="L443" i="1" a="1"/>
  <c r="L443" i="1" s="1"/>
  <c r="M443" i="1" a="1"/>
  <c r="M443" i="1" s="1"/>
  <c r="N443" i="1" a="1"/>
  <c r="N443" i="1" s="1"/>
  <c r="O443" i="1" a="1"/>
  <c r="O443" i="1" s="1"/>
  <c r="P443" i="1" a="1"/>
  <c r="P443" i="1" s="1"/>
  <c r="Q443" i="1" a="1"/>
  <c r="Q443" i="1" s="1"/>
  <c r="R443" i="1" a="1"/>
  <c r="R443" i="1" s="1"/>
  <c r="B444" i="1" a="1"/>
  <c r="B444" i="1" s="1"/>
  <c r="C444" i="1" a="1"/>
  <c r="C444" i="1" s="1"/>
  <c r="D444" i="1" a="1"/>
  <c r="D444" i="1" s="1"/>
  <c r="E444" i="1" a="1"/>
  <c r="E444" i="1" s="1"/>
  <c r="F444" i="1" a="1"/>
  <c r="F444" i="1" s="1"/>
  <c r="G444" i="1" a="1"/>
  <c r="G444" i="1" s="1"/>
  <c r="H444" i="1" a="1"/>
  <c r="H444" i="1" s="1"/>
  <c r="I444" i="1" a="1"/>
  <c r="I444" i="1" s="1"/>
  <c r="J444" i="1" a="1"/>
  <c r="J444" i="1" s="1"/>
  <c r="K444" i="1" a="1"/>
  <c r="K444" i="1" s="1"/>
  <c r="L444" i="1" a="1"/>
  <c r="L444" i="1" s="1"/>
  <c r="M444" i="1" a="1"/>
  <c r="M444" i="1" s="1"/>
  <c r="N444" i="1" a="1"/>
  <c r="N444" i="1" s="1"/>
  <c r="O444" i="1" a="1"/>
  <c r="O444" i="1" s="1"/>
  <c r="P444" i="1" a="1"/>
  <c r="P444" i="1" s="1"/>
  <c r="Q444" i="1" a="1"/>
  <c r="Q444" i="1" s="1"/>
  <c r="R444" i="1" a="1"/>
  <c r="R444" i="1" s="1"/>
  <c r="B445" i="1" a="1"/>
  <c r="B445" i="1" s="1"/>
  <c r="C445" i="1" a="1"/>
  <c r="C445" i="1" s="1"/>
  <c r="D445" i="1" a="1"/>
  <c r="D445" i="1" s="1"/>
  <c r="E445" i="1" a="1"/>
  <c r="E445" i="1" s="1"/>
  <c r="F445" i="1" a="1"/>
  <c r="F445" i="1" s="1"/>
  <c r="G445" i="1" a="1"/>
  <c r="G445" i="1" s="1"/>
  <c r="H445" i="1" a="1"/>
  <c r="H445" i="1" s="1"/>
  <c r="I445" i="1" a="1"/>
  <c r="I445" i="1" s="1"/>
  <c r="J445" i="1" a="1"/>
  <c r="J445" i="1" s="1"/>
  <c r="K445" i="1" a="1"/>
  <c r="K445" i="1" s="1"/>
  <c r="L445" i="1" a="1"/>
  <c r="L445" i="1" s="1"/>
  <c r="M445" i="1" a="1"/>
  <c r="M445" i="1" s="1"/>
  <c r="N445" i="1" a="1"/>
  <c r="N445" i="1" s="1"/>
  <c r="O445" i="1" a="1"/>
  <c r="O445" i="1" s="1"/>
  <c r="P445" i="1" a="1"/>
  <c r="P445" i="1" s="1"/>
  <c r="Q445" i="1" a="1"/>
  <c r="Q445" i="1" s="1"/>
  <c r="R445" i="1" a="1"/>
  <c r="R445" i="1" s="1"/>
  <c r="B446" i="1" a="1"/>
  <c r="B446" i="1" s="1"/>
  <c r="C446" i="1" a="1"/>
  <c r="C446" i="1" s="1"/>
  <c r="D446" i="1" a="1"/>
  <c r="D446" i="1" s="1"/>
  <c r="E446" i="1" a="1"/>
  <c r="E446" i="1" s="1"/>
  <c r="F446" i="1" a="1"/>
  <c r="F446" i="1" s="1"/>
  <c r="G446" i="1" a="1"/>
  <c r="G446" i="1" s="1"/>
  <c r="H446" i="1" a="1"/>
  <c r="H446" i="1" s="1"/>
  <c r="I446" i="1" a="1"/>
  <c r="I446" i="1" s="1"/>
  <c r="J446" i="1" a="1"/>
  <c r="J446" i="1" s="1"/>
  <c r="K446" i="1" a="1"/>
  <c r="K446" i="1" s="1"/>
  <c r="L446" i="1" a="1"/>
  <c r="L446" i="1" s="1"/>
  <c r="M446" i="1" a="1"/>
  <c r="M446" i="1" s="1"/>
  <c r="N446" i="1" a="1"/>
  <c r="N446" i="1" s="1"/>
  <c r="O446" i="1" a="1"/>
  <c r="O446" i="1" s="1"/>
  <c r="P446" i="1" a="1"/>
  <c r="P446" i="1" s="1"/>
  <c r="Q446" i="1" a="1"/>
  <c r="Q446" i="1" s="1"/>
  <c r="R446" i="1" a="1"/>
  <c r="R446" i="1" s="1"/>
  <c r="B447" i="1" a="1"/>
  <c r="B447" i="1" s="1"/>
  <c r="C447" i="1" a="1"/>
  <c r="C447" i="1" s="1"/>
  <c r="D447" i="1" a="1"/>
  <c r="D447" i="1" s="1"/>
  <c r="E447" i="1" a="1"/>
  <c r="E447" i="1" s="1"/>
  <c r="F447" i="1" a="1"/>
  <c r="F447" i="1" s="1"/>
  <c r="G447" i="1" a="1"/>
  <c r="G447" i="1" s="1"/>
  <c r="H447" i="1" a="1"/>
  <c r="H447" i="1" s="1"/>
  <c r="I447" i="1" a="1"/>
  <c r="I447" i="1" s="1"/>
  <c r="J447" i="1" a="1"/>
  <c r="J447" i="1" s="1"/>
  <c r="K447" i="1" a="1"/>
  <c r="K447" i="1" s="1"/>
  <c r="L447" i="1" a="1"/>
  <c r="L447" i="1" s="1"/>
  <c r="M447" i="1" a="1"/>
  <c r="M447" i="1" s="1"/>
  <c r="N447" i="1" a="1"/>
  <c r="N447" i="1" s="1"/>
  <c r="O447" i="1" a="1"/>
  <c r="O447" i="1" s="1"/>
  <c r="P447" i="1" a="1"/>
  <c r="P447" i="1" s="1"/>
  <c r="Q447" i="1" a="1"/>
  <c r="Q447" i="1" s="1"/>
  <c r="R447" i="1" a="1"/>
  <c r="R447" i="1" s="1"/>
  <c r="B448" i="1" a="1"/>
  <c r="B448" i="1" s="1"/>
  <c r="C448" i="1" a="1"/>
  <c r="C448" i="1" s="1"/>
  <c r="D448" i="1" a="1"/>
  <c r="D448" i="1" s="1"/>
  <c r="E448" i="1" a="1"/>
  <c r="E448" i="1" s="1"/>
  <c r="F448" i="1" a="1"/>
  <c r="F448" i="1" s="1"/>
  <c r="G448" i="1" a="1"/>
  <c r="G448" i="1" s="1"/>
  <c r="H448" i="1" a="1"/>
  <c r="H448" i="1" s="1"/>
  <c r="I448" i="1" a="1"/>
  <c r="I448" i="1" s="1"/>
  <c r="J448" i="1" a="1"/>
  <c r="J448" i="1" s="1"/>
  <c r="K448" i="1" a="1"/>
  <c r="K448" i="1" s="1"/>
  <c r="L448" i="1" a="1"/>
  <c r="L448" i="1" s="1"/>
  <c r="M448" i="1" a="1"/>
  <c r="M448" i="1" s="1"/>
  <c r="N448" i="1" a="1"/>
  <c r="N448" i="1" s="1"/>
  <c r="O448" i="1" a="1"/>
  <c r="O448" i="1" s="1"/>
  <c r="P448" i="1" a="1"/>
  <c r="P448" i="1" s="1"/>
  <c r="Q448" i="1" a="1"/>
  <c r="Q448" i="1" s="1"/>
  <c r="R448" i="1" a="1"/>
  <c r="R448" i="1" s="1"/>
  <c r="B449" i="1" a="1"/>
  <c r="B449" i="1" s="1"/>
  <c r="C449" i="1" a="1"/>
  <c r="C449" i="1" s="1"/>
  <c r="D449" i="1" a="1"/>
  <c r="D449" i="1" s="1"/>
  <c r="E449" i="1" a="1"/>
  <c r="E449" i="1" s="1"/>
  <c r="F449" i="1" a="1"/>
  <c r="F449" i="1" s="1"/>
  <c r="G449" i="1" a="1"/>
  <c r="G449" i="1" s="1"/>
  <c r="H449" i="1" a="1"/>
  <c r="H449" i="1" s="1"/>
  <c r="I449" i="1" a="1"/>
  <c r="I449" i="1" s="1"/>
  <c r="J449" i="1" a="1"/>
  <c r="J449" i="1" s="1"/>
  <c r="K449" i="1" a="1"/>
  <c r="K449" i="1" s="1"/>
  <c r="L449" i="1" a="1"/>
  <c r="L449" i="1" s="1"/>
  <c r="M449" i="1" a="1"/>
  <c r="M449" i="1" s="1"/>
  <c r="N449" i="1" a="1"/>
  <c r="N449" i="1" s="1"/>
  <c r="O449" i="1" a="1"/>
  <c r="O449" i="1" s="1"/>
  <c r="P449" i="1" a="1"/>
  <c r="P449" i="1" s="1"/>
  <c r="Q449" i="1" a="1"/>
  <c r="Q449" i="1" s="1"/>
  <c r="R449" i="1" a="1"/>
  <c r="R449" i="1" s="1"/>
  <c r="B450" i="1" a="1"/>
  <c r="B450" i="1" s="1"/>
  <c r="C450" i="1" a="1"/>
  <c r="C450" i="1" s="1"/>
  <c r="D450" i="1" a="1"/>
  <c r="D450" i="1" s="1"/>
  <c r="E450" i="1" a="1"/>
  <c r="E450" i="1" s="1"/>
  <c r="F450" i="1" a="1"/>
  <c r="F450" i="1" s="1"/>
  <c r="G450" i="1" a="1"/>
  <c r="G450" i="1" s="1"/>
  <c r="H450" i="1" a="1"/>
  <c r="H450" i="1" s="1"/>
  <c r="I450" i="1" a="1"/>
  <c r="I450" i="1" s="1"/>
  <c r="J450" i="1" a="1"/>
  <c r="J450" i="1" s="1"/>
  <c r="K450" i="1" a="1"/>
  <c r="K450" i="1" s="1"/>
  <c r="L450" i="1" a="1"/>
  <c r="L450" i="1" s="1"/>
  <c r="M450" i="1" a="1"/>
  <c r="M450" i="1" s="1"/>
  <c r="N450" i="1" a="1"/>
  <c r="N450" i="1" s="1"/>
  <c r="O450" i="1" a="1"/>
  <c r="O450" i="1" s="1"/>
  <c r="P450" i="1" a="1"/>
  <c r="P450" i="1" s="1"/>
  <c r="Q450" i="1" a="1"/>
  <c r="Q450" i="1" s="1"/>
  <c r="R450" i="1" a="1"/>
  <c r="R450" i="1" s="1"/>
  <c r="B451" i="1" a="1"/>
  <c r="B451" i="1" s="1"/>
  <c r="C451" i="1" a="1"/>
  <c r="C451" i="1" s="1"/>
  <c r="D451" i="1" a="1"/>
  <c r="D451" i="1" s="1"/>
  <c r="E451" i="1" a="1"/>
  <c r="E451" i="1" s="1"/>
  <c r="F451" i="1" a="1"/>
  <c r="F451" i="1" s="1"/>
  <c r="G451" i="1" a="1"/>
  <c r="G451" i="1" s="1"/>
  <c r="H451" i="1" a="1"/>
  <c r="H451" i="1" s="1"/>
  <c r="I451" i="1" a="1"/>
  <c r="I451" i="1" s="1"/>
  <c r="J451" i="1" a="1"/>
  <c r="J451" i="1" s="1"/>
  <c r="K451" i="1" a="1"/>
  <c r="K451" i="1" s="1"/>
  <c r="L451" i="1" a="1"/>
  <c r="L451" i="1" s="1"/>
  <c r="M451" i="1" a="1"/>
  <c r="M451" i="1" s="1"/>
  <c r="N451" i="1" a="1"/>
  <c r="N451" i="1" s="1"/>
  <c r="O451" i="1" a="1"/>
  <c r="O451" i="1" s="1"/>
  <c r="P451" i="1" a="1"/>
  <c r="P451" i="1" s="1"/>
  <c r="Q451" i="1" a="1"/>
  <c r="Q451" i="1" s="1"/>
  <c r="R451" i="1" a="1"/>
  <c r="R451" i="1" s="1"/>
  <c r="B452" i="1" a="1"/>
  <c r="B452" i="1" s="1"/>
  <c r="C452" i="1" a="1"/>
  <c r="C452" i="1" s="1"/>
  <c r="D452" i="1" a="1"/>
  <c r="D452" i="1" s="1"/>
  <c r="E452" i="1" a="1"/>
  <c r="E452" i="1" s="1"/>
  <c r="F452" i="1" a="1"/>
  <c r="F452" i="1" s="1"/>
  <c r="G452" i="1" a="1"/>
  <c r="G452" i="1" s="1"/>
  <c r="H452" i="1" a="1"/>
  <c r="H452" i="1" s="1"/>
  <c r="I452" i="1" a="1"/>
  <c r="I452" i="1" s="1"/>
  <c r="J452" i="1" a="1"/>
  <c r="J452" i="1" s="1"/>
  <c r="K452" i="1" a="1"/>
  <c r="K452" i="1" s="1"/>
  <c r="L452" i="1" a="1"/>
  <c r="L452" i="1" s="1"/>
  <c r="M452" i="1" a="1"/>
  <c r="M452" i="1" s="1"/>
  <c r="N452" i="1" a="1"/>
  <c r="N452" i="1" s="1"/>
  <c r="O452" i="1" a="1"/>
  <c r="O452" i="1" s="1"/>
  <c r="P452" i="1" a="1"/>
  <c r="P452" i="1" s="1"/>
  <c r="Q452" i="1" a="1"/>
  <c r="Q452" i="1" s="1"/>
  <c r="R452" i="1" a="1"/>
  <c r="R452" i="1" s="1"/>
  <c r="B453" i="1" a="1"/>
  <c r="B453" i="1" s="1"/>
  <c r="C453" i="1" a="1"/>
  <c r="C453" i="1" s="1"/>
  <c r="D453" i="1" a="1"/>
  <c r="D453" i="1" s="1"/>
  <c r="E453" i="1" a="1"/>
  <c r="E453" i="1" s="1"/>
  <c r="F453" i="1" a="1"/>
  <c r="F453" i="1" s="1"/>
  <c r="G453" i="1" a="1"/>
  <c r="G453" i="1" s="1"/>
  <c r="H453" i="1" a="1"/>
  <c r="H453" i="1" s="1"/>
  <c r="I453" i="1" a="1"/>
  <c r="I453" i="1" s="1"/>
  <c r="J453" i="1" a="1"/>
  <c r="J453" i="1" s="1"/>
  <c r="K453" i="1" a="1"/>
  <c r="K453" i="1" s="1"/>
  <c r="L453" i="1" a="1"/>
  <c r="L453" i="1" s="1"/>
  <c r="M453" i="1" a="1"/>
  <c r="M453" i="1" s="1"/>
  <c r="N453" i="1" a="1"/>
  <c r="N453" i="1" s="1"/>
  <c r="O453" i="1" a="1"/>
  <c r="O453" i="1" s="1"/>
  <c r="P453" i="1" a="1"/>
  <c r="P453" i="1" s="1"/>
  <c r="Q453" i="1" a="1"/>
  <c r="Q453" i="1" s="1"/>
  <c r="R453" i="1" a="1"/>
  <c r="R453" i="1" s="1"/>
  <c r="B454" i="1" a="1"/>
  <c r="B454" i="1" s="1"/>
  <c r="C454" i="1" a="1"/>
  <c r="C454" i="1" s="1"/>
  <c r="D454" i="1" a="1"/>
  <c r="D454" i="1" s="1"/>
  <c r="E454" i="1" a="1"/>
  <c r="E454" i="1" s="1"/>
  <c r="F454" i="1" a="1"/>
  <c r="F454" i="1" s="1"/>
  <c r="G454" i="1" a="1"/>
  <c r="G454" i="1" s="1"/>
  <c r="H454" i="1" a="1"/>
  <c r="H454" i="1" s="1"/>
  <c r="I454" i="1" a="1"/>
  <c r="I454" i="1" s="1"/>
  <c r="J454" i="1" a="1"/>
  <c r="J454" i="1" s="1"/>
  <c r="K454" i="1" a="1"/>
  <c r="K454" i="1" s="1"/>
  <c r="L454" i="1" a="1"/>
  <c r="L454" i="1" s="1"/>
  <c r="M454" i="1" a="1"/>
  <c r="M454" i="1" s="1"/>
  <c r="N454" i="1" a="1"/>
  <c r="N454" i="1" s="1"/>
  <c r="O454" i="1" a="1"/>
  <c r="O454" i="1" s="1"/>
  <c r="P454" i="1" a="1"/>
  <c r="P454" i="1" s="1"/>
  <c r="Q454" i="1" a="1"/>
  <c r="Q454" i="1" s="1"/>
  <c r="R454" i="1" a="1"/>
  <c r="R454" i="1" s="1"/>
  <c r="B455" i="1" a="1"/>
  <c r="B455" i="1" s="1"/>
  <c r="C455" i="1" a="1"/>
  <c r="C455" i="1" s="1"/>
  <c r="D455" i="1" a="1"/>
  <c r="D455" i="1" s="1"/>
  <c r="E455" i="1" a="1"/>
  <c r="E455" i="1" s="1"/>
  <c r="F455" i="1" a="1"/>
  <c r="F455" i="1" s="1"/>
  <c r="G455" i="1" a="1"/>
  <c r="G455" i="1" s="1"/>
  <c r="H455" i="1" a="1"/>
  <c r="H455" i="1" s="1"/>
  <c r="I455" i="1" a="1"/>
  <c r="I455" i="1" s="1"/>
  <c r="J455" i="1" a="1"/>
  <c r="J455" i="1" s="1"/>
  <c r="K455" i="1" a="1"/>
  <c r="K455" i="1" s="1"/>
  <c r="L455" i="1" a="1"/>
  <c r="L455" i="1" s="1"/>
  <c r="M455" i="1" a="1"/>
  <c r="M455" i="1" s="1"/>
  <c r="N455" i="1" a="1"/>
  <c r="N455" i="1" s="1"/>
  <c r="O455" i="1" a="1"/>
  <c r="O455" i="1" s="1"/>
  <c r="P455" i="1" a="1"/>
  <c r="P455" i="1" s="1"/>
  <c r="Q455" i="1" a="1"/>
  <c r="Q455" i="1" s="1"/>
  <c r="R455" i="1" a="1"/>
  <c r="R455" i="1" s="1"/>
  <c r="B456" i="1" a="1"/>
  <c r="B456" i="1" s="1"/>
  <c r="C456" i="1" a="1"/>
  <c r="C456" i="1" s="1"/>
  <c r="D456" i="1" a="1"/>
  <c r="D456" i="1" s="1"/>
  <c r="E456" i="1" a="1"/>
  <c r="E456" i="1" s="1"/>
  <c r="F456" i="1" a="1"/>
  <c r="F456" i="1" s="1"/>
  <c r="G456" i="1" a="1"/>
  <c r="G456" i="1" s="1"/>
  <c r="H456" i="1" a="1"/>
  <c r="H456" i="1" s="1"/>
  <c r="I456" i="1" a="1"/>
  <c r="I456" i="1" s="1"/>
  <c r="J456" i="1" a="1"/>
  <c r="J456" i="1" s="1"/>
  <c r="K456" i="1" a="1"/>
  <c r="K456" i="1" s="1"/>
  <c r="L456" i="1" a="1"/>
  <c r="L456" i="1" s="1"/>
  <c r="M456" i="1" a="1"/>
  <c r="M456" i="1" s="1"/>
  <c r="N456" i="1" a="1"/>
  <c r="N456" i="1" s="1"/>
  <c r="O456" i="1" a="1"/>
  <c r="O456" i="1" s="1"/>
  <c r="P456" i="1" a="1"/>
  <c r="P456" i="1" s="1"/>
  <c r="Q456" i="1" a="1"/>
  <c r="Q456" i="1" s="1"/>
  <c r="R456" i="1" a="1"/>
  <c r="R456" i="1" s="1"/>
  <c r="B457" i="1" a="1"/>
  <c r="B457" i="1" s="1"/>
  <c r="C457" i="1" a="1"/>
  <c r="C457" i="1" s="1"/>
  <c r="D457" i="1" a="1"/>
  <c r="D457" i="1" s="1"/>
  <c r="E457" i="1" a="1"/>
  <c r="E457" i="1" s="1"/>
  <c r="F457" i="1" a="1"/>
  <c r="F457" i="1" s="1"/>
  <c r="G457" i="1" a="1"/>
  <c r="G457" i="1" s="1"/>
  <c r="H457" i="1" a="1"/>
  <c r="H457" i="1" s="1"/>
  <c r="I457" i="1" a="1"/>
  <c r="I457" i="1" s="1"/>
  <c r="J457" i="1" a="1"/>
  <c r="J457" i="1" s="1"/>
  <c r="K457" i="1" a="1"/>
  <c r="K457" i="1" s="1"/>
  <c r="L457" i="1" a="1"/>
  <c r="L457" i="1" s="1"/>
  <c r="M457" i="1" a="1"/>
  <c r="M457" i="1" s="1"/>
  <c r="N457" i="1" a="1"/>
  <c r="N457" i="1" s="1"/>
  <c r="O457" i="1" a="1"/>
  <c r="O457" i="1" s="1"/>
  <c r="P457" i="1" a="1"/>
  <c r="P457" i="1" s="1"/>
  <c r="Q457" i="1" a="1"/>
  <c r="Q457" i="1" s="1"/>
  <c r="R457" i="1" a="1"/>
  <c r="R457" i="1" s="1"/>
  <c r="B458" i="1" a="1"/>
  <c r="B458" i="1" s="1"/>
  <c r="C458" i="1" a="1"/>
  <c r="C458" i="1" s="1"/>
  <c r="D458" i="1" a="1"/>
  <c r="D458" i="1" s="1"/>
  <c r="E458" i="1" a="1"/>
  <c r="E458" i="1" s="1"/>
  <c r="F458" i="1" a="1"/>
  <c r="F458" i="1" s="1"/>
  <c r="G458" i="1" a="1"/>
  <c r="G458" i="1" s="1"/>
  <c r="H458" i="1" a="1"/>
  <c r="H458" i="1" s="1"/>
  <c r="I458" i="1" a="1"/>
  <c r="I458" i="1" s="1"/>
  <c r="J458" i="1" a="1"/>
  <c r="J458" i="1" s="1"/>
  <c r="K458" i="1" a="1"/>
  <c r="K458" i="1" s="1"/>
  <c r="L458" i="1" a="1"/>
  <c r="L458" i="1" s="1"/>
  <c r="M458" i="1" a="1"/>
  <c r="M458" i="1" s="1"/>
  <c r="N458" i="1" a="1"/>
  <c r="N458" i="1" s="1"/>
  <c r="O458" i="1" a="1"/>
  <c r="O458" i="1" s="1"/>
  <c r="P458" i="1" a="1"/>
  <c r="P458" i="1" s="1"/>
  <c r="Q458" i="1" a="1"/>
  <c r="Q458" i="1" s="1"/>
  <c r="R458" i="1" a="1"/>
  <c r="R458" i="1" s="1"/>
  <c r="B459" i="1" a="1"/>
  <c r="B459" i="1" s="1"/>
  <c r="C459" i="1" a="1"/>
  <c r="C459" i="1" s="1"/>
  <c r="D459" i="1" a="1"/>
  <c r="D459" i="1" s="1"/>
  <c r="E459" i="1" a="1"/>
  <c r="E459" i="1" s="1"/>
  <c r="F459" i="1" a="1"/>
  <c r="F459" i="1" s="1"/>
  <c r="G459" i="1" a="1"/>
  <c r="G459" i="1" s="1"/>
  <c r="H459" i="1" a="1"/>
  <c r="H459" i="1" s="1"/>
  <c r="I459" i="1" a="1"/>
  <c r="I459" i="1" s="1"/>
  <c r="J459" i="1" a="1"/>
  <c r="J459" i="1" s="1"/>
  <c r="K459" i="1" a="1"/>
  <c r="K459" i="1" s="1"/>
  <c r="L459" i="1" a="1"/>
  <c r="L459" i="1" s="1"/>
  <c r="M459" i="1" a="1"/>
  <c r="M459" i="1" s="1"/>
  <c r="N459" i="1" a="1"/>
  <c r="N459" i="1" s="1"/>
  <c r="O459" i="1" a="1"/>
  <c r="O459" i="1" s="1"/>
  <c r="P459" i="1" a="1"/>
  <c r="P459" i="1" s="1"/>
  <c r="Q459" i="1" a="1"/>
  <c r="Q459" i="1" s="1"/>
  <c r="R459" i="1" a="1"/>
  <c r="R459" i="1" s="1"/>
  <c r="B460" i="1" a="1"/>
  <c r="B460" i="1" s="1"/>
  <c r="C460" i="1" a="1"/>
  <c r="C460" i="1" s="1"/>
  <c r="D460" i="1" a="1"/>
  <c r="D460" i="1" s="1"/>
  <c r="E460" i="1" a="1"/>
  <c r="E460" i="1" s="1"/>
  <c r="F460" i="1" a="1"/>
  <c r="F460" i="1" s="1"/>
  <c r="G460" i="1" a="1"/>
  <c r="G460" i="1" s="1"/>
  <c r="H460" i="1" a="1"/>
  <c r="H460" i="1" s="1"/>
  <c r="I460" i="1" a="1"/>
  <c r="I460" i="1" s="1"/>
  <c r="J460" i="1" a="1"/>
  <c r="J460" i="1" s="1"/>
  <c r="K460" i="1" a="1"/>
  <c r="K460" i="1" s="1"/>
  <c r="L460" i="1" a="1"/>
  <c r="L460" i="1" s="1"/>
  <c r="M460" i="1" a="1"/>
  <c r="M460" i="1" s="1"/>
  <c r="N460" i="1" a="1"/>
  <c r="N460" i="1" s="1"/>
  <c r="O460" i="1" a="1"/>
  <c r="O460" i="1" s="1"/>
  <c r="P460" i="1" a="1"/>
  <c r="P460" i="1" s="1"/>
  <c r="Q460" i="1" a="1"/>
  <c r="Q460" i="1" s="1"/>
  <c r="R460" i="1" a="1"/>
  <c r="R460" i="1" s="1"/>
  <c r="B461" i="1" a="1"/>
  <c r="B461" i="1" s="1"/>
  <c r="C461" i="1" a="1"/>
  <c r="C461" i="1" s="1"/>
  <c r="D461" i="1" a="1"/>
  <c r="D461" i="1" s="1"/>
  <c r="E461" i="1" a="1"/>
  <c r="E461" i="1" s="1"/>
  <c r="F461" i="1" a="1"/>
  <c r="F461" i="1" s="1"/>
  <c r="G461" i="1" a="1"/>
  <c r="G461" i="1" s="1"/>
  <c r="H461" i="1" a="1"/>
  <c r="H461" i="1" s="1"/>
  <c r="I461" i="1" a="1"/>
  <c r="I461" i="1" s="1"/>
  <c r="J461" i="1" a="1"/>
  <c r="J461" i="1" s="1"/>
  <c r="K461" i="1" a="1"/>
  <c r="K461" i="1" s="1"/>
  <c r="L461" i="1" a="1"/>
  <c r="L461" i="1" s="1"/>
  <c r="M461" i="1" a="1"/>
  <c r="M461" i="1" s="1"/>
  <c r="N461" i="1" a="1"/>
  <c r="N461" i="1" s="1"/>
  <c r="O461" i="1" a="1"/>
  <c r="O461" i="1" s="1"/>
  <c r="P461" i="1" a="1"/>
  <c r="P461" i="1" s="1"/>
  <c r="Q461" i="1" a="1"/>
  <c r="Q461" i="1" s="1"/>
  <c r="R461" i="1" a="1"/>
  <c r="R461" i="1" s="1"/>
  <c r="B462" i="1" a="1"/>
  <c r="B462" i="1" s="1"/>
  <c r="C462" i="1" a="1"/>
  <c r="C462" i="1" s="1"/>
  <c r="D462" i="1" a="1"/>
  <c r="D462" i="1" s="1"/>
  <c r="E462" i="1" a="1"/>
  <c r="E462" i="1" s="1"/>
  <c r="F462" i="1" a="1"/>
  <c r="F462" i="1" s="1"/>
  <c r="G462" i="1" a="1"/>
  <c r="G462" i="1" s="1"/>
  <c r="H462" i="1" a="1"/>
  <c r="H462" i="1" s="1"/>
  <c r="I462" i="1" a="1"/>
  <c r="I462" i="1" s="1"/>
  <c r="J462" i="1" a="1"/>
  <c r="J462" i="1" s="1"/>
  <c r="K462" i="1" a="1"/>
  <c r="K462" i="1" s="1"/>
  <c r="L462" i="1" a="1"/>
  <c r="L462" i="1" s="1"/>
  <c r="M462" i="1" a="1"/>
  <c r="M462" i="1" s="1"/>
  <c r="N462" i="1" a="1"/>
  <c r="N462" i="1" s="1"/>
  <c r="O462" i="1" a="1"/>
  <c r="O462" i="1" s="1"/>
  <c r="P462" i="1" a="1"/>
  <c r="P462" i="1" s="1"/>
  <c r="Q462" i="1" a="1"/>
  <c r="Q462" i="1" s="1"/>
  <c r="R462" i="1" a="1"/>
  <c r="R462" i="1" s="1"/>
  <c r="B463" i="1" a="1"/>
  <c r="B463" i="1" s="1"/>
  <c r="C463" i="1" a="1"/>
  <c r="C463" i="1" s="1"/>
  <c r="D463" i="1" a="1"/>
  <c r="D463" i="1" s="1"/>
  <c r="E463" i="1" a="1"/>
  <c r="E463" i="1" s="1"/>
  <c r="F463" i="1" a="1"/>
  <c r="F463" i="1" s="1"/>
  <c r="G463" i="1" a="1"/>
  <c r="G463" i="1" s="1"/>
  <c r="H463" i="1" a="1"/>
  <c r="H463" i="1" s="1"/>
  <c r="I463" i="1" a="1"/>
  <c r="I463" i="1" s="1"/>
  <c r="J463" i="1" a="1"/>
  <c r="J463" i="1" s="1"/>
  <c r="K463" i="1" a="1"/>
  <c r="K463" i="1" s="1"/>
  <c r="L463" i="1" a="1"/>
  <c r="L463" i="1" s="1"/>
  <c r="M463" i="1" a="1"/>
  <c r="M463" i="1" s="1"/>
  <c r="N463" i="1" a="1"/>
  <c r="N463" i="1" s="1"/>
  <c r="O463" i="1" a="1"/>
  <c r="O463" i="1" s="1"/>
  <c r="P463" i="1" a="1"/>
  <c r="P463" i="1" s="1"/>
  <c r="Q463" i="1" a="1"/>
  <c r="Q463" i="1" s="1"/>
  <c r="R463" i="1" a="1"/>
  <c r="R463" i="1" s="1"/>
  <c r="B464" i="1" a="1"/>
  <c r="B464" i="1" s="1"/>
  <c r="C464" i="1" a="1"/>
  <c r="C464" i="1" s="1"/>
  <c r="D464" i="1" a="1"/>
  <c r="D464" i="1" s="1"/>
  <c r="E464" i="1" a="1"/>
  <c r="E464" i="1" s="1"/>
  <c r="F464" i="1" a="1"/>
  <c r="F464" i="1" s="1"/>
  <c r="G464" i="1" a="1"/>
  <c r="G464" i="1" s="1"/>
  <c r="H464" i="1" a="1"/>
  <c r="H464" i="1" s="1"/>
  <c r="I464" i="1" a="1"/>
  <c r="I464" i="1" s="1"/>
  <c r="J464" i="1" a="1"/>
  <c r="J464" i="1" s="1"/>
  <c r="K464" i="1" a="1"/>
  <c r="K464" i="1" s="1"/>
  <c r="L464" i="1" a="1"/>
  <c r="L464" i="1" s="1"/>
  <c r="M464" i="1" a="1"/>
  <c r="M464" i="1" s="1"/>
  <c r="N464" i="1" a="1"/>
  <c r="N464" i="1" s="1"/>
  <c r="O464" i="1" a="1"/>
  <c r="O464" i="1" s="1"/>
  <c r="P464" i="1" a="1"/>
  <c r="P464" i="1" s="1"/>
  <c r="Q464" i="1" a="1"/>
  <c r="Q464" i="1" s="1"/>
  <c r="R464" i="1" a="1"/>
  <c r="R464" i="1" s="1"/>
  <c r="B465" i="1" a="1"/>
  <c r="B465" i="1" s="1"/>
  <c r="C465" i="1" a="1"/>
  <c r="C465" i="1" s="1"/>
  <c r="D465" i="1" a="1"/>
  <c r="D465" i="1" s="1"/>
  <c r="E465" i="1" a="1"/>
  <c r="E465" i="1" s="1"/>
  <c r="F465" i="1" a="1"/>
  <c r="F465" i="1" s="1"/>
  <c r="G465" i="1" a="1"/>
  <c r="G465" i="1" s="1"/>
  <c r="H465" i="1" a="1"/>
  <c r="H465" i="1" s="1"/>
  <c r="I465" i="1" a="1"/>
  <c r="I465" i="1" s="1"/>
  <c r="J465" i="1" a="1"/>
  <c r="J465" i="1" s="1"/>
  <c r="K465" i="1" a="1"/>
  <c r="K465" i="1" s="1"/>
  <c r="L465" i="1" a="1"/>
  <c r="L465" i="1" s="1"/>
  <c r="M465" i="1" a="1"/>
  <c r="M465" i="1" s="1"/>
  <c r="N465" i="1" a="1"/>
  <c r="N465" i="1" s="1"/>
  <c r="O465" i="1" a="1"/>
  <c r="O465" i="1" s="1"/>
  <c r="P465" i="1" a="1"/>
  <c r="P465" i="1" s="1"/>
  <c r="Q465" i="1" a="1"/>
  <c r="Q465" i="1" s="1"/>
  <c r="R465" i="1" a="1"/>
  <c r="R465" i="1" s="1"/>
  <c r="B466" i="1" a="1"/>
  <c r="B466" i="1" s="1"/>
  <c r="C466" i="1" a="1"/>
  <c r="C466" i="1" s="1"/>
  <c r="D466" i="1" a="1"/>
  <c r="D466" i="1" s="1"/>
  <c r="E466" i="1" a="1"/>
  <c r="E466" i="1" s="1"/>
  <c r="F466" i="1" a="1"/>
  <c r="F466" i="1" s="1"/>
  <c r="G466" i="1" a="1"/>
  <c r="G466" i="1" s="1"/>
  <c r="H466" i="1" a="1"/>
  <c r="H466" i="1" s="1"/>
  <c r="I466" i="1" a="1"/>
  <c r="I466" i="1" s="1"/>
  <c r="J466" i="1" a="1"/>
  <c r="J466" i="1" s="1"/>
  <c r="K466" i="1" a="1"/>
  <c r="K466" i="1" s="1"/>
  <c r="L466" i="1" a="1"/>
  <c r="L466" i="1" s="1"/>
  <c r="M466" i="1" a="1"/>
  <c r="M466" i="1" s="1"/>
  <c r="N466" i="1" a="1"/>
  <c r="N466" i="1" s="1"/>
  <c r="O466" i="1" a="1"/>
  <c r="O466" i="1" s="1"/>
  <c r="P466" i="1" a="1"/>
  <c r="P466" i="1" s="1"/>
  <c r="Q466" i="1" a="1"/>
  <c r="Q466" i="1" s="1"/>
  <c r="R466" i="1" a="1"/>
  <c r="R466" i="1" s="1"/>
  <c r="B467" i="1" a="1"/>
  <c r="B467" i="1" s="1"/>
  <c r="C467" i="1" a="1"/>
  <c r="C467" i="1" s="1"/>
  <c r="D467" i="1" a="1"/>
  <c r="D467" i="1" s="1"/>
  <c r="E467" i="1" a="1"/>
  <c r="E467" i="1" s="1"/>
  <c r="F467" i="1" a="1"/>
  <c r="F467" i="1" s="1"/>
  <c r="G467" i="1" a="1"/>
  <c r="G467" i="1" s="1"/>
  <c r="H467" i="1" a="1"/>
  <c r="H467" i="1" s="1"/>
  <c r="I467" i="1" a="1"/>
  <c r="I467" i="1" s="1"/>
  <c r="J467" i="1" a="1"/>
  <c r="J467" i="1" s="1"/>
  <c r="K467" i="1" a="1"/>
  <c r="K467" i="1" s="1"/>
  <c r="L467" i="1" a="1"/>
  <c r="L467" i="1" s="1"/>
  <c r="M467" i="1" a="1"/>
  <c r="M467" i="1" s="1"/>
  <c r="N467" i="1" a="1"/>
  <c r="N467" i="1" s="1"/>
  <c r="O467" i="1" a="1"/>
  <c r="O467" i="1" s="1"/>
  <c r="P467" i="1" a="1"/>
  <c r="P467" i="1" s="1"/>
  <c r="Q467" i="1" a="1"/>
  <c r="Q467" i="1" s="1"/>
  <c r="R467" i="1" a="1"/>
  <c r="R467" i="1" s="1"/>
  <c r="B468" i="1" a="1"/>
  <c r="B468" i="1" s="1"/>
  <c r="C468" i="1" a="1"/>
  <c r="C468" i="1" s="1"/>
  <c r="D468" i="1" a="1"/>
  <c r="D468" i="1" s="1"/>
  <c r="E468" i="1" a="1"/>
  <c r="E468" i="1" s="1"/>
  <c r="F468" i="1" a="1"/>
  <c r="F468" i="1" s="1"/>
  <c r="G468" i="1" a="1"/>
  <c r="G468" i="1" s="1"/>
  <c r="H468" i="1" a="1"/>
  <c r="H468" i="1" s="1"/>
  <c r="I468" i="1" a="1"/>
  <c r="I468" i="1" s="1"/>
  <c r="J468" i="1" a="1"/>
  <c r="J468" i="1" s="1"/>
  <c r="K468" i="1" a="1"/>
  <c r="K468" i="1" s="1"/>
  <c r="L468" i="1" a="1"/>
  <c r="L468" i="1" s="1"/>
  <c r="M468" i="1" a="1"/>
  <c r="M468" i="1" s="1"/>
  <c r="N468" i="1" a="1"/>
  <c r="N468" i="1" s="1"/>
  <c r="O468" i="1" a="1"/>
  <c r="O468" i="1" s="1"/>
  <c r="P468" i="1" a="1"/>
  <c r="P468" i="1" s="1"/>
  <c r="Q468" i="1" a="1"/>
  <c r="Q468" i="1" s="1"/>
  <c r="R468" i="1" a="1"/>
  <c r="R468" i="1" s="1"/>
  <c r="B469" i="1" a="1"/>
  <c r="B469" i="1" s="1"/>
  <c r="C469" i="1" a="1"/>
  <c r="C469" i="1" s="1"/>
  <c r="D469" i="1" a="1"/>
  <c r="D469" i="1" s="1"/>
  <c r="E469" i="1" a="1"/>
  <c r="E469" i="1" s="1"/>
  <c r="F469" i="1" a="1"/>
  <c r="F469" i="1" s="1"/>
  <c r="G469" i="1" a="1"/>
  <c r="G469" i="1" s="1"/>
  <c r="H469" i="1" a="1"/>
  <c r="H469" i="1" s="1"/>
  <c r="I469" i="1" a="1"/>
  <c r="I469" i="1" s="1"/>
  <c r="J469" i="1" a="1"/>
  <c r="J469" i="1" s="1"/>
  <c r="K469" i="1" a="1"/>
  <c r="K469" i="1" s="1"/>
  <c r="L469" i="1" a="1"/>
  <c r="L469" i="1" s="1"/>
  <c r="M469" i="1" a="1"/>
  <c r="M469" i="1" s="1"/>
  <c r="N469" i="1" a="1"/>
  <c r="N469" i="1" s="1"/>
  <c r="O469" i="1" a="1"/>
  <c r="O469" i="1" s="1"/>
  <c r="P469" i="1" a="1"/>
  <c r="P469" i="1" s="1"/>
  <c r="Q469" i="1" a="1"/>
  <c r="Q469" i="1" s="1"/>
  <c r="R469" i="1" a="1"/>
  <c r="R469" i="1" s="1"/>
  <c r="B470" i="1" a="1"/>
  <c r="B470" i="1" s="1"/>
  <c r="C470" i="1" a="1"/>
  <c r="C470" i="1" s="1"/>
  <c r="D470" i="1" a="1"/>
  <c r="D470" i="1" s="1"/>
  <c r="E470" i="1" a="1"/>
  <c r="E470" i="1" s="1"/>
  <c r="F470" i="1" a="1"/>
  <c r="F470" i="1" s="1"/>
  <c r="G470" i="1" a="1"/>
  <c r="G470" i="1" s="1"/>
  <c r="H470" i="1" a="1"/>
  <c r="H470" i="1" s="1"/>
  <c r="I470" i="1" a="1"/>
  <c r="I470" i="1" s="1"/>
  <c r="J470" i="1" a="1"/>
  <c r="J470" i="1" s="1"/>
  <c r="K470" i="1" a="1"/>
  <c r="K470" i="1" s="1"/>
  <c r="L470" i="1" a="1"/>
  <c r="L470" i="1" s="1"/>
  <c r="M470" i="1" a="1"/>
  <c r="M470" i="1" s="1"/>
  <c r="N470" i="1" a="1"/>
  <c r="N470" i="1" s="1"/>
  <c r="O470" i="1" a="1"/>
  <c r="O470" i="1" s="1"/>
  <c r="P470" i="1" a="1"/>
  <c r="P470" i="1" s="1"/>
  <c r="Q470" i="1" a="1"/>
  <c r="Q470" i="1" s="1"/>
  <c r="R470" i="1" a="1"/>
  <c r="R470" i="1" s="1"/>
  <c r="B471" i="1" a="1"/>
  <c r="B471" i="1" s="1"/>
  <c r="C471" i="1" a="1"/>
  <c r="C471" i="1" s="1"/>
  <c r="D471" i="1" a="1"/>
  <c r="D471" i="1" s="1"/>
  <c r="E471" i="1" a="1"/>
  <c r="E471" i="1" s="1"/>
  <c r="F471" i="1" a="1"/>
  <c r="F471" i="1" s="1"/>
  <c r="G471" i="1" a="1"/>
  <c r="G471" i="1" s="1"/>
  <c r="H471" i="1" a="1"/>
  <c r="H471" i="1" s="1"/>
  <c r="I471" i="1" a="1"/>
  <c r="I471" i="1" s="1"/>
  <c r="J471" i="1" a="1"/>
  <c r="J471" i="1" s="1"/>
  <c r="K471" i="1" a="1"/>
  <c r="K471" i="1" s="1"/>
  <c r="L471" i="1" a="1"/>
  <c r="L471" i="1" s="1"/>
  <c r="M471" i="1" a="1"/>
  <c r="M471" i="1" s="1"/>
  <c r="N471" i="1" a="1"/>
  <c r="N471" i="1" s="1"/>
  <c r="O471" i="1" a="1"/>
  <c r="O471" i="1" s="1"/>
  <c r="P471" i="1" a="1"/>
  <c r="P471" i="1" s="1"/>
  <c r="Q471" i="1" a="1"/>
  <c r="Q471" i="1" s="1"/>
  <c r="R471" i="1" a="1"/>
  <c r="R471" i="1" s="1"/>
  <c r="B472" i="1" a="1"/>
  <c r="B472" i="1" s="1"/>
  <c r="C472" i="1" a="1"/>
  <c r="C472" i="1" s="1"/>
  <c r="D472" i="1" a="1"/>
  <c r="D472" i="1" s="1"/>
  <c r="E472" i="1" a="1"/>
  <c r="E472" i="1" s="1"/>
  <c r="F472" i="1" a="1"/>
  <c r="F472" i="1" s="1"/>
  <c r="G472" i="1" a="1"/>
  <c r="G472" i="1" s="1"/>
  <c r="H472" i="1" a="1"/>
  <c r="H472" i="1" s="1"/>
  <c r="I472" i="1" a="1"/>
  <c r="I472" i="1" s="1"/>
  <c r="J472" i="1" a="1"/>
  <c r="J472" i="1" s="1"/>
  <c r="K472" i="1" a="1"/>
  <c r="K472" i="1" s="1"/>
  <c r="L472" i="1" a="1"/>
  <c r="L472" i="1" s="1"/>
  <c r="M472" i="1" a="1"/>
  <c r="M472" i="1" s="1"/>
  <c r="N472" i="1" a="1"/>
  <c r="N472" i="1" s="1"/>
  <c r="O472" i="1" a="1"/>
  <c r="O472" i="1" s="1"/>
  <c r="P472" i="1" a="1"/>
  <c r="P472" i="1" s="1"/>
  <c r="Q472" i="1" a="1"/>
  <c r="Q472" i="1" s="1"/>
  <c r="R472" i="1" a="1"/>
  <c r="R472" i="1" s="1"/>
  <c r="B473" i="1" a="1"/>
  <c r="B473" i="1" s="1"/>
  <c r="C473" i="1" a="1"/>
  <c r="C473" i="1" s="1"/>
  <c r="D473" i="1" a="1"/>
  <c r="D473" i="1" s="1"/>
  <c r="E473" i="1" a="1"/>
  <c r="E473" i="1" s="1"/>
  <c r="F473" i="1" a="1"/>
  <c r="F473" i="1" s="1"/>
  <c r="G473" i="1" a="1"/>
  <c r="G473" i="1" s="1"/>
  <c r="H473" i="1" a="1"/>
  <c r="H473" i="1" s="1"/>
  <c r="I473" i="1" a="1"/>
  <c r="I473" i="1" s="1"/>
  <c r="J473" i="1" a="1"/>
  <c r="J473" i="1" s="1"/>
  <c r="K473" i="1" a="1"/>
  <c r="K473" i="1" s="1"/>
  <c r="L473" i="1" a="1"/>
  <c r="L473" i="1" s="1"/>
  <c r="M473" i="1" a="1"/>
  <c r="M473" i="1" s="1"/>
  <c r="N473" i="1" a="1"/>
  <c r="N473" i="1" s="1"/>
  <c r="O473" i="1" a="1"/>
  <c r="O473" i="1" s="1"/>
  <c r="P473" i="1" a="1"/>
  <c r="P473" i="1" s="1"/>
  <c r="Q473" i="1" a="1"/>
  <c r="Q473" i="1" s="1"/>
  <c r="R473" i="1" a="1"/>
  <c r="R473" i="1" s="1"/>
  <c r="B474" i="1" a="1"/>
  <c r="B474" i="1" s="1"/>
  <c r="C474" i="1" a="1"/>
  <c r="C474" i="1" s="1"/>
  <c r="D474" i="1" a="1"/>
  <c r="D474" i="1" s="1"/>
  <c r="E474" i="1" a="1"/>
  <c r="E474" i="1" s="1"/>
  <c r="F474" i="1" a="1"/>
  <c r="F474" i="1" s="1"/>
  <c r="G474" i="1" a="1"/>
  <c r="G474" i="1" s="1"/>
  <c r="H474" i="1" a="1"/>
  <c r="H474" i="1" s="1"/>
  <c r="I474" i="1" a="1"/>
  <c r="I474" i="1" s="1"/>
  <c r="J474" i="1" a="1"/>
  <c r="J474" i="1" s="1"/>
  <c r="K474" i="1" a="1"/>
  <c r="K474" i="1" s="1"/>
  <c r="L474" i="1" a="1"/>
  <c r="L474" i="1" s="1"/>
  <c r="M474" i="1" a="1"/>
  <c r="M474" i="1" s="1"/>
  <c r="N474" i="1" a="1"/>
  <c r="N474" i="1" s="1"/>
  <c r="O474" i="1" a="1"/>
  <c r="O474" i="1" s="1"/>
  <c r="P474" i="1" a="1"/>
  <c r="P474" i="1" s="1"/>
  <c r="Q474" i="1" a="1"/>
  <c r="Q474" i="1" s="1"/>
  <c r="R474" i="1" a="1"/>
  <c r="R474" i="1" s="1"/>
  <c r="B475" i="1" a="1"/>
  <c r="B475" i="1" s="1"/>
  <c r="C475" i="1" a="1"/>
  <c r="C475" i="1" s="1"/>
  <c r="D475" i="1" a="1"/>
  <c r="D475" i="1" s="1"/>
  <c r="E475" i="1" a="1"/>
  <c r="E475" i="1" s="1"/>
  <c r="F475" i="1" a="1"/>
  <c r="F475" i="1" s="1"/>
  <c r="G475" i="1" a="1"/>
  <c r="G475" i="1" s="1"/>
  <c r="H475" i="1" a="1"/>
  <c r="H475" i="1" s="1"/>
  <c r="I475" i="1" a="1"/>
  <c r="I475" i="1" s="1"/>
  <c r="J475" i="1" a="1"/>
  <c r="J475" i="1" s="1"/>
  <c r="K475" i="1" a="1"/>
  <c r="K475" i="1" s="1"/>
  <c r="L475" i="1" a="1"/>
  <c r="L475" i="1" s="1"/>
  <c r="M475" i="1" a="1"/>
  <c r="M475" i="1" s="1"/>
  <c r="N475" i="1" a="1"/>
  <c r="N475" i="1" s="1"/>
  <c r="O475" i="1" a="1"/>
  <c r="O475" i="1" s="1"/>
  <c r="P475" i="1" a="1"/>
  <c r="P475" i="1" s="1"/>
  <c r="Q475" i="1" a="1"/>
  <c r="Q475" i="1" s="1"/>
  <c r="R475" i="1" a="1"/>
  <c r="R475" i="1" s="1"/>
  <c r="B476" i="1" a="1"/>
  <c r="B476" i="1" s="1"/>
  <c r="C476" i="1" a="1"/>
  <c r="C476" i="1" s="1"/>
  <c r="D476" i="1" a="1"/>
  <c r="D476" i="1" s="1"/>
  <c r="E476" i="1" a="1"/>
  <c r="E476" i="1" s="1"/>
  <c r="F476" i="1" a="1"/>
  <c r="F476" i="1" s="1"/>
  <c r="G476" i="1" a="1"/>
  <c r="G476" i="1" s="1"/>
  <c r="H476" i="1" a="1"/>
  <c r="H476" i="1" s="1"/>
  <c r="I476" i="1" a="1"/>
  <c r="I476" i="1" s="1"/>
  <c r="J476" i="1" a="1"/>
  <c r="J476" i="1" s="1"/>
  <c r="K476" i="1" a="1"/>
  <c r="K476" i="1" s="1"/>
  <c r="L476" i="1" a="1"/>
  <c r="L476" i="1" s="1"/>
  <c r="M476" i="1" a="1"/>
  <c r="M476" i="1" s="1"/>
  <c r="N476" i="1" a="1"/>
  <c r="N476" i="1" s="1"/>
  <c r="O476" i="1" a="1"/>
  <c r="O476" i="1" s="1"/>
  <c r="P476" i="1" a="1"/>
  <c r="P476" i="1" s="1"/>
  <c r="Q476" i="1" a="1"/>
  <c r="Q476" i="1" s="1"/>
  <c r="R476" i="1" a="1"/>
  <c r="R476" i="1" s="1"/>
  <c r="B477" i="1" a="1"/>
  <c r="B477" i="1" s="1"/>
  <c r="C477" i="1" a="1"/>
  <c r="C477" i="1" s="1"/>
  <c r="D477" i="1" a="1"/>
  <c r="D477" i="1" s="1"/>
  <c r="E477" i="1" a="1"/>
  <c r="E477" i="1" s="1"/>
  <c r="F477" i="1" a="1"/>
  <c r="F477" i="1" s="1"/>
  <c r="G477" i="1" a="1"/>
  <c r="G477" i="1" s="1"/>
  <c r="H477" i="1" a="1"/>
  <c r="H477" i="1" s="1"/>
  <c r="I477" i="1" a="1"/>
  <c r="I477" i="1" s="1"/>
  <c r="J477" i="1" a="1"/>
  <c r="J477" i="1" s="1"/>
  <c r="K477" i="1" a="1"/>
  <c r="K477" i="1" s="1"/>
  <c r="L477" i="1" a="1"/>
  <c r="L477" i="1" s="1"/>
  <c r="M477" i="1" a="1"/>
  <c r="M477" i="1" s="1"/>
  <c r="N477" i="1" a="1"/>
  <c r="N477" i="1" s="1"/>
  <c r="O477" i="1" a="1"/>
  <c r="O477" i="1" s="1"/>
  <c r="P477" i="1" a="1"/>
  <c r="P477" i="1" s="1"/>
  <c r="Q477" i="1" a="1"/>
  <c r="Q477" i="1" s="1"/>
  <c r="R477" i="1" a="1"/>
  <c r="R477" i="1" s="1"/>
  <c r="B478" i="1" a="1"/>
  <c r="B478" i="1" s="1"/>
  <c r="C478" i="1" a="1"/>
  <c r="C478" i="1" s="1"/>
  <c r="D478" i="1" a="1"/>
  <c r="D478" i="1" s="1"/>
  <c r="E478" i="1" a="1"/>
  <c r="E478" i="1" s="1"/>
  <c r="F478" i="1" a="1"/>
  <c r="F478" i="1" s="1"/>
  <c r="G478" i="1" a="1"/>
  <c r="G478" i="1" s="1"/>
  <c r="H478" i="1" a="1"/>
  <c r="H478" i="1" s="1"/>
  <c r="I478" i="1" a="1"/>
  <c r="I478" i="1" s="1"/>
  <c r="J478" i="1" a="1"/>
  <c r="J478" i="1" s="1"/>
  <c r="K478" i="1" a="1"/>
  <c r="K478" i="1" s="1"/>
  <c r="L478" i="1" a="1"/>
  <c r="L478" i="1" s="1"/>
  <c r="M478" i="1" a="1"/>
  <c r="M478" i="1" s="1"/>
  <c r="N478" i="1" a="1"/>
  <c r="N478" i="1" s="1"/>
  <c r="O478" i="1" a="1"/>
  <c r="O478" i="1" s="1"/>
  <c r="P478" i="1" a="1"/>
  <c r="P478" i="1" s="1"/>
  <c r="Q478" i="1" a="1"/>
  <c r="Q478" i="1" s="1"/>
  <c r="R478" i="1" a="1"/>
  <c r="R478" i="1" s="1"/>
  <c r="B479" i="1" a="1"/>
  <c r="B479" i="1" s="1"/>
  <c r="C479" i="1" a="1"/>
  <c r="C479" i="1" s="1"/>
  <c r="D479" i="1" a="1"/>
  <c r="D479" i="1" s="1"/>
  <c r="E479" i="1" a="1"/>
  <c r="E479" i="1" s="1"/>
  <c r="F479" i="1" a="1"/>
  <c r="F479" i="1" s="1"/>
  <c r="G479" i="1" a="1"/>
  <c r="G479" i="1" s="1"/>
  <c r="H479" i="1" a="1"/>
  <c r="H479" i="1" s="1"/>
  <c r="I479" i="1" a="1"/>
  <c r="I479" i="1" s="1"/>
  <c r="J479" i="1" a="1"/>
  <c r="J479" i="1" s="1"/>
  <c r="K479" i="1" a="1"/>
  <c r="K479" i="1" s="1"/>
  <c r="L479" i="1" a="1"/>
  <c r="L479" i="1" s="1"/>
  <c r="M479" i="1" a="1"/>
  <c r="M479" i="1" s="1"/>
  <c r="N479" i="1" a="1"/>
  <c r="N479" i="1" s="1"/>
  <c r="O479" i="1" a="1"/>
  <c r="O479" i="1" s="1"/>
  <c r="P479" i="1" a="1"/>
  <c r="P479" i="1" s="1"/>
  <c r="Q479" i="1" a="1"/>
  <c r="Q479" i="1" s="1"/>
  <c r="R479" i="1" a="1"/>
  <c r="R479" i="1" s="1"/>
  <c r="B480" i="1" a="1"/>
  <c r="B480" i="1" s="1"/>
  <c r="C480" i="1" a="1"/>
  <c r="C480" i="1" s="1"/>
  <c r="D480" i="1" a="1"/>
  <c r="D480" i="1" s="1"/>
  <c r="E480" i="1" a="1"/>
  <c r="E480" i="1" s="1"/>
  <c r="F480" i="1" a="1"/>
  <c r="F480" i="1" s="1"/>
  <c r="G480" i="1" a="1"/>
  <c r="G480" i="1" s="1"/>
  <c r="H480" i="1" a="1"/>
  <c r="H480" i="1" s="1"/>
  <c r="I480" i="1" a="1"/>
  <c r="I480" i="1" s="1"/>
  <c r="J480" i="1" a="1"/>
  <c r="J480" i="1" s="1"/>
  <c r="K480" i="1" a="1"/>
  <c r="K480" i="1" s="1"/>
  <c r="L480" i="1" a="1"/>
  <c r="L480" i="1" s="1"/>
  <c r="M480" i="1" a="1"/>
  <c r="M480" i="1" s="1"/>
  <c r="N480" i="1" a="1"/>
  <c r="N480" i="1" s="1"/>
  <c r="O480" i="1" a="1"/>
  <c r="O480" i="1" s="1"/>
  <c r="P480" i="1" a="1"/>
  <c r="P480" i="1" s="1"/>
  <c r="Q480" i="1" a="1"/>
  <c r="Q480" i="1" s="1"/>
  <c r="R480" i="1" a="1"/>
  <c r="R480" i="1" s="1"/>
  <c r="B481" i="1" a="1"/>
  <c r="B481" i="1" s="1"/>
  <c r="C481" i="1" a="1"/>
  <c r="C481" i="1" s="1"/>
  <c r="D481" i="1" a="1"/>
  <c r="D481" i="1" s="1"/>
  <c r="E481" i="1" a="1"/>
  <c r="E481" i="1" s="1"/>
  <c r="F481" i="1" a="1"/>
  <c r="F481" i="1" s="1"/>
  <c r="G481" i="1" a="1"/>
  <c r="G481" i="1" s="1"/>
  <c r="H481" i="1" a="1"/>
  <c r="H481" i="1" s="1"/>
  <c r="I481" i="1" a="1"/>
  <c r="I481" i="1" s="1"/>
  <c r="J481" i="1" a="1"/>
  <c r="J481" i="1" s="1"/>
  <c r="K481" i="1" a="1"/>
  <c r="K481" i="1" s="1"/>
  <c r="L481" i="1" a="1"/>
  <c r="L481" i="1" s="1"/>
  <c r="M481" i="1" a="1"/>
  <c r="M481" i="1" s="1"/>
  <c r="N481" i="1" a="1"/>
  <c r="N481" i="1" s="1"/>
  <c r="O481" i="1" a="1"/>
  <c r="O481" i="1" s="1"/>
  <c r="P481" i="1" a="1"/>
  <c r="P481" i="1" s="1"/>
  <c r="Q481" i="1" a="1"/>
  <c r="Q481" i="1" s="1"/>
  <c r="R481" i="1" a="1"/>
  <c r="R481" i="1" s="1"/>
  <c r="B482" i="1" a="1"/>
  <c r="B482" i="1" s="1"/>
  <c r="C482" i="1" a="1"/>
  <c r="C482" i="1" s="1"/>
  <c r="D482" i="1" a="1"/>
  <c r="D482" i="1" s="1"/>
  <c r="E482" i="1" a="1"/>
  <c r="E482" i="1" s="1"/>
  <c r="F482" i="1" a="1"/>
  <c r="F482" i="1" s="1"/>
  <c r="G482" i="1" a="1"/>
  <c r="G482" i="1" s="1"/>
  <c r="H482" i="1" a="1"/>
  <c r="H482" i="1" s="1"/>
  <c r="I482" i="1" a="1"/>
  <c r="I482" i="1" s="1"/>
  <c r="J482" i="1" a="1"/>
  <c r="J482" i="1" s="1"/>
  <c r="K482" i="1" a="1"/>
  <c r="K482" i="1" s="1"/>
  <c r="L482" i="1" a="1"/>
  <c r="L482" i="1" s="1"/>
  <c r="M482" i="1" a="1"/>
  <c r="M482" i="1" s="1"/>
  <c r="N482" i="1" a="1"/>
  <c r="N482" i="1" s="1"/>
  <c r="O482" i="1" a="1"/>
  <c r="O482" i="1" s="1"/>
  <c r="P482" i="1" a="1"/>
  <c r="P482" i="1" s="1"/>
  <c r="Q482" i="1" a="1"/>
  <c r="Q482" i="1" s="1"/>
  <c r="R482" i="1" a="1"/>
  <c r="R482" i="1" s="1"/>
  <c r="B483" i="1" a="1"/>
  <c r="B483" i="1" s="1"/>
  <c r="C483" i="1" a="1"/>
  <c r="C483" i="1" s="1"/>
  <c r="D483" i="1" a="1"/>
  <c r="D483" i="1" s="1"/>
  <c r="E483" i="1" a="1"/>
  <c r="E483" i="1" s="1"/>
  <c r="F483" i="1" a="1"/>
  <c r="F483" i="1" s="1"/>
  <c r="G483" i="1" a="1"/>
  <c r="G483" i="1" s="1"/>
  <c r="H483" i="1" a="1"/>
  <c r="H483" i="1" s="1"/>
  <c r="I483" i="1" a="1"/>
  <c r="I483" i="1" s="1"/>
  <c r="J483" i="1" a="1"/>
  <c r="J483" i="1" s="1"/>
  <c r="K483" i="1" a="1"/>
  <c r="K483" i="1" s="1"/>
  <c r="L483" i="1" a="1"/>
  <c r="L483" i="1" s="1"/>
  <c r="M483" i="1" a="1"/>
  <c r="M483" i="1" s="1"/>
  <c r="N483" i="1" a="1"/>
  <c r="N483" i="1" s="1"/>
  <c r="O483" i="1" a="1"/>
  <c r="O483" i="1" s="1"/>
  <c r="P483" i="1" a="1"/>
  <c r="P483" i="1" s="1"/>
  <c r="Q483" i="1" a="1"/>
  <c r="Q483" i="1" s="1"/>
  <c r="R483" i="1" a="1"/>
  <c r="R483" i="1" s="1"/>
  <c r="B484" i="1" a="1"/>
  <c r="B484" i="1" s="1"/>
  <c r="C484" i="1" a="1"/>
  <c r="C484" i="1" s="1"/>
  <c r="D484" i="1" a="1"/>
  <c r="D484" i="1" s="1"/>
  <c r="E484" i="1" a="1"/>
  <c r="E484" i="1" s="1"/>
  <c r="F484" i="1" a="1"/>
  <c r="F484" i="1" s="1"/>
  <c r="G484" i="1" a="1"/>
  <c r="G484" i="1" s="1"/>
  <c r="H484" i="1" a="1"/>
  <c r="H484" i="1" s="1"/>
  <c r="I484" i="1" a="1"/>
  <c r="I484" i="1" s="1"/>
  <c r="J484" i="1" a="1"/>
  <c r="J484" i="1" s="1"/>
  <c r="K484" i="1" a="1"/>
  <c r="K484" i="1" s="1"/>
  <c r="L484" i="1" a="1"/>
  <c r="L484" i="1" s="1"/>
  <c r="M484" i="1" a="1"/>
  <c r="M484" i="1" s="1"/>
  <c r="N484" i="1" a="1"/>
  <c r="N484" i="1" s="1"/>
  <c r="O484" i="1" a="1"/>
  <c r="O484" i="1" s="1"/>
  <c r="P484" i="1" a="1"/>
  <c r="P484" i="1" s="1"/>
  <c r="Q484" i="1" a="1"/>
  <c r="Q484" i="1" s="1"/>
  <c r="R484" i="1" a="1"/>
  <c r="R484" i="1" s="1"/>
  <c r="B485" i="1" a="1"/>
  <c r="B485" i="1" s="1"/>
  <c r="C485" i="1" a="1"/>
  <c r="C485" i="1" s="1"/>
  <c r="D485" i="1" a="1"/>
  <c r="D485" i="1" s="1"/>
  <c r="E485" i="1" a="1"/>
  <c r="E485" i="1" s="1"/>
  <c r="F485" i="1" a="1"/>
  <c r="F485" i="1" s="1"/>
  <c r="G485" i="1" a="1"/>
  <c r="G485" i="1" s="1"/>
  <c r="H485" i="1" a="1"/>
  <c r="H485" i="1" s="1"/>
  <c r="I485" i="1" a="1"/>
  <c r="I485" i="1" s="1"/>
  <c r="J485" i="1" a="1"/>
  <c r="J485" i="1" s="1"/>
  <c r="K485" i="1" a="1"/>
  <c r="K485" i="1" s="1"/>
  <c r="L485" i="1" a="1"/>
  <c r="L485" i="1" s="1"/>
  <c r="M485" i="1" a="1"/>
  <c r="M485" i="1" s="1"/>
  <c r="N485" i="1" a="1"/>
  <c r="N485" i="1" s="1"/>
  <c r="O485" i="1" a="1"/>
  <c r="O485" i="1" s="1"/>
  <c r="P485" i="1" a="1"/>
  <c r="P485" i="1" s="1"/>
  <c r="Q485" i="1" a="1"/>
  <c r="Q485" i="1" s="1"/>
  <c r="R485" i="1" a="1"/>
  <c r="R485" i="1" s="1"/>
  <c r="B486" i="1" a="1"/>
  <c r="B486" i="1" s="1"/>
  <c r="C486" i="1" a="1"/>
  <c r="C486" i="1" s="1"/>
  <c r="D486" i="1" a="1"/>
  <c r="D486" i="1" s="1"/>
  <c r="E486" i="1" a="1"/>
  <c r="E486" i="1" s="1"/>
  <c r="F486" i="1" a="1"/>
  <c r="F486" i="1" s="1"/>
  <c r="G486" i="1" a="1"/>
  <c r="G486" i="1" s="1"/>
  <c r="H486" i="1" a="1"/>
  <c r="H486" i="1" s="1"/>
  <c r="I486" i="1" a="1"/>
  <c r="I486" i="1" s="1"/>
  <c r="J486" i="1" a="1"/>
  <c r="J486" i="1" s="1"/>
  <c r="K486" i="1" a="1"/>
  <c r="K486" i="1" s="1"/>
  <c r="L486" i="1" a="1"/>
  <c r="L486" i="1" s="1"/>
  <c r="M486" i="1" a="1"/>
  <c r="M486" i="1" s="1"/>
  <c r="N486" i="1" a="1"/>
  <c r="N486" i="1" s="1"/>
  <c r="O486" i="1" a="1"/>
  <c r="O486" i="1" s="1"/>
  <c r="P486" i="1" a="1"/>
  <c r="P486" i="1" s="1"/>
  <c r="Q486" i="1" a="1"/>
  <c r="Q486" i="1" s="1"/>
  <c r="R486" i="1" a="1"/>
  <c r="R486" i="1" s="1"/>
  <c r="B487" i="1" a="1"/>
  <c r="B487" i="1" s="1"/>
  <c r="C487" i="1" a="1"/>
  <c r="C487" i="1" s="1"/>
  <c r="D487" i="1" a="1"/>
  <c r="D487" i="1" s="1"/>
  <c r="E487" i="1" a="1"/>
  <c r="E487" i="1" s="1"/>
  <c r="F487" i="1" a="1"/>
  <c r="F487" i="1" s="1"/>
  <c r="G487" i="1" a="1"/>
  <c r="G487" i="1" s="1"/>
  <c r="H487" i="1" a="1"/>
  <c r="H487" i="1" s="1"/>
  <c r="I487" i="1" a="1"/>
  <c r="I487" i="1" s="1"/>
  <c r="J487" i="1" a="1"/>
  <c r="J487" i="1" s="1"/>
  <c r="K487" i="1" a="1"/>
  <c r="K487" i="1" s="1"/>
  <c r="L487" i="1" a="1"/>
  <c r="L487" i="1" s="1"/>
  <c r="M487" i="1" a="1"/>
  <c r="M487" i="1" s="1"/>
  <c r="N487" i="1" a="1"/>
  <c r="N487" i="1" s="1"/>
  <c r="O487" i="1" a="1"/>
  <c r="O487" i="1" s="1"/>
  <c r="P487" i="1" a="1"/>
  <c r="P487" i="1" s="1"/>
  <c r="Q487" i="1" a="1"/>
  <c r="Q487" i="1" s="1"/>
  <c r="R487" i="1" a="1"/>
  <c r="R487" i="1" s="1"/>
  <c r="B488" i="1" a="1"/>
  <c r="B488" i="1" s="1"/>
  <c r="C488" i="1" a="1"/>
  <c r="C488" i="1" s="1"/>
  <c r="D488" i="1" a="1"/>
  <c r="D488" i="1" s="1"/>
  <c r="E488" i="1" a="1"/>
  <c r="E488" i="1" s="1"/>
  <c r="F488" i="1" a="1"/>
  <c r="F488" i="1" s="1"/>
  <c r="G488" i="1" a="1"/>
  <c r="G488" i="1" s="1"/>
  <c r="H488" i="1" a="1"/>
  <c r="H488" i="1" s="1"/>
  <c r="I488" i="1" a="1"/>
  <c r="I488" i="1" s="1"/>
  <c r="J488" i="1" a="1"/>
  <c r="J488" i="1" s="1"/>
  <c r="K488" i="1" a="1"/>
  <c r="K488" i="1" s="1"/>
  <c r="L488" i="1" a="1"/>
  <c r="L488" i="1" s="1"/>
  <c r="M488" i="1" a="1"/>
  <c r="M488" i="1" s="1"/>
  <c r="N488" i="1" a="1"/>
  <c r="N488" i="1" s="1"/>
  <c r="O488" i="1" a="1"/>
  <c r="O488" i="1" s="1"/>
  <c r="P488" i="1" a="1"/>
  <c r="P488" i="1" s="1"/>
  <c r="Q488" i="1" a="1"/>
  <c r="Q488" i="1" s="1"/>
  <c r="R488" i="1" a="1"/>
  <c r="R488" i="1" s="1"/>
  <c r="B489" i="1" a="1"/>
  <c r="B489" i="1" s="1"/>
  <c r="C489" i="1" a="1"/>
  <c r="C489" i="1" s="1"/>
  <c r="D489" i="1" a="1"/>
  <c r="D489" i="1" s="1"/>
  <c r="E489" i="1" a="1"/>
  <c r="E489" i="1" s="1"/>
  <c r="F489" i="1" a="1"/>
  <c r="F489" i="1" s="1"/>
  <c r="G489" i="1" a="1"/>
  <c r="G489" i="1" s="1"/>
  <c r="H489" i="1" a="1"/>
  <c r="H489" i="1" s="1"/>
  <c r="I489" i="1" a="1"/>
  <c r="I489" i="1" s="1"/>
  <c r="J489" i="1" a="1"/>
  <c r="J489" i="1" s="1"/>
  <c r="K489" i="1" a="1"/>
  <c r="K489" i="1" s="1"/>
  <c r="L489" i="1" a="1"/>
  <c r="L489" i="1" s="1"/>
  <c r="M489" i="1" a="1"/>
  <c r="M489" i="1" s="1"/>
  <c r="N489" i="1" a="1"/>
  <c r="N489" i="1" s="1"/>
  <c r="O489" i="1" a="1"/>
  <c r="O489" i="1" s="1"/>
  <c r="P489" i="1" a="1"/>
  <c r="P489" i="1" s="1"/>
  <c r="Q489" i="1" a="1"/>
  <c r="Q489" i="1" s="1"/>
  <c r="R489" i="1" a="1"/>
  <c r="R489" i="1" s="1"/>
  <c r="B490" i="1" a="1"/>
  <c r="B490" i="1" s="1"/>
  <c r="C490" i="1" a="1"/>
  <c r="C490" i="1" s="1"/>
  <c r="D490" i="1" a="1"/>
  <c r="D490" i="1" s="1"/>
  <c r="E490" i="1" a="1"/>
  <c r="E490" i="1" s="1"/>
  <c r="F490" i="1" a="1"/>
  <c r="F490" i="1" s="1"/>
  <c r="G490" i="1" a="1"/>
  <c r="G490" i="1" s="1"/>
  <c r="H490" i="1" a="1"/>
  <c r="H490" i="1" s="1"/>
  <c r="I490" i="1" a="1"/>
  <c r="I490" i="1" s="1"/>
  <c r="J490" i="1" a="1"/>
  <c r="J490" i="1" s="1"/>
  <c r="K490" i="1" a="1"/>
  <c r="K490" i="1" s="1"/>
  <c r="L490" i="1" a="1"/>
  <c r="L490" i="1" s="1"/>
  <c r="M490" i="1" a="1"/>
  <c r="M490" i="1" s="1"/>
  <c r="N490" i="1" a="1"/>
  <c r="N490" i="1" s="1"/>
  <c r="O490" i="1" a="1"/>
  <c r="O490" i="1" s="1"/>
  <c r="P490" i="1" a="1"/>
  <c r="P490" i="1" s="1"/>
  <c r="Q490" i="1" a="1"/>
  <c r="Q490" i="1" s="1"/>
  <c r="R490" i="1" a="1"/>
  <c r="R490" i="1" s="1"/>
  <c r="B491" i="1" a="1"/>
  <c r="B491" i="1" s="1"/>
  <c r="C491" i="1" a="1"/>
  <c r="C491" i="1" s="1"/>
  <c r="D491" i="1" a="1"/>
  <c r="D491" i="1" s="1"/>
  <c r="E491" i="1" a="1"/>
  <c r="E491" i="1" s="1"/>
  <c r="F491" i="1" a="1"/>
  <c r="F491" i="1" s="1"/>
  <c r="G491" i="1" a="1"/>
  <c r="G491" i="1" s="1"/>
  <c r="H491" i="1" a="1"/>
  <c r="H491" i="1" s="1"/>
  <c r="I491" i="1" a="1"/>
  <c r="I491" i="1" s="1"/>
  <c r="J491" i="1" a="1"/>
  <c r="J491" i="1" s="1"/>
  <c r="K491" i="1" a="1"/>
  <c r="K491" i="1" s="1"/>
  <c r="L491" i="1" a="1"/>
  <c r="L491" i="1" s="1"/>
  <c r="M491" i="1" a="1"/>
  <c r="M491" i="1" s="1"/>
  <c r="N491" i="1" a="1"/>
  <c r="N491" i="1" s="1"/>
  <c r="O491" i="1" a="1"/>
  <c r="O491" i="1" s="1"/>
  <c r="P491" i="1" a="1"/>
  <c r="P491" i="1" s="1"/>
  <c r="Q491" i="1" a="1"/>
  <c r="Q491" i="1" s="1"/>
  <c r="R491" i="1" a="1"/>
  <c r="R491" i="1" s="1"/>
  <c r="B492" i="1" a="1"/>
  <c r="B492" i="1" s="1"/>
  <c r="C492" i="1" a="1"/>
  <c r="C492" i="1" s="1"/>
  <c r="D492" i="1" a="1"/>
  <c r="D492" i="1" s="1"/>
  <c r="E492" i="1" a="1"/>
  <c r="E492" i="1" s="1"/>
  <c r="F492" i="1" a="1"/>
  <c r="F492" i="1" s="1"/>
  <c r="G492" i="1" a="1"/>
  <c r="G492" i="1" s="1"/>
  <c r="H492" i="1" a="1"/>
  <c r="H492" i="1" s="1"/>
  <c r="I492" i="1" a="1"/>
  <c r="I492" i="1" s="1"/>
  <c r="J492" i="1" a="1"/>
  <c r="J492" i="1" s="1"/>
  <c r="K492" i="1" a="1"/>
  <c r="K492" i="1" s="1"/>
  <c r="L492" i="1" a="1"/>
  <c r="L492" i="1" s="1"/>
  <c r="M492" i="1" a="1"/>
  <c r="M492" i="1" s="1"/>
  <c r="N492" i="1" a="1"/>
  <c r="N492" i="1" s="1"/>
  <c r="O492" i="1" a="1"/>
  <c r="O492" i="1" s="1"/>
  <c r="P492" i="1" a="1"/>
  <c r="P492" i="1" s="1"/>
  <c r="Q492" i="1" a="1"/>
  <c r="Q492" i="1" s="1"/>
  <c r="R492" i="1" a="1"/>
  <c r="R492" i="1" s="1"/>
  <c r="B493" i="1" a="1"/>
  <c r="B493" i="1" s="1"/>
  <c r="C493" i="1" a="1"/>
  <c r="C493" i="1" s="1"/>
  <c r="D493" i="1" a="1"/>
  <c r="D493" i="1" s="1"/>
  <c r="E493" i="1" a="1"/>
  <c r="E493" i="1" s="1"/>
  <c r="F493" i="1" a="1"/>
  <c r="F493" i="1" s="1"/>
  <c r="G493" i="1" a="1"/>
  <c r="G493" i="1" s="1"/>
  <c r="H493" i="1" a="1"/>
  <c r="H493" i="1" s="1"/>
  <c r="I493" i="1" a="1"/>
  <c r="I493" i="1" s="1"/>
  <c r="J493" i="1" a="1"/>
  <c r="J493" i="1" s="1"/>
  <c r="K493" i="1" a="1"/>
  <c r="K493" i="1" s="1"/>
  <c r="L493" i="1" a="1"/>
  <c r="L493" i="1" s="1"/>
  <c r="M493" i="1" a="1"/>
  <c r="M493" i="1" s="1"/>
  <c r="N493" i="1" a="1"/>
  <c r="N493" i="1" s="1"/>
  <c r="O493" i="1" a="1"/>
  <c r="O493" i="1" s="1"/>
  <c r="P493" i="1" a="1"/>
  <c r="P493" i="1" s="1"/>
  <c r="Q493" i="1" a="1"/>
  <c r="Q493" i="1" s="1"/>
  <c r="R493" i="1" a="1"/>
  <c r="R493" i="1" s="1"/>
  <c r="B494" i="1" a="1"/>
  <c r="B494" i="1" s="1"/>
  <c r="C494" i="1" a="1"/>
  <c r="C494" i="1" s="1"/>
  <c r="D494" i="1" a="1"/>
  <c r="D494" i="1" s="1"/>
  <c r="E494" i="1" a="1"/>
  <c r="E494" i="1" s="1"/>
  <c r="F494" i="1" a="1"/>
  <c r="F494" i="1" s="1"/>
  <c r="G494" i="1" a="1"/>
  <c r="G494" i="1" s="1"/>
  <c r="H494" i="1" a="1"/>
  <c r="H494" i="1" s="1"/>
  <c r="I494" i="1" a="1"/>
  <c r="I494" i="1" s="1"/>
  <c r="J494" i="1" a="1"/>
  <c r="J494" i="1" s="1"/>
  <c r="K494" i="1" a="1"/>
  <c r="K494" i="1" s="1"/>
  <c r="L494" i="1" a="1"/>
  <c r="L494" i="1" s="1"/>
  <c r="M494" i="1" a="1"/>
  <c r="M494" i="1" s="1"/>
  <c r="N494" i="1" a="1"/>
  <c r="N494" i="1" s="1"/>
  <c r="O494" i="1" a="1"/>
  <c r="O494" i="1" s="1"/>
  <c r="P494" i="1" a="1"/>
  <c r="P494" i="1" s="1"/>
  <c r="Q494" i="1" a="1"/>
  <c r="Q494" i="1" s="1"/>
  <c r="R494" i="1" a="1"/>
  <c r="R494" i="1" s="1"/>
  <c r="B495" i="1" a="1"/>
  <c r="B495" i="1" s="1"/>
  <c r="C495" i="1" a="1"/>
  <c r="C495" i="1" s="1"/>
  <c r="D495" i="1" a="1"/>
  <c r="D495" i="1" s="1"/>
  <c r="E495" i="1" a="1"/>
  <c r="E495" i="1" s="1"/>
  <c r="F495" i="1" a="1"/>
  <c r="F495" i="1" s="1"/>
  <c r="G495" i="1" a="1"/>
  <c r="G495" i="1" s="1"/>
  <c r="H495" i="1" a="1"/>
  <c r="H495" i="1" s="1"/>
  <c r="I495" i="1" a="1"/>
  <c r="I495" i="1" s="1"/>
  <c r="J495" i="1" a="1"/>
  <c r="J495" i="1" s="1"/>
  <c r="K495" i="1" a="1"/>
  <c r="K495" i="1" s="1"/>
  <c r="L495" i="1" a="1"/>
  <c r="L495" i="1" s="1"/>
  <c r="M495" i="1" a="1"/>
  <c r="M495" i="1" s="1"/>
  <c r="N495" i="1" a="1"/>
  <c r="N495" i="1" s="1"/>
  <c r="O495" i="1" a="1"/>
  <c r="O495" i="1" s="1"/>
  <c r="P495" i="1" a="1"/>
  <c r="P495" i="1" s="1"/>
  <c r="Q495" i="1" a="1"/>
  <c r="Q495" i="1" s="1"/>
  <c r="R495" i="1" a="1"/>
  <c r="R495" i="1" s="1"/>
  <c r="B496" i="1" a="1"/>
  <c r="B496" i="1" s="1"/>
  <c r="C496" i="1" a="1"/>
  <c r="C496" i="1" s="1"/>
  <c r="D496" i="1" a="1"/>
  <c r="D496" i="1" s="1"/>
  <c r="E496" i="1" a="1"/>
  <c r="E496" i="1" s="1"/>
  <c r="F496" i="1" a="1"/>
  <c r="F496" i="1" s="1"/>
  <c r="G496" i="1" a="1"/>
  <c r="G496" i="1" s="1"/>
  <c r="H496" i="1" a="1"/>
  <c r="H496" i="1" s="1"/>
  <c r="I496" i="1" a="1"/>
  <c r="I496" i="1" s="1"/>
  <c r="J496" i="1" a="1"/>
  <c r="J496" i="1" s="1"/>
  <c r="K496" i="1" a="1"/>
  <c r="K496" i="1" s="1"/>
  <c r="L496" i="1" a="1"/>
  <c r="L496" i="1" s="1"/>
  <c r="M496" i="1" a="1"/>
  <c r="M496" i="1" s="1"/>
  <c r="N496" i="1" a="1"/>
  <c r="N496" i="1" s="1"/>
  <c r="O496" i="1" a="1"/>
  <c r="O496" i="1" s="1"/>
  <c r="P496" i="1" a="1"/>
  <c r="P496" i="1" s="1"/>
  <c r="Q496" i="1" a="1"/>
  <c r="Q496" i="1" s="1"/>
  <c r="R496" i="1" a="1"/>
  <c r="R496" i="1" s="1"/>
  <c r="B497" i="1" a="1"/>
  <c r="B497" i="1" s="1"/>
  <c r="C497" i="1" a="1"/>
  <c r="C497" i="1" s="1"/>
  <c r="D497" i="1" a="1"/>
  <c r="D497" i="1" s="1"/>
  <c r="E497" i="1" a="1"/>
  <c r="E497" i="1" s="1"/>
  <c r="F497" i="1" a="1"/>
  <c r="F497" i="1" s="1"/>
  <c r="G497" i="1" a="1"/>
  <c r="G497" i="1" s="1"/>
  <c r="H497" i="1" a="1"/>
  <c r="H497" i="1" s="1"/>
  <c r="I497" i="1" a="1"/>
  <c r="I497" i="1" s="1"/>
  <c r="J497" i="1" a="1"/>
  <c r="J497" i="1" s="1"/>
  <c r="K497" i="1" a="1"/>
  <c r="K497" i="1" s="1"/>
  <c r="L497" i="1" a="1"/>
  <c r="L497" i="1" s="1"/>
  <c r="M497" i="1" a="1"/>
  <c r="M497" i="1" s="1"/>
  <c r="N497" i="1" a="1"/>
  <c r="N497" i="1" s="1"/>
  <c r="O497" i="1" a="1"/>
  <c r="O497" i="1" s="1"/>
  <c r="P497" i="1" a="1"/>
  <c r="P497" i="1" s="1"/>
  <c r="Q497" i="1" a="1"/>
  <c r="Q497" i="1" s="1"/>
  <c r="R497" i="1" a="1"/>
  <c r="R497" i="1" s="1"/>
  <c r="B498" i="1" a="1"/>
  <c r="B498" i="1" s="1"/>
  <c r="C498" i="1" a="1"/>
  <c r="C498" i="1" s="1"/>
  <c r="D498" i="1" a="1"/>
  <c r="D498" i="1" s="1"/>
  <c r="E498" i="1" a="1"/>
  <c r="E498" i="1" s="1"/>
  <c r="F498" i="1" a="1"/>
  <c r="F498" i="1" s="1"/>
  <c r="G498" i="1" a="1"/>
  <c r="G498" i="1" s="1"/>
  <c r="H498" i="1" a="1"/>
  <c r="H498" i="1" s="1"/>
  <c r="I498" i="1" a="1"/>
  <c r="I498" i="1" s="1"/>
  <c r="J498" i="1" a="1"/>
  <c r="J498" i="1" s="1"/>
  <c r="K498" i="1" a="1"/>
  <c r="K498" i="1" s="1"/>
  <c r="L498" i="1" a="1"/>
  <c r="L498" i="1" s="1"/>
  <c r="M498" i="1" a="1"/>
  <c r="M498" i="1" s="1"/>
  <c r="N498" i="1" a="1"/>
  <c r="N498" i="1" s="1"/>
  <c r="O498" i="1" a="1"/>
  <c r="O498" i="1" s="1"/>
  <c r="P498" i="1" a="1"/>
  <c r="P498" i="1" s="1"/>
  <c r="Q498" i="1" a="1"/>
  <c r="Q498" i="1" s="1"/>
  <c r="R498" i="1" a="1"/>
  <c r="R498" i="1" s="1"/>
  <c r="B499" i="1" a="1"/>
  <c r="B499" i="1" s="1"/>
  <c r="C499" i="1" a="1"/>
  <c r="C499" i="1" s="1"/>
  <c r="D499" i="1" a="1"/>
  <c r="D499" i="1" s="1"/>
  <c r="E499" i="1" a="1"/>
  <c r="E499" i="1" s="1"/>
  <c r="F499" i="1" a="1"/>
  <c r="F499" i="1" s="1"/>
  <c r="G499" i="1" a="1"/>
  <c r="G499" i="1" s="1"/>
  <c r="H499" i="1" a="1"/>
  <c r="H499" i="1" s="1"/>
  <c r="I499" i="1" a="1"/>
  <c r="I499" i="1" s="1"/>
  <c r="J499" i="1" a="1"/>
  <c r="J499" i="1" s="1"/>
  <c r="K499" i="1" a="1"/>
  <c r="K499" i="1" s="1"/>
  <c r="L499" i="1" a="1"/>
  <c r="L499" i="1" s="1"/>
  <c r="M499" i="1" a="1"/>
  <c r="M499" i="1" s="1"/>
  <c r="N499" i="1" a="1"/>
  <c r="N499" i="1" s="1"/>
  <c r="O499" i="1" a="1"/>
  <c r="O499" i="1" s="1"/>
  <c r="P499" i="1" a="1"/>
  <c r="P499" i="1" s="1"/>
  <c r="R2" i="1" a="1"/>
  <c r="R2" i="1" s="1"/>
  <c r="Q2" i="1" a="1"/>
  <c r="Q2" i="1" s="1"/>
  <c r="P2" i="1" a="1"/>
  <c r="P2" i="1" s="1"/>
  <c r="O2" i="1" a="1"/>
  <c r="O2" i="1" s="1"/>
  <c r="N2" i="1" a="1"/>
  <c r="N2" i="1" s="1"/>
  <c r="M2" i="1" a="1"/>
  <c r="M2" i="1" s="1"/>
  <c r="L2" i="1" a="1"/>
  <c r="L2" i="1" s="1"/>
  <c r="K2" i="1" a="1"/>
  <c r="K2" i="1" s="1"/>
  <c r="J2" i="1" a="1"/>
  <c r="J2" i="1" s="1"/>
  <c r="I2" i="1" a="1"/>
  <c r="I2" i="1" s="1"/>
  <c r="H2" i="1" a="1"/>
  <c r="H2" i="1" s="1"/>
  <c r="G2" i="1" a="1"/>
  <c r="G2" i="1" s="1"/>
  <c r="F2" i="1" a="1"/>
  <c r="F2" i="1" s="1"/>
  <c r="E2" i="1" a="1"/>
  <c r="E2" i="1" s="1"/>
  <c r="D2" i="1" a="1"/>
  <c r="D2" i="1" s="1"/>
  <c r="C2" i="1" a="1"/>
  <c r="C2"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1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6"/>
        </ext>
      </extLst>
    </bk>
    <bk>
      <extLst>
        <ext uri="{3e2802c4-a4d2-4d8b-9148-e3be6c30e623}">
          <xlrd:rvb i="129"/>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40"/>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5"/>
        </ext>
      </extLst>
    </bk>
    <bk>
      <extLst>
        <ext uri="{3e2802c4-a4d2-4d8b-9148-e3be6c30e623}">
          <xlrd:rvb i="658"/>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3"/>
        </ext>
      </extLst>
    </bk>
    <bk>
      <extLst>
        <ext uri="{3e2802c4-a4d2-4d8b-9148-e3be6c30e623}">
          <xlrd:rvb i="676"/>
        </ext>
      </extLst>
    </bk>
    <bk>
      <extLst>
        <ext uri="{3e2802c4-a4d2-4d8b-9148-e3be6c30e623}">
          <xlrd:rvb i="679"/>
        </ext>
      </extLst>
    </bk>
    <bk>
      <extLst>
        <ext uri="{3e2802c4-a4d2-4d8b-9148-e3be6c30e623}">
          <xlrd:rvb i="682"/>
        </ext>
      </extLst>
    </bk>
    <bk>
      <extLst>
        <ext uri="{3e2802c4-a4d2-4d8b-9148-e3be6c30e623}">
          <xlrd:rvb i="685"/>
        </ext>
      </extLst>
    </bk>
    <bk>
      <extLst>
        <ext uri="{3e2802c4-a4d2-4d8b-9148-e3be6c30e623}">
          <xlrd:rvb i="688"/>
        </ext>
      </extLst>
    </bk>
    <bk>
      <extLst>
        <ext uri="{3e2802c4-a4d2-4d8b-9148-e3be6c30e623}">
          <xlrd:rvb i="691"/>
        </ext>
      </extLst>
    </bk>
    <bk>
      <extLst>
        <ext uri="{3e2802c4-a4d2-4d8b-9148-e3be6c30e623}">
          <xlrd:rvb i="694"/>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6"/>
        </ext>
      </extLst>
    </bk>
    <bk>
      <extLst>
        <ext uri="{3e2802c4-a4d2-4d8b-9148-e3be6c30e623}">
          <xlrd:rvb i="709"/>
        </ext>
      </extLst>
    </bk>
    <bk>
      <extLst>
        <ext uri="{3e2802c4-a4d2-4d8b-9148-e3be6c30e623}">
          <xlrd:rvb i="712"/>
        </ext>
      </extLst>
    </bk>
    <bk>
      <extLst>
        <ext uri="{3e2802c4-a4d2-4d8b-9148-e3be6c30e623}">
          <xlrd:rvb i="715"/>
        </ext>
      </extLst>
    </bk>
    <bk>
      <extLst>
        <ext uri="{3e2802c4-a4d2-4d8b-9148-e3be6c30e623}">
          <xlrd:rvb i="721"/>
        </ext>
      </extLst>
    </bk>
    <bk>
      <extLst>
        <ext uri="{3e2802c4-a4d2-4d8b-9148-e3be6c30e623}">
          <xlrd:rvb i="724"/>
        </ext>
      </extLst>
    </bk>
    <bk>
      <extLst>
        <ext uri="{3e2802c4-a4d2-4d8b-9148-e3be6c30e623}">
          <xlrd:rvb i="727"/>
        </ext>
      </extLst>
    </bk>
    <bk>
      <extLst>
        <ext uri="{3e2802c4-a4d2-4d8b-9148-e3be6c30e623}">
          <xlrd:rvb i="730"/>
        </ext>
      </extLst>
    </bk>
    <bk>
      <extLst>
        <ext uri="{3e2802c4-a4d2-4d8b-9148-e3be6c30e623}">
          <xlrd:rvb i="733"/>
        </ext>
      </extLst>
    </bk>
    <bk>
      <extLst>
        <ext uri="{3e2802c4-a4d2-4d8b-9148-e3be6c30e623}">
          <xlrd:rvb i="736"/>
        </ext>
      </extLst>
    </bk>
    <bk>
      <extLst>
        <ext uri="{3e2802c4-a4d2-4d8b-9148-e3be6c30e623}">
          <xlrd:rvb i="739"/>
        </ext>
      </extLst>
    </bk>
    <bk>
      <extLst>
        <ext uri="{3e2802c4-a4d2-4d8b-9148-e3be6c30e623}">
          <xlrd:rvb i="745"/>
        </ext>
      </extLst>
    </bk>
    <bk>
      <extLst>
        <ext uri="{3e2802c4-a4d2-4d8b-9148-e3be6c30e623}">
          <xlrd:rvb i="748"/>
        </ext>
      </extLst>
    </bk>
    <bk>
      <extLst>
        <ext uri="{3e2802c4-a4d2-4d8b-9148-e3be6c30e623}">
          <xlrd:rvb i="751"/>
        </ext>
      </extLst>
    </bk>
    <bk>
      <extLst>
        <ext uri="{3e2802c4-a4d2-4d8b-9148-e3be6c30e623}">
          <xlrd:rvb i="754"/>
        </ext>
      </extLst>
    </bk>
    <bk>
      <extLst>
        <ext uri="{3e2802c4-a4d2-4d8b-9148-e3be6c30e623}">
          <xlrd:rvb i="757"/>
        </ext>
      </extLst>
    </bk>
    <bk>
      <extLst>
        <ext uri="{3e2802c4-a4d2-4d8b-9148-e3be6c30e623}">
          <xlrd:rvb i="760"/>
        </ext>
      </extLst>
    </bk>
    <bk>
      <extLst>
        <ext uri="{3e2802c4-a4d2-4d8b-9148-e3be6c30e623}">
          <xlrd:rvb i="763"/>
        </ext>
      </extLst>
    </bk>
    <bk>
      <extLst>
        <ext uri="{3e2802c4-a4d2-4d8b-9148-e3be6c30e623}">
          <xlrd:rvb i="766"/>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5"/>
        </ext>
      </extLst>
    </bk>
    <bk>
      <extLst>
        <ext uri="{3e2802c4-a4d2-4d8b-9148-e3be6c30e623}">
          <xlrd:rvb i="908"/>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0"/>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2"/>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37"/>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0"/>
        </ext>
      </extLst>
    </bk>
    <bk>
      <extLst>
        <ext uri="{3e2802c4-a4d2-4d8b-9148-e3be6c30e623}">
          <xlrd:rvb i="1063"/>
        </ext>
      </extLst>
    </bk>
    <bk>
      <extLst>
        <ext uri="{3e2802c4-a4d2-4d8b-9148-e3be6c30e623}">
          <xlrd:rvb i="1066"/>
        </ext>
      </extLst>
    </bk>
    <bk>
      <extLst>
        <ext uri="{3e2802c4-a4d2-4d8b-9148-e3be6c30e623}">
          <xlrd:rvb i="1069"/>
        </ext>
      </extLst>
    </bk>
    <bk>
      <extLst>
        <ext uri="{3e2802c4-a4d2-4d8b-9148-e3be6c30e623}">
          <xlrd:rvb i="1072"/>
        </ext>
      </extLst>
    </bk>
    <bk>
      <extLst>
        <ext uri="{3e2802c4-a4d2-4d8b-9148-e3be6c30e623}">
          <xlrd:rvb i="1075"/>
        </ext>
      </extLst>
    </bk>
    <bk>
      <extLst>
        <ext uri="{3e2802c4-a4d2-4d8b-9148-e3be6c30e623}">
          <xlrd:rvb i="1078"/>
        </ext>
      </extLst>
    </bk>
    <bk>
      <extLst>
        <ext uri="{3e2802c4-a4d2-4d8b-9148-e3be6c30e623}">
          <xlrd:rvb i="1081"/>
        </ext>
      </extLst>
    </bk>
    <bk>
      <extLst>
        <ext uri="{3e2802c4-a4d2-4d8b-9148-e3be6c30e623}">
          <xlrd:rvb i="1084"/>
        </ext>
      </extLst>
    </bk>
    <bk>
      <extLst>
        <ext uri="{3e2802c4-a4d2-4d8b-9148-e3be6c30e623}">
          <xlrd:rvb i="1087"/>
        </ext>
      </extLst>
    </bk>
    <bk>
      <extLst>
        <ext uri="{3e2802c4-a4d2-4d8b-9148-e3be6c30e623}">
          <xlrd:rvb i="1090"/>
        </ext>
      </extLst>
    </bk>
    <bk>
      <extLst>
        <ext uri="{3e2802c4-a4d2-4d8b-9148-e3be6c30e623}">
          <xlrd:rvb i="1093"/>
        </ext>
      </extLst>
    </bk>
    <bk>
      <extLst>
        <ext uri="{3e2802c4-a4d2-4d8b-9148-e3be6c30e623}">
          <xlrd:rvb i="1096"/>
        </ext>
      </extLst>
    </bk>
    <bk>
      <extLst>
        <ext uri="{3e2802c4-a4d2-4d8b-9148-e3be6c30e623}">
          <xlrd:rvb i="1102"/>
        </ext>
      </extLst>
    </bk>
    <bk>
      <extLst>
        <ext uri="{3e2802c4-a4d2-4d8b-9148-e3be6c30e623}">
          <xlrd:rvb i="1105"/>
        </ext>
      </extLst>
    </bk>
    <bk>
      <extLst>
        <ext uri="{3e2802c4-a4d2-4d8b-9148-e3be6c30e623}">
          <xlrd:rvb i="1108"/>
        </ext>
      </extLst>
    </bk>
    <bk>
      <extLst>
        <ext uri="{3e2802c4-a4d2-4d8b-9148-e3be6c30e623}">
          <xlrd:rvb i="1111"/>
        </ext>
      </extLst>
    </bk>
    <bk>
      <extLst>
        <ext uri="{3e2802c4-a4d2-4d8b-9148-e3be6c30e623}">
          <xlrd:rvb i="1114"/>
        </ext>
      </extLst>
    </bk>
    <bk>
      <extLst>
        <ext uri="{3e2802c4-a4d2-4d8b-9148-e3be6c30e623}">
          <xlrd:rvb i="1117"/>
        </ext>
      </extLst>
    </bk>
    <bk>
      <extLst>
        <ext uri="{3e2802c4-a4d2-4d8b-9148-e3be6c30e623}">
          <xlrd:rvb i="1120"/>
        </ext>
      </extLst>
    </bk>
    <bk>
      <extLst>
        <ext uri="{3e2802c4-a4d2-4d8b-9148-e3be6c30e623}">
          <xlrd:rvb i="1126"/>
        </ext>
      </extLst>
    </bk>
    <bk>
      <extLst>
        <ext uri="{3e2802c4-a4d2-4d8b-9148-e3be6c30e623}">
          <xlrd:rvb i="1132"/>
        </ext>
      </extLst>
    </bk>
    <bk>
      <extLst>
        <ext uri="{3e2802c4-a4d2-4d8b-9148-e3be6c30e623}">
          <xlrd:rvb i="1135"/>
        </ext>
      </extLst>
    </bk>
    <bk>
      <extLst>
        <ext uri="{3e2802c4-a4d2-4d8b-9148-e3be6c30e623}">
          <xlrd:rvb i="1138"/>
        </ext>
      </extLst>
    </bk>
    <bk>
      <extLst>
        <ext uri="{3e2802c4-a4d2-4d8b-9148-e3be6c30e623}">
          <xlrd:rvb i="1141"/>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9"/>
        </ext>
      </extLst>
    </bk>
    <bk>
      <extLst>
        <ext uri="{3e2802c4-a4d2-4d8b-9148-e3be6c30e623}">
          <xlrd:rvb i="1222"/>
        </ext>
      </extLst>
    </bk>
    <bk>
      <extLst>
        <ext uri="{3e2802c4-a4d2-4d8b-9148-e3be6c30e623}">
          <xlrd:rvb i="1225"/>
        </ext>
      </extLst>
    </bk>
    <bk>
      <extLst>
        <ext uri="{3e2802c4-a4d2-4d8b-9148-e3be6c30e623}">
          <xlrd:rvb i="1228"/>
        </ext>
      </extLst>
    </bk>
    <bk>
      <extLst>
        <ext uri="{3e2802c4-a4d2-4d8b-9148-e3be6c30e623}">
          <xlrd:rvb i="1231"/>
        </ext>
      </extLst>
    </bk>
    <bk>
      <extLst>
        <ext uri="{3e2802c4-a4d2-4d8b-9148-e3be6c30e623}">
          <xlrd:rvb i="1234"/>
        </ext>
      </extLst>
    </bk>
    <bk>
      <extLst>
        <ext uri="{3e2802c4-a4d2-4d8b-9148-e3be6c30e623}">
          <xlrd:rvb i="1240"/>
        </ext>
      </extLst>
    </bk>
    <bk>
      <extLst>
        <ext uri="{3e2802c4-a4d2-4d8b-9148-e3be6c30e623}">
          <xlrd:rvb i="1243"/>
        </ext>
      </extLst>
    </bk>
    <bk>
      <extLst>
        <ext uri="{3e2802c4-a4d2-4d8b-9148-e3be6c30e623}">
          <xlrd:rvb i="1246"/>
        </ext>
      </extLst>
    </bk>
    <bk>
      <extLst>
        <ext uri="{3e2802c4-a4d2-4d8b-9148-e3be6c30e623}">
          <xlrd:rvb i="1249"/>
        </ext>
      </extLst>
    </bk>
    <bk>
      <extLst>
        <ext uri="{3e2802c4-a4d2-4d8b-9148-e3be6c30e623}">
          <xlrd:rvb i="1252"/>
        </ext>
      </extLst>
    </bk>
    <bk>
      <extLst>
        <ext uri="{3e2802c4-a4d2-4d8b-9148-e3be6c30e623}">
          <xlrd:rvb i="1255"/>
        </ext>
      </extLst>
    </bk>
    <bk>
      <extLst>
        <ext uri="{3e2802c4-a4d2-4d8b-9148-e3be6c30e623}">
          <xlrd:rvb i="1258"/>
        </ext>
      </extLst>
    </bk>
    <bk>
      <extLst>
        <ext uri="{3e2802c4-a4d2-4d8b-9148-e3be6c30e623}">
          <xlrd:rvb i="1261"/>
        </ext>
      </extLst>
    </bk>
    <bk>
      <extLst>
        <ext uri="{3e2802c4-a4d2-4d8b-9148-e3be6c30e623}">
          <xlrd:rvb i="1264"/>
        </ext>
      </extLst>
    </bk>
    <bk>
      <extLst>
        <ext uri="{3e2802c4-a4d2-4d8b-9148-e3be6c30e623}">
          <xlrd:rvb i="1267"/>
        </ext>
      </extLst>
    </bk>
    <bk>
      <extLst>
        <ext uri="{3e2802c4-a4d2-4d8b-9148-e3be6c30e623}">
          <xlrd:rvb i="1270"/>
        </ext>
      </extLst>
    </bk>
    <bk>
      <extLst>
        <ext uri="{3e2802c4-a4d2-4d8b-9148-e3be6c30e623}">
          <xlrd:rvb i="1273"/>
        </ext>
      </extLst>
    </bk>
    <bk>
      <extLst>
        <ext uri="{3e2802c4-a4d2-4d8b-9148-e3be6c30e623}">
          <xlrd:rvb i="1276"/>
        </ext>
      </extLst>
    </bk>
    <bk>
      <extLst>
        <ext uri="{3e2802c4-a4d2-4d8b-9148-e3be6c30e623}">
          <xlrd:rvb i="1279"/>
        </ext>
      </extLst>
    </bk>
    <bk>
      <extLst>
        <ext uri="{3e2802c4-a4d2-4d8b-9148-e3be6c30e623}">
          <xlrd:rvb i="1282"/>
        </ext>
      </extLst>
    </bk>
    <bk>
      <extLst>
        <ext uri="{3e2802c4-a4d2-4d8b-9148-e3be6c30e623}">
          <xlrd:rvb i="1285"/>
        </ext>
      </extLst>
    </bk>
    <bk>
      <extLst>
        <ext uri="{3e2802c4-a4d2-4d8b-9148-e3be6c30e623}">
          <xlrd:rvb i="1288"/>
        </ext>
      </extLst>
    </bk>
    <bk>
      <extLst>
        <ext uri="{3e2802c4-a4d2-4d8b-9148-e3be6c30e623}">
          <xlrd:rvb i="1291"/>
        </ext>
      </extLst>
    </bk>
    <bk>
      <extLst>
        <ext uri="{3e2802c4-a4d2-4d8b-9148-e3be6c30e623}">
          <xlrd:rvb i="1294"/>
        </ext>
      </extLst>
    </bk>
    <bk>
      <extLst>
        <ext uri="{3e2802c4-a4d2-4d8b-9148-e3be6c30e623}">
          <xlrd:rvb i="1297"/>
        </ext>
      </extLst>
    </bk>
    <bk>
      <extLst>
        <ext uri="{3e2802c4-a4d2-4d8b-9148-e3be6c30e623}">
          <xlrd:rvb i="1300"/>
        </ext>
      </extLst>
    </bk>
    <bk>
      <extLst>
        <ext uri="{3e2802c4-a4d2-4d8b-9148-e3be6c30e623}">
          <xlrd:rvb i="1303"/>
        </ext>
      </extLst>
    </bk>
    <bk>
      <extLst>
        <ext uri="{3e2802c4-a4d2-4d8b-9148-e3be6c30e623}">
          <xlrd:rvb i="1306"/>
        </ext>
      </extLst>
    </bk>
    <bk>
      <extLst>
        <ext uri="{3e2802c4-a4d2-4d8b-9148-e3be6c30e623}">
          <xlrd:rvb i="1309"/>
        </ext>
      </extLst>
    </bk>
    <bk>
      <extLst>
        <ext uri="{3e2802c4-a4d2-4d8b-9148-e3be6c30e623}">
          <xlrd:rvb i="1312"/>
        </ext>
      </extLst>
    </bk>
    <bk>
      <extLst>
        <ext uri="{3e2802c4-a4d2-4d8b-9148-e3be6c30e623}">
          <xlrd:rvb i="1315"/>
        </ext>
      </extLst>
    </bk>
    <bk>
      <extLst>
        <ext uri="{3e2802c4-a4d2-4d8b-9148-e3be6c30e623}">
          <xlrd:rvb i="1318"/>
        </ext>
      </extLst>
    </bk>
    <bk>
      <extLst>
        <ext uri="{3e2802c4-a4d2-4d8b-9148-e3be6c30e623}">
          <xlrd:rvb i="1321"/>
        </ext>
      </extLst>
    </bk>
    <bk>
      <extLst>
        <ext uri="{3e2802c4-a4d2-4d8b-9148-e3be6c30e623}">
          <xlrd:rvb i="1324"/>
        </ext>
      </extLst>
    </bk>
    <bk>
      <extLst>
        <ext uri="{3e2802c4-a4d2-4d8b-9148-e3be6c30e623}">
          <xlrd:rvb i="1327"/>
        </ext>
      </extLst>
    </bk>
    <bk>
      <extLst>
        <ext uri="{3e2802c4-a4d2-4d8b-9148-e3be6c30e623}">
          <xlrd:rvb i="1330"/>
        </ext>
      </extLst>
    </bk>
    <bk>
      <extLst>
        <ext uri="{3e2802c4-a4d2-4d8b-9148-e3be6c30e623}">
          <xlrd:rvb i="1333"/>
        </ext>
      </extLst>
    </bk>
    <bk>
      <extLst>
        <ext uri="{3e2802c4-a4d2-4d8b-9148-e3be6c30e623}">
          <xlrd:rvb i="1336"/>
        </ext>
      </extLst>
    </bk>
    <bk>
      <extLst>
        <ext uri="{3e2802c4-a4d2-4d8b-9148-e3be6c30e623}">
          <xlrd:rvb i="1339"/>
        </ext>
      </extLst>
    </bk>
    <bk>
      <extLst>
        <ext uri="{3e2802c4-a4d2-4d8b-9148-e3be6c30e623}">
          <xlrd:rvb i="1342"/>
        </ext>
      </extLst>
    </bk>
    <bk>
      <extLst>
        <ext uri="{3e2802c4-a4d2-4d8b-9148-e3be6c30e623}">
          <xlrd:rvb i="1345"/>
        </ext>
      </extLst>
    </bk>
    <bk>
      <extLst>
        <ext uri="{3e2802c4-a4d2-4d8b-9148-e3be6c30e623}">
          <xlrd:rvb i="1348"/>
        </ext>
      </extLst>
    </bk>
    <bk>
      <extLst>
        <ext uri="{3e2802c4-a4d2-4d8b-9148-e3be6c30e623}">
          <xlrd:rvb i="1351"/>
        </ext>
      </extLst>
    </bk>
    <bk>
      <extLst>
        <ext uri="{3e2802c4-a4d2-4d8b-9148-e3be6c30e623}">
          <xlrd:rvb i="1354"/>
        </ext>
      </extLst>
    </bk>
    <bk>
      <extLst>
        <ext uri="{3e2802c4-a4d2-4d8b-9148-e3be6c30e623}">
          <xlrd:rvb i="1357"/>
        </ext>
      </extLst>
    </bk>
    <bk>
      <extLst>
        <ext uri="{3e2802c4-a4d2-4d8b-9148-e3be6c30e623}">
          <xlrd:rvb i="1360"/>
        </ext>
      </extLst>
    </bk>
    <bk>
      <extLst>
        <ext uri="{3e2802c4-a4d2-4d8b-9148-e3be6c30e623}">
          <xlrd:rvb i="1363"/>
        </ext>
      </extLst>
    </bk>
    <bk>
      <extLst>
        <ext uri="{3e2802c4-a4d2-4d8b-9148-e3be6c30e623}">
          <xlrd:rvb i="1366"/>
        </ext>
      </extLst>
    </bk>
    <bk>
      <extLst>
        <ext uri="{3e2802c4-a4d2-4d8b-9148-e3be6c30e623}">
          <xlrd:rvb i="1369"/>
        </ext>
      </extLst>
    </bk>
    <bk>
      <extLst>
        <ext uri="{3e2802c4-a4d2-4d8b-9148-e3be6c30e623}">
          <xlrd:rvb i="1372"/>
        </ext>
      </extLst>
    </bk>
    <bk>
      <extLst>
        <ext uri="{3e2802c4-a4d2-4d8b-9148-e3be6c30e623}">
          <xlrd:rvb i="1378"/>
        </ext>
      </extLst>
    </bk>
    <bk>
      <extLst>
        <ext uri="{3e2802c4-a4d2-4d8b-9148-e3be6c30e623}">
          <xlrd:rvb i="1381"/>
        </ext>
      </extLst>
    </bk>
    <bk>
      <extLst>
        <ext uri="{3e2802c4-a4d2-4d8b-9148-e3be6c30e623}">
          <xlrd:rvb i="1384"/>
        </ext>
      </extLst>
    </bk>
    <bk>
      <extLst>
        <ext uri="{3e2802c4-a4d2-4d8b-9148-e3be6c30e623}">
          <xlrd:rvb i="1387"/>
        </ext>
      </extLst>
    </bk>
    <bk>
      <extLst>
        <ext uri="{3e2802c4-a4d2-4d8b-9148-e3be6c30e623}">
          <xlrd:rvb i="1390"/>
        </ext>
      </extLst>
    </bk>
    <bk>
      <extLst>
        <ext uri="{3e2802c4-a4d2-4d8b-9148-e3be6c30e623}">
          <xlrd:rvb i="1393"/>
        </ext>
      </extLst>
    </bk>
    <bk>
      <extLst>
        <ext uri="{3e2802c4-a4d2-4d8b-9148-e3be6c30e623}">
          <xlrd:rvb i="1396"/>
        </ext>
      </extLst>
    </bk>
    <bk>
      <extLst>
        <ext uri="{3e2802c4-a4d2-4d8b-9148-e3be6c30e623}">
          <xlrd:rvb i="1399"/>
        </ext>
      </extLst>
    </bk>
    <bk>
      <extLst>
        <ext uri="{3e2802c4-a4d2-4d8b-9148-e3be6c30e623}">
          <xlrd:rvb i="1402"/>
        </ext>
      </extLst>
    </bk>
    <bk>
      <extLst>
        <ext uri="{3e2802c4-a4d2-4d8b-9148-e3be6c30e623}">
          <xlrd:rvb i="1405"/>
        </ext>
      </extLst>
    </bk>
    <bk>
      <extLst>
        <ext uri="{3e2802c4-a4d2-4d8b-9148-e3be6c30e623}">
          <xlrd:rvb i="1411"/>
        </ext>
      </extLst>
    </bk>
    <bk>
      <extLst>
        <ext uri="{3e2802c4-a4d2-4d8b-9148-e3be6c30e623}">
          <xlrd:rvb i="1414"/>
        </ext>
      </extLst>
    </bk>
    <bk>
      <extLst>
        <ext uri="{3e2802c4-a4d2-4d8b-9148-e3be6c30e623}">
          <xlrd:rvb i="1417"/>
        </ext>
      </extLst>
    </bk>
    <bk>
      <extLst>
        <ext uri="{3e2802c4-a4d2-4d8b-9148-e3be6c30e623}">
          <xlrd:rvb i="1420"/>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2"/>
        </ext>
      </extLst>
    </bk>
    <bk>
      <extLst>
        <ext uri="{3e2802c4-a4d2-4d8b-9148-e3be6c30e623}">
          <xlrd:rvb i="1435"/>
        </ext>
      </extLst>
    </bk>
    <bk>
      <extLst>
        <ext uri="{3e2802c4-a4d2-4d8b-9148-e3be6c30e623}">
          <xlrd:rvb i="1438"/>
        </ext>
      </extLst>
    </bk>
    <bk>
      <extLst>
        <ext uri="{3e2802c4-a4d2-4d8b-9148-e3be6c30e623}">
          <xlrd:rvb i="1441"/>
        </ext>
      </extLst>
    </bk>
    <bk>
      <extLst>
        <ext uri="{3e2802c4-a4d2-4d8b-9148-e3be6c30e623}">
          <xlrd:rvb i="1444"/>
        </ext>
      </extLst>
    </bk>
    <bk>
      <extLst>
        <ext uri="{3e2802c4-a4d2-4d8b-9148-e3be6c30e623}">
          <xlrd:rvb i="1447"/>
        </ext>
      </extLst>
    </bk>
    <bk>
      <extLst>
        <ext uri="{3e2802c4-a4d2-4d8b-9148-e3be6c30e623}">
          <xlrd:rvb i="1450"/>
        </ext>
      </extLst>
    </bk>
    <bk>
      <extLst>
        <ext uri="{3e2802c4-a4d2-4d8b-9148-e3be6c30e623}">
          <xlrd:rvb i="1453"/>
        </ext>
      </extLst>
    </bk>
    <bk>
      <extLst>
        <ext uri="{3e2802c4-a4d2-4d8b-9148-e3be6c30e623}">
          <xlrd:rvb i="1456"/>
        </ext>
      </extLst>
    </bk>
    <bk>
      <extLst>
        <ext uri="{3e2802c4-a4d2-4d8b-9148-e3be6c30e623}">
          <xlrd:rvb i="1459"/>
        </ext>
      </extLst>
    </bk>
    <bk>
      <extLst>
        <ext uri="{3e2802c4-a4d2-4d8b-9148-e3be6c30e623}">
          <xlrd:rvb i="1462"/>
        </ext>
      </extLst>
    </bk>
    <bk>
      <extLst>
        <ext uri="{3e2802c4-a4d2-4d8b-9148-e3be6c30e623}">
          <xlrd:rvb i="1465"/>
        </ext>
      </extLst>
    </bk>
    <bk>
      <extLst>
        <ext uri="{3e2802c4-a4d2-4d8b-9148-e3be6c30e623}">
          <xlrd:rvb i="1468"/>
        </ext>
      </extLst>
    </bk>
    <bk>
      <extLst>
        <ext uri="{3e2802c4-a4d2-4d8b-9148-e3be6c30e623}">
          <xlrd:rvb i="1471"/>
        </ext>
      </extLst>
    </bk>
    <bk>
      <extLst>
        <ext uri="{3e2802c4-a4d2-4d8b-9148-e3be6c30e623}">
          <xlrd:rvb i="1474"/>
        </ext>
      </extLst>
    </bk>
    <bk>
      <extLst>
        <ext uri="{3e2802c4-a4d2-4d8b-9148-e3be6c30e623}">
          <xlrd:rvb i="1477"/>
        </ext>
      </extLst>
    </bk>
    <bk>
      <extLst>
        <ext uri="{3e2802c4-a4d2-4d8b-9148-e3be6c30e623}">
          <xlrd:rvb i="1480"/>
        </ext>
      </extLst>
    </bk>
    <bk>
      <extLst>
        <ext uri="{3e2802c4-a4d2-4d8b-9148-e3be6c30e623}">
          <xlrd:rvb i="1483"/>
        </ext>
      </extLst>
    </bk>
    <bk>
      <extLst>
        <ext uri="{3e2802c4-a4d2-4d8b-9148-e3be6c30e623}">
          <xlrd:rvb i="1486"/>
        </ext>
      </extLst>
    </bk>
    <bk>
      <extLst>
        <ext uri="{3e2802c4-a4d2-4d8b-9148-e3be6c30e623}">
          <xlrd:rvb i="1489"/>
        </ext>
      </extLst>
    </bk>
    <bk>
      <extLst>
        <ext uri="{3e2802c4-a4d2-4d8b-9148-e3be6c30e623}">
          <xlrd:rvb i="1492"/>
        </ext>
      </extLst>
    </bk>
    <bk>
      <extLst>
        <ext uri="{3e2802c4-a4d2-4d8b-9148-e3be6c30e623}">
          <xlrd:rvb i="1498"/>
        </ext>
      </extLst>
    </bk>
    <bk>
      <extLst>
        <ext uri="{3e2802c4-a4d2-4d8b-9148-e3be6c30e623}">
          <xlrd:rvb i="1501"/>
        </ext>
      </extLst>
    </bk>
    <bk>
      <extLst>
        <ext uri="{3e2802c4-a4d2-4d8b-9148-e3be6c30e623}">
          <xlrd:rvb i="1504"/>
        </ext>
      </extLst>
    </bk>
    <bk>
      <extLst>
        <ext uri="{3e2802c4-a4d2-4d8b-9148-e3be6c30e623}">
          <xlrd:rvb i="1507"/>
        </ext>
      </extLst>
    </bk>
    <bk>
      <extLst>
        <ext uri="{3e2802c4-a4d2-4d8b-9148-e3be6c30e623}">
          <xlrd:rvb i="1510"/>
        </ext>
      </extLst>
    </bk>
    <bk>
      <extLst>
        <ext uri="{3e2802c4-a4d2-4d8b-9148-e3be6c30e623}">
          <xlrd:rvb i="1513"/>
        </ext>
      </extLst>
    </bk>
    <bk>
      <extLst>
        <ext uri="{3e2802c4-a4d2-4d8b-9148-e3be6c30e623}">
          <xlrd:rvb i="1516"/>
        </ext>
      </extLst>
    </bk>
    <bk>
      <extLst>
        <ext uri="{3e2802c4-a4d2-4d8b-9148-e3be6c30e623}">
          <xlrd:rvb i="1519"/>
        </ext>
      </extLst>
    </bk>
    <bk>
      <extLst>
        <ext uri="{3e2802c4-a4d2-4d8b-9148-e3be6c30e623}">
          <xlrd:rvb i="1525"/>
        </ext>
      </extLst>
    </bk>
    <bk>
      <extLst>
        <ext uri="{3e2802c4-a4d2-4d8b-9148-e3be6c30e623}">
          <xlrd:rvb i="1528"/>
        </ext>
      </extLst>
    </bk>
    <bk>
      <extLst>
        <ext uri="{3e2802c4-a4d2-4d8b-9148-e3be6c30e623}">
          <xlrd:rvb i="1531"/>
        </ext>
      </extLst>
    </bk>
    <bk>
      <extLst>
        <ext uri="{3e2802c4-a4d2-4d8b-9148-e3be6c30e623}">
          <xlrd:rvb i="1534"/>
        </ext>
      </extLst>
    </bk>
    <bk>
      <extLst>
        <ext uri="{3e2802c4-a4d2-4d8b-9148-e3be6c30e623}">
          <xlrd:rvb i="1537"/>
        </ext>
      </extLst>
    </bk>
    <bk>
      <extLst>
        <ext uri="{3e2802c4-a4d2-4d8b-9148-e3be6c30e623}">
          <xlrd:rvb i="1540"/>
        </ext>
      </extLst>
    </bk>
    <bk>
      <extLst>
        <ext uri="{3e2802c4-a4d2-4d8b-9148-e3be6c30e623}">
          <xlrd:rvb i="1543"/>
        </ext>
      </extLst>
    </bk>
    <bk>
      <extLst>
        <ext uri="{3e2802c4-a4d2-4d8b-9148-e3be6c30e623}">
          <xlrd:rvb i="1546"/>
        </ext>
      </extLst>
    </bk>
    <bk>
      <extLst>
        <ext uri="{3e2802c4-a4d2-4d8b-9148-e3be6c30e623}">
          <xlrd:rvb i="1549"/>
        </ext>
      </extLst>
    </bk>
    <bk>
      <extLst>
        <ext uri="{3e2802c4-a4d2-4d8b-9148-e3be6c30e623}">
          <xlrd:rvb i="1552"/>
        </ext>
      </extLst>
    </bk>
    <bk>
      <extLst>
        <ext uri="{3e2802c4-a4d2-4d8b-9148-e3be6c30e623}">
          <xlrd:rvb i="1555"/>
        </ext>
      </extLst>
    </bk>
    <bk>
      <extLst>
        <ext uri="{3e2802c4-a4d2-4d8b-9148-e3be6c30e623}">
          <xlrd:rvb i="1558"/>
        </ext>
      </extLst>
    </bk>
    <bk>
      <extLst>
        <ext uri="{3e2802c4-a4d2-4d8b-9148-e3be6c30e623}">
          <xlrd:rvb i="1561"/>
        </ext>
      </extLst>
    </bk>
    <bk>
      <extLst>
        <ext uri="{3e2802c4-a4d2-4d8b-9148-e3be6c30e623}">
          <xlrd:rvb i="1564"/>
        </ext>
      </extLst>
    </bk>
    <bk>
      <extLst>
        <ext uri="{3e2802c4-a4d2-4d8b-9148-e3be6c30e623}">
          <xlrd:rvb i="1567"/>
        </ext>
      </extLst>
    </bk>
    <bk>
      <extLst>
        <ext uri="{3e2802c4-a4d2-4d8b-9148-e3be6c30e623}">
          <xlrd:rvb i="1570"/>
        </ext>
      </extLst>
    </bk>
    <bk>
      <extLst>
        <ext uri="{3e2802c4-a4d2-4d8b-9148-e3be6c30e623}">
          <xlrd:rvb i="1571"/>
        </ext>
      </extLst>
    </bk>
    <bk>
      <extLst>
        <ext uri="{3e2802c4-a4d2-4d8b-9148-e3be6c30e623}">
          <xlrd:rvb i="1574"/>
        </ext>
      </extLst>
    </bk>
    <bk>
      <extLst>
        <ext uri="{3e2802c4-a4d2-4d8b-9148-e3be6c30e623}">
          <xlrd:rvb i="1577"/>
        </ext>
      </extLst>
    </bk>
    <bk>
      <extLst>
        <ext uri="{3e2802c4-a4d2-4d8b-9148-e3be6c30e623}">
          <xlrd:rvb i="1580"/>
        </ext>
      </extLst>
    </bk>
    <bk>
      <extLst>
        <ext uri="{3e2802c4-a4d2-4d8b-9148-e3be6c30e623}">
          <xlrd:rvb i="1583"/>
        </ext>
      </extLst>
    </bk>
    <bk>
      <extLst>
        <ext uri="{3e2802c4-a4d2-4d8b-9148-e3be6c30e623}">
          <xlrd:rvb i="1586"/>
        </ext>
      </extLst>
    </bk>
    <bk>
      <extLst>
        <ext uri="{3e2802c4-a4d2-4d8b-9148-e3be6c30e623}">
          <xlrd:rvb i="1589"/>
        </ext>
      </extLst>
    </bk>
    <bk>
      <extLst>
        <ext uri="{3e2802c4-a4d2-4d8b-9148-e3be6c30e623}">
          <xlrd:rvb i="1592"/>
        </ext>
      </extLst>
    </bk>
    <bk>
      <extLst>
        <ext uri="{3e2802c4-a4d2-4d8b-9148-e3be6c30e623}">
          <xlrd:rvb i="1595"/>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futureMetadata>
  <cellMetadata count="1">
    <bk>
      <rc t="1" v="0"/>
    </bk>
  </cellMetadata>
  <valueMetadata count="51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valueMetadata>
</metadata>
</file>

<file path=xl/sharedStrings.xml><?xml version="1.0" encoding="utf-8"?>
<sst xmlns="http://schemas.openxmlformats.org/spreadsheetml/2006/main" count="19" uniqueCount="19">
  <si>
    <t>Price</t>
  </si>
  <si>
    <t>Price Extended Hours</t>
  </si>
  <si>
    <t>Market Cap</t>
  </si>
  <si>
    <t>P/E</t>
  </si>
  <si>
    <t>Ticker</t>
  </si>
  <si>
    <t>Company</t>
  </si>
  <si>
    <t>Open</t>
  </si>
  <si>
    <t>Previous Close</t>
  </si>
  <si>
    <t>52 Wk High</t>
  </si>
  <si>
    <t>52 Wk Low</t>
  </si>
  <si>
    <t>Industry</t>
  </si>
  <si>
    <t>Shares Outstanding</t>
  </si>
  <si>
    <t>Volume</t>
  </si>
  <si>
    <t>Volume Average</t>
  </si>
  <si>
    <t>Change</t>
  </si>
  <si>
    <t>Change %</t>
  </si>
  <si>
    <t>Change % Extended Hours</t>
  </si>
  <si>
    <t>Change Extended Hours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</si>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</sst>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4" fontId="0" fillId="0" borderId="0" xfId="0" applyNumberFormat="1"/>
    <xf numFmtId="165" fontId="0" fillId="0" borderId="0" xfId="0" applyNumberFormat="1"/>
    <xf numFmtId="3" fontId="0" fillId="0" borderId="0" xfId="0" applyNumberFormat="1"/>
    <xf numFmtId="0" fontId="0" fillId="0" borderId="0" xfId="0"/>
    <xf numFmtId="1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04">
  <rv s="0">
    <v>https://www.bing.com/financeapi/forcetrigger?t=a1xroc&amp;q=XNYS%3aMMM&amp;form=skydnc</v>
    <v>Learn more on Bing</v>
  </rv>
  <rv s="1">
    <v>en-US</v>
    <v>a1xroc</v>
    <v>268435456</v>
    <v>1</v>
    <v>Powered by Refinitiv</v>
    <v>0</v>
    <v>3M COMPANY (XNYS:MMM)</v>
    <v>2</v>
    <v>3</v>
    <v>Finance</v>
    <v>4</v>
    <v>203.21</v>
    <v>133.06</v>
    <v>0.91139999999999999</v>
    <v>-0.92</v>
    <v>8.4119999999999993E-3</v>
    <v>-6.8019999999999999E-3</v>
    <v>1.1299999999999999</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food safety,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136.68</v>
    <v>Consumer Goods Conglomerates</v>
    <v>Stock</v>
    <v>44727.999664328127</v>
    <v>0</v>
    <v>133.06</v>
    <v>76441668604</v>
    <v>3M COMPANY</v>
    <v>3M COMPANY</v>
    <v>135.76</v>
    <v>14.0839</v>
    <v>135.25</v>
    <v>134.33000000000001</v>
    <v>135.46</v>
    <v>569058800</v>
    <v>MMM</v>
    <v>3M COMPANY (XNYS:MMM)</v>
    <v>3271129</v>
    <v>2722817</v>
    <v>1929</v>
  </rv>
  <rv s="2">
    <v>1</v>
  </rv>
  <rv s="0">
    <v>https://www.bing.com/financeapi/forcetrigger?t=a1mnrw&amp;q=XNYS%3aA&amp;form=skydnc</v>
    <v>Learn more on Bing</v>
  </rv>
  <rv s="1">
    <v>en-US</v>
    <v>a1mnrw</v>
    <v>268435456</v>
    <v>1</v>
    <v>Powered by Refinitiv</v>
    <v>0</v>
    <v>AGILENT TECHNOLOGIES, INC. (XNYS:A)</v>
    <v>2</v>
    <v>3</v>
    <v>Finance</v>
    <v>4</v>
    <v>179.57</v>
    <v>112.64</v>
    <v>1.0499000000000001</v>
    <v>0.46</v>
    <v>0</v>
    <v>3.9649999999999998E-3</v>
    <v>0</v>
    <v>USD</v>
    <v>Agilent Technologies, Inc. is engaged in providing application-focused solutions that include instruments, software, services and consumables for the entire laboratory workflow. The Company operates in the life sciences, diagnostics and applied chemical markets. Its life sciences and applied markets business provides application-focused solutions that include instruments and software that enable customers to identify, quantify and analyze the physical and biological properties of substances and products. Its diagnostics and genomics business includes the genomics, nucleic acid contract manufacturing and research and development, pathology, companion diagnostics, reagent partnership and biomolecular analysis businesses. Its Agilent CrossLab business spans the entire lab with its range of services portfolio, which is designed to improve customer outcomes. Its product categories include liquid chromatography (LC) systems and components, atomic absorption (AA) instruments and others.</v>
    <v>17400</v>
    <v>New York Stock Exchange</v>
    <v>XNYS</v>
    <v>XNYS</v>
    <v>5301 Stevens Creek Blvd, SANTA CLARA, CA, 95051 US</v>
    <v>117.77</v>
    <v>Healthcare Equipment &amp; Supplies</v>
    <v>Stock</v>
    <v>44727.958333378905</v>
    <v>3</v>
    <v>113.77</v>
    <v>34790532407</v>
    <v>AGILENT TECHNOLOGIES, INC.</v>
    <v>AGILENT TECHNOLOGIES, INC.</v>
    <v>117.24</v>
    <v>27.975899999999999</v>
    <v>116.01</v>
    <v>116.47</v>
    <v>116.47</v>
    <v>298708100</v>
    <v>A</v>
    <v>AGILENT TECHNOLOGIES, INC. (XNYS:A)</v>
    <v>1886299</v>
    <v>1837530</v>
    <v>1999</v>
  </rv>
  <rv s="2">
    <v>4</v>
  </rv>
  <rv s="0">
    <v>https://www.bing.com/financeapi/forcetrigger?t=a1moa2&amp;q=XNAS%3aAAL&amp;form=skydnc</v>
    <v>Learn more on Bing</v>
  </rv>
  <rv s="1">
    <v>en-US</v>
    <v>a1moa2</v>
    <v>268435456</v>
    <v>1</v>
    <v>Powered by Refinitiv</v>
    <v>0</v>
    <v>AMERICAN AIRLINES GROUP INC. (XNAS:AAL)</v>
    <v>2</v>
    <v>3</v>
    <v>Finance</v>
    <v>4</v>
    <v>23.13</v>
    <v>12.440099999999999</v>
    <v>1.5345</v>
    <v>0.36</v>
    <v>1.728E-2</v>
    <v>2.7799000000000001E-2</v>
    <v>0.23</v>
    <v>USD</v>
    <v>American Airlines Group Inc. is a holding company. The Company's primary business activity is the operation of a network air carrier, providing scheduled air transportation for passengers and cargo. It operates through American segment, which provides air transportation for passengers and cargo. The Company together with its regional airline subsidiaries and third-party regional carriers operates under American Eagle brand, providing scheduled air transportation for passengers and cargo through its hubs in Charlotte, Chicago, Dallas/Fort Worth, Los Angeles, Miami, New York, Philadelphia, Phoenix and Washington, District of Columbia (D.C.) and partner gateways, including in London,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v>
    <v>123400</v>
    <v>Nasdaq Stock Market</v>
    <v>XNAS</v>
    <v>XNAS</v>
    <v>1 Skyview Dr, 4333 AMON CARTER BLVD, FORT WORTH, TX, 76155 US</v>
    <v>13.675000000000001</v>
    <v>Passenger Transportation Services</v>
    <v>Stock</v>
    <v>44727.999989513279</v>
    <v>6</v>
    <v>13.02</v>
    <v>8645041988</v>
    <v>AMERICAN AIRLINES GROUP INC.</v>
    <v>AMERICAN AIRLINES GROUP INC.</v>
    <v>13.07</v>
    <v>3.3195999999999999</v>
    <v>12.95</v>
    <v>13.31</v>
    <v>13.54</v>
    <v>649514800</v>
    <v>AAL</v>
    <v>AMERICAN AIRLINES GROUP INC. (XNAS:AAL)</v>
    <v>49703423</v>
    <v>33490665</v>
    <v>1982</v>
  </rv>
  <rv s="2">
    <v>7</v>
  </rv>
  <rv s="0">
    <v>https://www.bing.com/financeapi/forcetrigger?t=a1mor7&amp;q=XNYS%3aAAP&amp;form=skydnc</v>
    <v>Learn more on Bing</v>
  </rv>
  <rv s="1">
    <v>en-US</v>
    <v>a1mor7</v>
    <v>268435456</v>
    <v>1</v>
    <v>Powered by Refinitiv</v>
    <v>0</v>
    <v>ADVANCE AUTO PARTS, INC. (XNYS:AAP)</v>
    <v>2</v>
    <v>3</v>
    <v>Finance</v>
    <v>4</v>
    <v>244.55</v>
    <v>169</v>
    <v>1.2084999999999999</v>
    <v>0.81</v>
    <v>4.0630000000000001E-4</v>
    <v>4.7239999999999999E-3</v>
    <v>7.0000000000000007E-2</v>
    <v>USD</v>
    <v>Advance Auto Parts, Inc. is an automotive aftermarket parts provider in North America, serving both professional installers (Professional) and do-it-yourself (DIY) customers, as well as independently owned operators. The Company's stores and branches offer a selection of brand name, original equipment manufacturer (OEM) and private label automotive replacement parts, accessories, batteries and maintenance items for domestic and imported cars, vans, sport utility vehicles and light and heavy duty trucks. It operates through five segments: Northern Division, Southern Division, Carquest Canada, Independents and Worldpac. It operates approximately 4,706 total stores and 266 branches primarily under the trade names: Advance Auto Parts, Autopart International, Carquest and Worldpac. The Company offers products under categories, including parts &amp; batteries, accessories &amp; chemicals and engine maintenance.</v>
    <v>41000</v>
    <v>New York Stock Exchange</v>
    <v>XNYS</v>
    <v>XNYS</v>
    <v>4200 Six Forks Road, 5008 AIRPORT RD, ROANOKE, VA, 24012 US</v>
    <v>173.63499999999999</v>
    <v>Specialty Retailers</v>
    <v>Stock</v>
    <v>44727.99639719844</v>
    <v>9</v>
    <v>169</v>
    <v>10447636310</v>
    <v>ADVANCE AUTO PARTS, INC.</v>
    <v>ADVANCE AUTO PARTS, INC.</v>
    <v>172.12</v>
    <v>19.048200000000001</v>
    <v>171.48</v>
    <v>172.29</v>
    <v>172.36</v>
    <v>60639830</v>
    <v>AAP</v>
    <v>ADVANCE AUTO PARTS, INC. (XNYS:AAP)</v>
    <v>859151</v>
    <v>949224</v>
    <v>2001</v>
  </rv>
  <rv s="2">
    <v>10</v>
  </rv>
  <rv s="0">
    <v>https://www.bing.com/financeapi/forcetrigger?t=a1mou2&amp;q=XNAS%3aAAPL&amp;form=skydnc</v>
    <v>Learn more on Bing</v>
  </rv>
  <rv s="1">
    <v>en-US</v>
    <v>a1mou2</v>
    <v>268435456</v>
    <v>1</v>
    <v>Powered by Refinitiv</v>
    <v>0</v>
    <v>APPLE INC. (XNAS:AAPL)</v>
    <v>2</v>
    <v>3</v>
    <v>Finance</v>
    <v>4</v>
    <v>182.94</v>
    <v>128.46100000000001</v>
    <v>1.2030000000000001</v>
    <v>2.67</v>
    <v>7.901E-3</v>
    <v>2.0111E-2</v>
    <v>1.07</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137.34</v>
    <v>Computers, Phones &amp; Household Electronics</v>
    <v>Stock</v>
    <v>44727.999963541406</v>
    <v>12</v>
    <v>132.16</v>
    <v>2191958927400</v>
    <v>APPLE INC.</v>
    <v>APPLE INC.</v>
    <v>134.29</v>
    <v>21.579599999999999</v>
    <v>132.76</v>
    <v>135.43</v>
    <v>136.5</v>
    <v>16185180000</v>
    <v>AAPL</v>
    <v>APPLE INC. (XNAS:AAPL)</v>
    <v>91532972</v>
    <v>99965083</v>
    <v>1977</v>
  </rv>
  <rv s="2">
    <v>13</v>
  </rv>
  <rv s="0">
    <v>https://www.bing.com/financeapi/forcetrigger?t=a1mpqh&amp;q=XNYS%3aABBV&amp;form=skydnc</v>
    <v>Learn more on Bing</v>
  </rv>
  <rv s="1">
    <v>en-US</v>
    <v>a1mpqh</v>
    <v>268435456</v>
    <v>1</v>
    <v>Powered by Refinitiv</v>
    <v>0</v>
    <v>ABBVIE INC. (XNYS:ABBV)</v>
    <v>2</v>
    <v>3</v>
    <v>Finance</v>
    <v>4</v>
    <v>175.91</v>
    <v>105.56</v>
    <v>0.81130000000000002</v>
    <v>0.47</v>
    <v>4.4169999999999999E-3</v>
    <v>3.4150000000000001E-3</v>
    <v>0.61</v>
    <v>USD</v>
    <v>AbbVie Inc. (AbbVie) is a research-based biopharmaceutical company. The Company is engaged in research and development, manufacturing, commercialization and sale of medicines and therapies. AbbVie offers its products in various therapeutic categories, including Immunology products, which include Humira, Skyrizi and Rinvoq; Oncology products consists of Imbruvica and Venclexta; Aesthetics products include Botox Cosmetic, Juvederm Collection and other aesthetics; Neuroscience products, such as Botox Therapeutic, Vraylar, Duopa and Duodopa, and Ubrelvy; Eye care products consists of Lumigan, Alphagan and Restasis ; Women's health products include Lo Loestrin, Orilissa and other women's health; and Other key products, which includes Mavyret, Creon, Lupron, Linzess and Synthroid. The Company's products are sold worldwide directly to wholesalers, distributors, government agencies, health care facilities and independent retailers from AbbVie-owned distribution centers and public warehouses.</v>
    <v>50000</v>
    <v>New York Stock Exchange</v>
    <v>XNYS</v>
    <v>XNYS</v>
    <v>1 N Waukegan Rd, NORTH CHICAGO, IL, 60064 US</v>
    <v>139.09</v>
    <v>Pharmaceuticals</v>
    <v>Stock</v>
    <v>44727.999585428122</v>
    <v>15</v>
    <v>136.22999999999999</v>
    <v>244020219900</v>
    <v>ABBVIE INC.</v>
    <v>ABBVIE INC.</v>
    <v>136.57</v>
    <v>19.7392</v>
    <v>137.62</v>
    <v>138.09</v>
    <v>138.69999999999999</v>
    <v>1767110000</v>
    <v>ABBV</v>
    <v>ABBVIE INC. (XNYS:ABBV)</v>
    <v>5981766</v>
    <v>6203628</v>
    <v>2012</v>
  </rv>
  <rv s="2">
    <v>16</v>
  </rv>
  <rv s="0">
    <v>https://www.bing.com/financeapi/forcetrigger?t=a1mptc&amp;q=XNYS%3aABC&amp;form=skydnc</v>
    <v>Learn more on Bing</v>
  </rv>
  <rv s="1">
    <v>en-US</v>
    <v>a1mptc</v>
    <v>268435456</v>
    <v>1</v>
    <v>Powered by Refinitiv</v>
    <v>0</v>
    <v>AMERISOURCEBERGEN CORPORATION (XNYS:ABC)</v>
    <v>2</v>
    <v>3</v>
    <v>Finance</v>
    <v>4</v>
    <v>167.19</v>
    <v>111.34</v>
    <v>0.48899999999999999</v>
    <v>1.1000000000000001</v>
    <v>0</v>
    <v>7.79E-3</v>
    <v>0</v>
    <v>USD</v>
    <v>AmerisourceBergen Corporation is a global pharmaceutical sourcing and distribution services company. The Company operates through two segments: U.S. Healthcare Solutions and International Healthcare Solutions. The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v>
    <v>38000</v>
    <v>New York Stock Exchange</v>
    <v>XNYS</v>
    <v>XNYS</v>
    <v>1 West First Avenue, 1300 MORRIS DRIVE, CHESTERBROOK, PA, 19087-5594 US</v>
    <v>144.19</v>
    <v>Healthcare Equipment &amp; Supplies</v>
    <v>Stock</v>
    <v>44727.958333378905</v>
    <v>18</v>
    <v>141.09</v>
    <v>29808836071</v>
    <v>AMERISOURCEBERGEN CORPORATION</v>
    <v>AMERISOURCEBERGEN CORPORATION</v>
    <v>141.28</v>
    <v>17.249600000000001</v>
    <v>141.21</v>
    <v>142.31</v>
    <v>142.31</v>
    <v>209464100</v>
    <v>ABC</v>
    <v>AMERISOURCEBERGEN CORPORATION (XNYS:ABC)</v>
    <v>1309539</v>
    <v>1754822</v>
    <v>2001</v>
  </rv>
  <rv s="2">
    <v>19</v>
  </rv>
  <rv s="0">
    <v>https://www.bing.com/financeapi/forcetrigger?t=a1mqvh&amp;q=XNAS%3aABMD&amp;form=skydnc</v>
    <v>Learn more on Bing</v>
  </rv>
  <rv s="1">
    <v>en-US</v>
    <v>a1mqvh</v>
    <v>268435456</v>
    <v>1</v>
    <v>Powered by Refinitiv</v>
    <v>0</v>
    <v>ABIOMED, INC. (XNAS:ABMD)</v>
    <v>2</v>
    <v>3</v>
    <v>Finance</v>
    <v>4</v>
    <v>379.29500000000002</v>
    <v>226.46</v>
    <v>1.3554999999999999</v>
    <v>2.69</v>
    <v>-8.9090000000000003E-3</v>
    <v>1.1712999999999999E-2</v>
    <v>-2.0699999999999998</v>
    <v>USD</v>
    <v>ABIOMED, Inc. is a medical technology provider, which provides circulatory support and oxygenation. The Company develops, manufactures and markets its products, which are designed to enable the heart to rest by improving blood flow and/or performing the pumping of the heart. Its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 The Company's Impella device portfolio includes the Impella 2.5, Impella CP, Impella 5.0, Impella LD, Impella 5.5 and Impella RP devices. Its product pipeline includes Impella ECP, Impella XR Sheath, Impella BTR and precardiac. The Impella ECP device is designed for blood flow of greater than three and a half liters per minute. The Impella BTR device is designed to be a heart pump with integrated motors and sensors.</v>
    <v>2003</v>
    <v>Nasdaq Stock Market</v>
    <v>XNAS</v>
    <v>XNAS</v>
    <v>22 CHERRY HILL DR, DANVERS, MA, 01923 US</v>
    <v>238.095</v>
    <v>Healthcare Equipment &amp; Supplies</v>
    <v>Stock</v>
    <v>44727.889753923439</v>
    <v>21</v>
    <v>226.92</v>
    <v>10464210000</v>
    <v>ABIOMED, INC.</v>
    <v>ABIOMED, INC.</v>
    <v>229.27</v>
    <v>77.478899999999996</v>
    <v>229.66</v>
    <v>232.35</v>
    <v>230.28</v>
    <v>45563940</v>
    <v>ABMD</v>
    <v>ABIOMED, INC. (XNAS:ABMD)</v>
    <v>390532</v>
    <v>319304</v>
    <v>1987</v>
  </rv>
  <rv s="2">
    <v>22</v>
  </rv>
  <rv s="0">
    <v>https://www.bing.com/financeapi/forcetrigger?t=a1mrar&amp;q=XNYS%3aABT&amp;form=skydnc</v>
    <v>Learn more on Bing</v>
  </rv>
  <rv s="1">
    <v>en-US</v>
    <v>a1mrar</v>
    <v>268435456</v>
    <v>1</v>
    <v>Powered by Refinitiv</v>
    <v>0</v>
    <v>ABBOTT LABORATORIES (XNYS:ABT)</v>
    <v>2</v>
    <v>3</v>
    <v>Finance</v>
    <v>4</v>
    <v>142.6</v>
    <v>101.95010000000001</v>
    <v>0.76939999999999997</v>
    <v>1.86</v>
    <v>1.908E-3</v>
    <v>1.8068999999999998E-2</v>
    <v>0.2</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D-322 AP6D, 100 ABBOTT PARK ROAD, ABBOTT PARK, IL, 60064-3500 US</v>
    <v>106.08</v>
    <v>Healthcare Equipment &amp; Supplies</v>
    <v>Stock</v>
    <v>44727.999130231248</v>
    <v>24</v>
    <v>102.66</v>
    <v>183498721600</v>
    <v>ABBOTT LABORATORIES</v>
    <v>ABBOTT LABORATORIES</v>
    <v>104.32</v>
    <v>23.763400000000001</v>
    <v>102.94</v>
    <v>104.8</v>
    <v>105</v>
    <v>1750942000</v>
    <v>ABT</v>
    <v>ABBOTT LABORATORIES (XNYS:ABT)</v>
    <v>5278086</v>
    <v>5480145</v>
    <v>1900</v>
  </rv>
  <rv s="2">
    <v>25</v>
  </rv>
  <rv s="0">
    <v>https://www.bing.com/financeapi/forcetrigger?t=a1mthw&amp;q=XNYS%3aACN&amp;form=skydnc</v>
    <v>Learn more on Bing</v>
  </rv>
  <rv s="1">
    <v>en-US</v>
    <v>a1mthw</v>
    <v>268435456</v>
    <v>1</v>
    <v>Powered by Refinitiv</v>
    <v>0</v>
    <v>ACCENTURE PUBLIC LIMITED COMPANY (XNYS:ACN)</v>
    <v>2</v>
    <v>3</v>
    <v>Finance</v>
    <v>4</v>
    <v>417.37</v>
    <v>268.17</v>
    <v>1.2133</v>
    <v>6.07</v>
    <v>6.9340000000000001E-3</v>
    <v>2.2063000000000003E-2</v>
    <v>1.9499</v>
    <v>USD</v>
    <v>Accenture plc is a professional services company, providing a range of services in strategy and consulting, interactive, technology and operations. It also provides network engineering, operations and services. Its segments include Communications, Media and Technology; Financial Services; Health and Public Service; Products, and Resources. The Communications, Media &amp; Technology segment serves communications, electronics, technology, media and entertainment industries. The Financial Services segment serves banking, capital markets and insurance industries. The Health &amp; Public service segment serves healthcare payers and providers, and government departments and agencies, public service organizations, educational institutions and non-profit organizations. The Resources segment serves chemicals, energy, forest products, metals and mining, utilities and related industries. It offers digital advertising services. It also provides companies with content creation production and distribution.</v>
    <v>624000</v>
    <v>New York Stock Exchange</v>
    <v>XNYS</v>
    <v>XNYS</v>
    <v>1 Grand Canal Square, Grand Canal Harbour, Dublin 2, DUBLIN, DUBLIN IE</v>
    <v>285.85000000000002</v>
    <v>Software &amp; IT Services</v>
    <v>Stock</v>
    <v>44727.958333378905</v>
    <v>27</v>
    <v>276.10000000000002</v>
    <v>186269900817</v>
    <v>ACCENTURE PUBLIC LIMITED COMPANY</v>
    <v>ACCENTURE PUBLIC LIMITED COMPANY</v>
    <v>276.98</v>
    <v>27.726800000000001</v>
    <v>275.12</v>
    <v>281.19</v>
    <v>283.13990000000001</v>
    <v>662434300</v>
    <v>ACN</v>
    <v>ACCENTURE PUBLIC LIMITED COMPANY (XNYS:ACN)</v>
    <v>2536026</v>
    <v>2240391</v>
    <v>2009</v>
  </rv>
  <rv s="2">
    <v>28</v>
  </rv>
  <rv s="0">
    <v>http://en.wikipedia.org/wiki/Public_domain</v>
    <v>Public domain</v>
  </rv>
  <rv s="0">
    <v>http://es.wikipedia.org/wiki/Adobe_(empresa)</v>
    <v>Wikipedia</v>
  </rv>
  <rv s="3">
    <v>30</v>
    <v>31</v>
  </rv>
  <rv s="4">
    <v>9</v>
    <v>https://www.bing.com/th?id=AMMS_503c684ccc667ad525fe1d703881df2c&amp;qlt=95</v>
    <v>32</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699.54</v>
    <v>367.31</v>
    <v>1.0932999999999999</v>
    <v>6.1</v>
    <v>1.0825E-2</v>
    <v>1.6449999999999999E-2</v>
    <v>4.08</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382.75</v>
    <v>33</v>
    <v>Software &amp; IT Services</v>
    <v>Stock</v>
    <v>44727.999807349217</v>
    <v>34</v>
    <v>368.5</v>
    <v>178094700000</v>
    <v>ADOBE INC.</v>
    <v>ADOBE INC.</v>
    <v>376.03</v>
    <v>36.8294</v>
    <v>370.82</v>
    <v>376.92</v>
    <v>381</v>
    <v>472500000</v>
    <v>ADBE</v>
    <v>ADOBE INC. (XNAS:ADBE)</v>
    <v>3664477</v>
    <v>3266274</v>
    <v>1997</v>
  </rv>
  <rv s="2">
    <v>35</v>
  </rv>
  <rv s="0">
    <v>https://www.bing.com/financeapi/forcetrigger?t=a1mvjc&amp;q=XNAS%3aADI&amp;form=skydnc</v>
    <v>Learn more on Bing</v>
  </rv>
  <rv s="1">
    <v>en-US</v>
    <v>a1mvjc</v>
    <v>268435456</v>
    <v>1</v>
    <v>Powered by Refinitiv</v>
    <v>0</v>
    <v>ANALOG DEVICES, INC. (XNAS:ADI)</v>
    <v>2</v>
    <v>3</v>
    <v>Finance</v>
    <v>10</v>
    <v>191.95</v>
    <v>143.81</v>
    <v>1.0826</v>
    <v>2.91</v>
    <v>-3.1979999999999999E-3</v>
    <v>1.9772999999999999E-2</v>
    <v>-0.48</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 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 signal, power management and reference, amplifiers/RF and microwave, sensors and actuators, and digital signal processing and system products (DSPs).</v>
    <v>24700</v>
    <v>Nasdaq Stock Market</v>
    <v>XNAS</v>
    <v>XNAS</v>
    <v>One Analog Way, One Technology Way, NORWOOD, MA, 02062 US</v>
    <v>152.4735</v>
    <v>Semiconductors &amp; Semiconductor Equipment</v>
    <v>Stock</v>
    <v>44727.870310971877</v>
    <v>37</v>
    <v>146.72999999999999</v>
    <v>78012484480</v>
    <v>ANALOG DEVICES, INC.</v>
    <v>ANALOG DEVICES, INC.</v>
    <v>149.16999999999999</v>
    <v>41.745699999999999</v>
    <v>147.16999999999999</v>
    <v>150.08000000000001</v>
    <v>149.6</v>
    <v>519806000</v>
    <v>ADI</v>
    <v>ANALOG DEVICES, INC. (XNAS:ADI)</v>
    <v>3263391</v>
    <v>3536685</v>
    <v>1965</v>
  </rv>
  <rv s="2">
    <v>38</v>
  </rv>
  <rv s="0">
    <v>https://www.bing.com/financeapi/forcetrigger?t=a1mvm7&amp;q=XNYS%3aADM&amp;form=skydnc</v>
    <v>Learn more on Bing</v>
  </rv>
  <rv s="1">
    <v>en-US</v>
    <v>a1mvm7</v>
    <v>268435456</v>
    <v>1</v>
    <v>Powered by Refinitiv</v>
    <v>0</v>
    <v>ARCHER-DANIELS-MIDLAND COMPANY (XNYS:ADM)</v>
    <v>2</v>
    <v>3</v>
    <v>Finance</v>
    <v>4</v>
    <v>98.88</v>
    <v>56.9101</v>
    <v>0.77359999999999995</v>
    <v>-0.39</v>
    <v>9.7229999999999994E-4</v>
    <v>-4.718E-3</v>
    <v>0.08</v>
    <v>USD</v>
    <v>Archer-Daniels-Midland Company is an agricultural origination and processing company. The Company offers sustainable human and animal nutrition. It is engaged in developing sustainable solutions in agriculture, energy, and bio-based alternatives to materials and fuels produced from petroleum products. The Company operates under three business segments: Ag Services and Oilseeds, Carbohydrate Solutions, and Nutrition. The Ag Services and Oilseeds segment includes activities related to the origination, merchandising, transportation, and storage of agricultural raw materials, and the crushing and further processing of oilseeds into vegetable oils and protein meals. The Carbohydrate Solutions segment is engaged in corn and wheat wet and dry milling and other activities. The Nutrition segment serves various end markets, including food, beverages, nutritional supplements, and feed and premix for livestock, aquaculture, and pet food. It is also engaged in providing food and savoury products.</v>
    <v>41000</v>
    <v>New York Stock Exchange</v>
    <v>XNYS</v>
    <v>XNYS</v>
    <v>77 West Wacker Drive, Suite 4600, 4666 Faries Pkwy, DECATUR, IL, 62526 US</v>
    <v>83.438999999999993</v>
    <v>Food &amp; Tobacco</v>
    <v>Stock</v>
    <v>44727.994749606252</v>
    <v>40</v>
    <v>81.47</v>
    <v>46299597784</v>
    <v>ARCHER-DANIELS-MIDLAND COMPANY</v>
    <v>ARCHER-DANIELS-MIDLAND COMPANY</v>
    <v>83.2</v>
    <v>15.2599</v>
    <v>82.67</v>
    <v>82.28</v>
    <v>82.36</v>
    <v>562707800</v>
    <v>ADM</v>
    <v>ARCHER-DANIELS-MIDLAND COMPANY (XNYS:ADM)</v>
    <v>3131792</v>
    <v>3487208</v>
    <v>1923</v>
  </rv>
  <rv s="2">
    <v>41</v>
  </rv>
  <rv s="0">
    <v>https://www.bing.com/financeapi/forcetrigger?t=a1mw4c&amp;q=XNAS%3aADP&amp;form=skydnc</v>
    <v>Learn more on Bing</v>
  </rv>
  <rv s="1">
    <v>en-US</v>
    <v>a1mw4c</v>
    <v>268435456</v>
    <v>1</v>
    <v>Powered by Refinitiv</v>
    <v>0</v>
    <v>AUTOMATIC DATA PROCESSING, INC. (XNAS:ADP)</v>
    <v>2</v>
    <v>3</v>
    <v>Finance</v>
    <v>4</v>
    <v>248.96</v>
    <v>192.18</v>
    <v>0.83499999999999996</v>
    <v>3.02</v>
    <v>3.0409999999999999E-3</v>
    <v>1.4794E-2</v>
    <v>0.63</v>
    <v>USD</v>
    <v>Automatic Data Processing, Inc. (ADP) is a provider of cloud-based human capital management (HCM) solutions to employers, offering solutions to businesses of various sizes. The Company's segments include Employer Services and Professional Employer Organization (PEO) Services. The Employer Services segment offers a range of technology-based human capital management (HCM) solutions, including strategic, cloud-based platforms, and human resource outsourcing (HRO) solutions. These offerings include payroll services, benefits administration, talent management, human resources (HR) management, workforce management, compliance services, insurance services and retirement services. Its PEO business, called ADP TotalSource, provides clients with employment administration outsourcing solutions. The Company serves over 920,000 clients in 140 countries and territories.</v>
    <v>56000</v>
    <v>Nasdaq Stock Market</v>
    <v>XNAS</v>
    <v>XNAS</v>
    <v>1 Adp Blvd, ONE ADP BOULVARD, ROSELAND, NJ, 07068 US</v>
    <v>210.14</v>
    <v>Software &amp; IT Services</v>
    <v>Stock</v>
    <v>44727.98651430547</v>
    <v>43</v>
    <v>203.66</v>
    <v>86536332480</v>
    <v>AUTOMATIC DATA PROCESSING, INC.</v>
    <v>AUTOMATIC DATA PROCESSING, INC.</v>
    <v>205.98</v>
    <v>30.1418</v>
    <v>204.13</v>
    <v>207.15</v>
    <v>207.78</v>
    <v>417747200</v>
    <v>ADP</v>
    <v>AUTOMATIC DATA PROCESSING, INC. (XNAS:ADP)</v>
    <v>1784714</v>
    <v>1736058</v>
    <v>1961</v>
  </rv>
  <rv s="2">
    <v>44</v>
  </rv>
  <rv s="0">
    <v>https://www.bing.com/financeapi/forcetrigger?t=a1mwoc&amp;q=XNAS%3aADSK&amp;form=skydnc</v>
    <v>Learn more on Bing</v>
  </rv>
  <rv s="1">
    <v>en-US</v>
    <v>a1mwoc</v>
    <v>268435456</v>
    <v>1</v>
    <v>Powered by Refinitiv</v>
    <v>0</v>
    <v>AUTODESK, INC. (XNAS:ADSK)</v>
    <v>2</v>
    <v>3</v>
    <v>Finance</v>
    <v>4</v>
    <v>344.39</v>
    <v>170.06</v>
    <v>1.4531000000000001</v>
    <v>5.12</v>
    <v>6.6779999999999999E-3</v>
    <v>2.9839000000000001E-2</v>
    <v>1.18</v>
    <v>USD</v>
    <v>Autodesk, Inc. is a three-dimensional (3D) design, engineering, and entertainment software and services provider. The Company's product offerings are focused in four primary product families: architecture, engineering and construction (AEC), AutoCAD and AutoCAD LT, manufacturing (MFG), and media and entertainment (M&amp;E). Its products include AutoCAD Civil 3D, AutoCAD Civil 3D, architecture, engineering and construction collection, Autodesk Build, Revit, AutoCAD, AutoCAD LT, computer-aided manufacturing (CAM) Solutions, Fusion 360, product design and manufacturing collection, Inventor, Vault, media and entertainment collection, Maya, ShotGrid and 3ds Max. It serves customers in architecture, engineering, and construction; product design and manufacturing, and digital media and entertainment industries. The Company’s product development and manufacturing software provide manufacturers in automotive, transportation, industrial machinery, consumer products and building product industries.</v>
    <v>12600</v>
    <v>Nasdaq Stock Market</v>
    <v>XNAS</v>
    <v>XNAS</v>
    <v>111 MCINNIS PKWY, SAN RAFAEL, CA, 94903 US</v>
    <v>180.27</v>
    <v>Software &amp; IT Services</v>
    <v>Stock</v>
    <v>44727.995607464843</v>
    <v>46</v>
    <v>171.67</v>
    <v>38394170462</v>
    <v>AUTODESK, INC.</v>
    <v>AUTODESK, INC.</v>
    <v>174.57</v>
    <v>77.868399999999994</v>
    <v>171.59</v>
    <v>176.71</v>
    <v>177.89</v>
    <v>217272200</v>
    <v>ADSK</v>
    <v>AUTODESK, INC. (XNAS:ADSK)</v>
    <v>1911715</v>
    <v>1876835</v>
    <v>1994</v>
  </rv>
  <rv s="2">
    <v>47</v>
  </rv>
  <rv s="0">
    <v>https://www.bing.com/financeapi/forcetrigger?t=a1mxkr&amp;q=XNYS%3aAEE&amp;form=skydnc</v>
    <v>Learn more on Bing</v>
  </rv>
  <rv s="1">
    <v>en-US</v>
    <v>a1mxkr</v>
    <v>268435456</v>
    <v>1</v>
    <v>Powered by Refinitiv</v>
    <v>0</v>
    <v>AMEREN CORPORATION (XNYS:AEE)</v>
    <v>2</v>
    <v>3</v>
    <v>Finance</v>
    <v>4</v>
    <v>99.2</v>
    <v>79.349999999999994</v>
    <v>0.42070000000000002</v>
    <v>-0.04</v>
    <v>7.8069999999999997E-3</v>
    <v>-4.8020000000000002E-4</v>
    <v>0.65</v>
    <v>USD</v>
    <v>Ameren Corporation is a public utility holding company. The Company conducts its business operations through its subsidiaries. Its primary assets are its equity interests in its subsidiaries, including Ameren Missouri, Ameren Missouri,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9116</v>
    <v>New York Stock Exchange</v>
    <v>XNYS</v>
    <v>XNYS</v>
    <v>1901 Chouteau Ave, ST. LOUIS, MO, 63103-3003 US</v>
    <v>84.59</v>
    <v>Multiline Utilities</v>
    <v>Stock</v>
    <v>44727.958333367969</v>
    <v>49</v>
    <v>82.33</v>
    <v>21499938390</v>
    <v>AMEREN CORPORATION</v>
    <v>AMEREN CORPORATION</v>
    <v>83.85</v>
    <v>21.335699999999999</v>
    <v>83.3</v>
    <v>83.26</v>
    <v>83.91</v>
    <v>258226500</v>
    <v>AEE</v>
    <v>AMEREN CORPORATION (XNYS:AEE)</v>
    <v>1263870</v>
    <v>1590109</v>
    <v>1995</v>
  </rv>
  <rv s="2">
    <v>50</v>
  </rv>
  <rv s="0">
    <v>https://www.bing.com/financeapi/forcetrigger?t=a1mybh&amp;q=XNAS%3aAEP&amp;form=skydnc</v>
    <v>Learn more on Bing</v>
  </rv>
  <rv s="1">
    <v>en-US</v>
    <v>a1mybh</v>
    <v>268435456</v>
    <v>1</v>
    <v>Powered by Refinitiv</v>
    <v>0</v>
    <v>AMERICAN ELECTRIC POWER COMPANY, INC. (XNAS:AEP)</v>
    <v>2</v>
    <v>3</v>
    <v>Finance</v>
    <v>4</v>
    <v>104.81</v>
    <v>80.22</v>
    <v>0.39639999999999997</v>
    <v>0.21</v>
    <v>6.6190000000000008E-3</v>
    <v>2.3219999999999998E-3</v>
    <v>0.6</v>
    <v>USD</v>
    <v>American Electric Power Company, Inc. (AEP) is an electric public utility holding company. The service areas of the Company's public utility subsidiaries cover the states of Arkansas, Indiana, Kentucky, Louisiana, Michigan, Ohio, Oklahoma, Tennessee, Texas, Virginia and West Virginia. The Company's segments include Vertically Integrated Utilities, Transmission and Distribution Utilities, AEP Transmission Holdco, and Generation &amp; Marketing. AEP's vertically integrated utility operations are engaged in the generation, transmission and distribution of electricity for sale to retail and wholesale customers.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conducts marketing, risk management and retail activities.</v>
    <v>16688</v>
    <v>Nasdaq Stock Market</v>
    <v>XNAS</v>
    <v>XNAS</v>
    <v>1 Riverside Plz, COLUMBUS, OH, 43215-2355 US</v>
    <v>91.91</v>
    <v>Electrical Utilities &amp; IPPs</v>
    <v>Stock</v>
    <v>44727.991137036719</v>
    <v>52</v>
    <v>88.69</v>
    <v>46552781730</v>
    <v>AMERICAN ELECTRIC POWER COMPANY, INC.</v>
    <v>AMERICAN ELECTRIC POWER COMPANY, INC.</v>
    <v>91.11</v>
    <v>17.351800000000001</v>
    <v>90.44</v>
    <v>90.65</v>
    <v>91.25</v>
    <v>513544200</v>
    <v>AEP</v>
    <v>AMERICAN ELECTRIC POWER COMPANY, INC. (XNAS:AEP)</v>
    <v>3954880</v>
    <v>2623332</v>
    <v>1906</v>
  </rv>
  <rv s="2">
    <v>53</v>
  </rv>
  <rv s="0">
    <v>https://www.bing.com/financeapi/forcetrigger?t=a1myk2&amp;q=XNYS%3aAES&amp;form=skydnc</v>
    <v>Learn more on Bing</v>
  </rv>
  <rv s="1">
    <v>en-US</v>
    <v>a1myk2</v>
    <v>268435456</v>
    <v>1</v>
    <v>Powered by Refinitiv</v>
    <v>0</v>
    <v>THE AES CORPORATION (XNYS:AES)</v>
    <v>2</v>
    <v>3</v>
    <v>Finance</v>
    <v>4</v>
    <v>27</v>
    <v>18.62</v>
    <v>1.0324</v>
    <v>0.64</v>
    <v>1.4322E-2</v>
    <v>3.3845E-2</v>
    <v>0.28000000000000003</v>
    <v>USD</v>
    <v>The AES Corporation is a global power company. The Company owns and/or operates a generation portfolio of about 31,459 megawatts (MW), including generation from its integrated utility, AES Indiana. Its generation fleet is diversified by fuel type. It is organized into four market-oriented strategic business units (SBUs): US and Utilities (United States, Puerto Rico and El Salvador); South America (Chile, Colombia, Argentina and Brazil); MCAC (Mexico, Central America and the Caribbean); and Eurasia (Europe and Asia). It has two primary lines of business: generation and utilities. The generation line of business uses a range of fuels and technologies to generate electricity, such as coal, gas, hydro, wind, solar, and biomass. Its utilities business comprises businesses that transmit, distribute, and in certain circumstances, generate power. In addition, the Company has operations in the renewables area, which includes projects primarily in wind, solar, and energy storage.</v>
    <v>8450</v>
    <v>New York Stock Exchange</v>
    <v>XNYS</v>
    <v>XNYS</v>
    <v>4300 Wilson Blvd, ARLINGTON, VA, 22203 US</v>
    <v>19.920000000000002</v>
    <v>Electrical Utilities &amp; IPPs</v>
    <v>Stock</v>
    <v>44727.991914178128</v>
    <v>55</v>
    <v>19.12</v>
    <v>13056657135</v>
    <v>THE AES CORPORATION</v>
    <v>THE AES CORPORATION</v>
    <v>19.21</v>
    <v>0</v>
    <v>18.91</v>
    <v>19.55</v>
    <v>19.829999999999998</v>
    <v>667859700</v>
    <v>AES</v>
    <v>THE AES CORPORATION (XNYS:AES)</v>
    <v>8139553</v>
    <v>4961252</v>
    <v>1981</v>
  </rv>
  <rv s="2">
    <v>56</v>
  </rv>
  <rv s="0">
    <v>https://www.bing.com/financeapi/forcetrigger?t=a1mzjc&amp;q=XNYS%3aAFL&amp;form=skydnc</v>
    <v>Learn more on Bing</v>
  </rv>
  <rv s="1">
    <v>en-US</v>
    <v>a1mzjc</v>
    <v>268435456</v>
    <v>1</v>
    <v>Powered by Refinitiv</v>
    <v>0</v>
    <v>AFLAC INCORPORATED (XNYS:AFL)</v>
    <v>2</v>
    <v>3</v>
    <v>Finance</v>
    <v>4</v>
    <v>67.2</v>
    <v>51.28</v>
    <v>0.96799999999999997</v>
    <v>0.52</v>
    <v>7.0070000000000002E-3</v>
    <v>9.6819999999999996E-3</v>
    <v>0.38</v>
    <v>USD</v>
    <v>Aflac Incorporated is a holding company engaged in the supplemental health and life insurance business. The Company's insurance business is marketed and administered through, American Family Life Assurance Company of Columbus (Aflac) in the United States and through Aflac Life Insurance Japan Ltd. (ALIJ) in Japan. The Company's segments include Aflac Japan and Aflac U.S. Aflac Japan is designed to help consumers pay for medical and non-medical costs that are not reimbursed under Japan's national health insurance system. It offers insurance products, such as cancer, medical, and income support insurance. Its protection products include Medical Insurance, Nursing Care Insurance, Income Support Insurance, whole life, GIFT, WAYS and Child Endowment. The Company designs the United States insurance products to provide supplemental coverage for people having medical or primary insurance coverage. Aflac U.S. products are distributed in the individual and group supplemental insurance markets.</v>
    <v>12447</v>
    <v>New York Stock Exchange</v>
    <v>XNYS</v>
    <v>XNYS</v>
    <v>1932 Wynnton Rd, 1932 WYNNTON RD, COLUMBUS, GA, 31999 US</v>
    <v>54.865000000000002</v>
    <v>Insurance</v>
    <v>Stock</v>
    <v>44727.958333367969</v>
    <v>58</v>
    <v>53.43</v>
    <v>34933046258</v>
    <v>AFLAC INCORPORATED</v>
    <v>AFLAC INCORPORATED</v>
    <v>54.22</v>
    <v>8.8138000000000005</v>
    <v>53.71</v>
    <v>54.23</v>
    <v>54.61</v>
    <v>644164600</v>
    <v>AFL</v>
    <v>AFLAC INCORPORATED (XNYS:AFL)</v>
    <v>2650810</v>
    <v>2804464</v>
    <v>1973</v>
  </rv>
  <rv s="2">
    <v>59</v>
  </rv>
  <rv s="0">
    <v>http://it.wikipedia.org/wiki/American_International_Group</v>
    <v>Wikipedia</v>
  </rv>
  <rv s="3">
    <v>30</v>
    <v>61</v>
  </rv>
  <rv s="4">
    <v>9</v>
    <v>https://www.bing.com/th?id=AMMS_cea0721b44868ea7c32c272012aef0da&amp;qlt=95</v>
    <v>62</v>
    <v>0</v>
    <v>https://www.bing.com/images/search?form=xlimg&amp;q=american+international+group</v>
    <v>Image of AMERICAN INTERNATIONAL GROUP, INC.</v>
  </rv>
  <rv s="0">
    <v>https://www.bing.com/financeapi/forcetrigger?t=a1n6f2&amp;q=XNYS%3aAIG&amp;form=skydnc</v>
    <v>Learn more on Bing</v>
  </rv>
  <rv s="5">
    <v>en-US</v>
    <v>a1n6f2</v>
    <v>268435456</v>
    <v>1</v>
    <v>Powered by Refinitiv</v>
    <v>5</v>
    <v>AMERICAN INTERNATIONAL GROUP, INC. (XNYS:AIG)</v>
    <v>7</v>
    <v>8</v>
    <v>Finance</v>
    <v>4</v>
    <v>65.73</v>
    <v>44.54</v>
    <v>1.2423</v>
    <v>0.35</v>
    <v>8.4510000000000002E-3</v>
    <v>6.7700000000000008E-3</v>
    <v>0.43990000000000001</v>
    <v>USD</v>
    <v>American International Group, Inc. is a global insurance company. The Company provides a range of property casualty insurance, life insurance, retirement solutions and other financial services to customers in approximately 70 countries and jurisdictions. Its diverse offerings include products and services that help businesses and individuals protect their assets, manage risks and provide for retirement security. It segments include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36600</v>
    <v>New York Stock Exchange</v>
    <v>XNYS</v>
    <v>XNYS</v>
    <v>1271 Ave Of The Americas, 180 MAIDEN LANE, NEW YORK, NY, 10038 US</v>
    <v>52.91</v>
    <v>63</v>
    <v>Insurance</v>
    <v>Stock</v>
    <v>44727.995525728904</v>
    <v>64</v>
    <v>51.04</v>
    <v>41209830000</v>
    <v>AMERICAN INTERNATIONAL GROUP, INC.</v>
    <v>AMERICAN INTERNATIONAL GROUP, INC.</v>
    <v>52.52</v>
    <v>4.4598000000000004</v>
    <v>51.7</v>
    <v>52.05</v>
    <v>52.489899999999999</v>
    <v>792192000</v>
    <v>AIG</v>
    <v>AMERICAN INTERNATIONAL GROUP, INC. (XNYS:AIG)</v>
    <v>6844727</v>
    <v>5554208</v>
    <v>1967</v>
  </rv>
  <rv s="2">
    <v>65</v>
  </rv>
  <rv s="0">
    <v>https://www.bing.com/financeapi/forcetrigger?t=a1n7mw&amp;q=XNYS%3aAIZ&amp;form=skydnc</v>
    <v>Learn more on Bing</v>
  </rv>
  <rv s="1">
    <v>en-US</v>
    <v>a1n7mw</v>
    <v>268435456</v>
    <v>1</v>
    <v>Powered by Refinitiv</v>
    <v>0</v>
    <v>ASSURANT, INC. (XNYS:AIZ)</v>
    <v>2</v>
    <v>3</v>
    <v>Finance</v>
    <v>4</v>
    <v>194.12</v>
    <v>144.18</v>
    <v>0.53090000000000004</v>
    <v>-2.77</v>
    <v>0</v>
    <v>-1.5738000000000002E-2</v>
    <v>0</v>
    <v>USD</v>
    <v>Assurant, Inc. is a global provider of lifestyle and housing solutions that support, protect and connect major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15600</v>
    <v>New York Stock Exchange</v>
    <v>XNYS</v>
    <v>XNYS</v>
    <v>55 Broadway, Suite 2901, NEW YORK, NY, 10006 US</v>
    <v>178.21</v>
    <v>Insurance</v>
    <v>Stock</v>
    <v>44727.958333367969</v>
    <v>67</v>
    <v>170.75</v>
    <v>9369699259</v>
    <v>ASSURANT, INC.</v>
    <v>ASSURANT, INC.</v>
    <v>177.19</v>
    <v>16.976099999999999</v>
    <v>176.01</v>
    <v>173.24</v>
    <v>173.24</v>
    <v>54085080</v>
    <v>AIZ</v>
    <v>ASSURANT, INC. (XNYS:AIZ)</v>
    <v>497680</v>
    <v>520300</v>
    <v>2003</v>
  </rv>
  <rv s="2">
    <v>68</v>
  </rv>
  <rv s="0">
    <v>https://www.bing.com/financeapi/forcetrigger?t=a1n7pr&amp;q=XNYS%3aAJG&amp;form=skydnc</v>
    <v>Learn more on Bing</v>
  </rv>
  <rv s="1">
    <v>en-US</v>
    <v>a1n7pr</v>
    <v>268435456</v>
    <v>1</v>
    <v>Powered by Refinitiv</v>
    <v>0</v>
    <v>ARTHUR J. GALLAGHER &amp; CO. (XNYS:AJG)</v>
    <v>2</v>
    <v>3</v>
    <v>Finance</v>
    <v>4</v>
    <v>187.02</v>
    <v>135.5</v>
    <v>0.70589999999999997</v>
    <v>-0.48</v>
    <v>0</v>
    <v>-3.1330000000000004E-3</v>
    <v>0</v>
    <v>USD</v>
    <v>Arthur J. Gallagher &amp; Co. and its subsidiaries are engaged in providing insurance brokerage, consulting, and third-party property/casualty claims settlement and administration services to businesses and organizations around the world. The Company's segments include brokerage, risk management and corporate. Its brokerage segment operations provide brokerage and consulting services to companies and entities of all types, including commercial, not-for-profit and public entities. Its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coverages or choose to use a third-party claims management organization. It has operations in approximately 68 countries and offers client-service capabilities in over 150 countries globally.</v>
    <v>39000</v>
    <v>New York Stock Exchange</v>
    <v>XNYS</v>
    <v>XNYS</v>
    <v>2850 Golf Road, Two Pierce Place, ITASCA, IL, 60143 US</v>
    <v>156.85499999999999</v>
    <v>Insurance</v>
    <v>Stock</v>
    <v>44727.958333367969</v>
    <v>70</v>
    <v>150.34</v>
    <v>32087887000</v>
    <v>ARTHUR J. GALLAGHER &amp; CO.</v>
    <v>ARTHUR J. GALLAGHER &amp; CO.</v>
    <v>155</v>
    <v>33.6205</v>
    <v>153.22999999999999</v>
    <v>152.75</v>
    <v>152.75</v>
    <v>210068000</v>
    <v>AJG</v>
    <v>ARTHUR J. GALLAGHER &amp; CO. (XNYS:AJG)</v>
    <v>895034</v>
    <v>864661</v>
    <v>1972</v>
  </rv>
  <rv s="2">
    <v>71</v>
  </rv>
  <rv s="0">
    <v>https://www.bing.com/financeapi/forcetrigger?t=a1n7yc&amp;q=XNAS%3aAKAM&amp;form=skydnc</v>
    <v>Learn more on Bing</v>
  </rv>
  <rv s="1">
    <v>en-US</v>
    <v>a1n7yc</v>
    <v>268435456</v>
    <v>1</v>
    <v>Powered by Refinitiv</v>
    <v>0</v>
    <v>AKAMAI TECHNOLOGIES, INC. (XNAS:AKAM)</v>
    <v>2</v>
    <v>3</v>
    <v>Finance</v>
    <v>4</v>
    <v>123.25</v>
    <v>87.01</v>
    <v>0.66010000000000002</v>
    <v>1.74</v>
    <v>1.098E-4</v>
    <v>1.9484999999999999E-2</v>
    <v>0.01</v>
    <v>USD</v>
    <v>Akamai Technologies, Inc. is engaged in providing cloud services for delivering, optimizing and securing content and business applications over the Internet. The Company's products include Kona Site Defender, Bot Manager, Enterprise Application Access, Image &amp; Video Manager, Edge DNS, Enterprise Threat Protector, Identity Cloud, Web Application Protector, Page Integrity Manager, Akamai MFA, Account Protector, Cloud Wrapper, DataStream, EdgeKV and Global Traffic Management. The Company's solutions include the Security Technology Group and the Edge Technology Group. The Security Technology Group includes solutions that are designed to keep infrastructure, Websites, applications, and users safe. The Edge Technology Group includes solutions that are designed to enable business online, including media delivery, Web performance and edge computing solutions. Its solutions blend automation with customizable protections and managed security services.</v>
    <v>8700</v>
    <v>Nasdaq Stock Market</v>
    <v>XNAS</v>
    <v>XNAS</v>
    <v>150 Broadway, 8 Cambridge Center, CAMBRIDGE, MA, 02142 US</v>
    <v>91.924999999999997</v>
    <v>Software &amp; IT Services</v>
    <v>Stock</v>
    <v>44727.944248344531</v>
    <v>73</v>
    <v>89.55</v>
    <v>14594185408</v>
    <v>AKAMAI TECHNOLOGIES, INC.</v>
    <v>AKAMAI TECHNOLOGIES, INC.</v>
    <v>90.59</v>
    <v>24.0152</v>
    <v>89.3</v>
    <v>91.04</v>
    <v>91.05</v>
    <v>160305200</v>
    <v>AKAM</v>
    <v>AKAMAI TECHNOLOGIES, INC. (XNAS:AKAM)</v>
    <v>1662508</v>
    <v>1744312</v>
    <v>1998</v>
  </rv>
  <rv s="2">
    <v>74</v>
  </rv>
  <rv s="0">
    <v>https://www.bing.com/financeapi/forcetrigger?t=a1n977&amp;q=XNYS%3aALB&amp;form=skydnc</v>
    <v>Learn more on Bing</v>
  </rv>
  <rv s="1">
    <v>en-US</v>
    <v>a1n977</v>
    <v>268435456</v>
    <v>1</v>
    <v>Powered by Refinitiv</v>
    <v>0</v>
    <v>ALBEMARLE CORPORATION (XNYS:ALB)</v>
    <v>2</v>
    <v>3</v>
    <v>Finance</v>
    <v>4</v>
    <v>291.48</v>
    <v>157.82</v>
    <v>1.5270999999999999</v>
    <v>-8.25</v>
    <v>1.2924999999999999E-2</v>
    <v>-3.6941000000000002E-2</v>
    <v>2.78</v>
    <v>USD</v>
    <v>Albemarle Corporation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segment’s three product lines include Clean Fuels Technologies, fluidized catalytic cracking catalysts and additives, and performance catalyst solutions.</v>
    <v>6000</v>
    <v>New York Stock Exchange</v>
    <v>XNYS</v>
    <v>XNYS</v>
    <v>4250 Congress St Ste 900, 451 FLORIDA STREET, BATON ROUGE, LA, 70801 US</v>
    <v>225.98</v>
    <v>Chemicals</v>
    <v>Stock</v>
    <v>44727.994779200781</v>
    <v>76</v>
    <v>210.88</v>
    <v>25188599516</v>
    <v>ALBEMARLE CORPORATION</v>
    <v>ALBEMARLE CORPORATION</v>
    <v>225.8</v>
    <v>93.897300000000001</v>
    <v>223.33</v>
    <v>215.08</v>
    <v>217.86</v>
    <v>117112700</v>
    <v>ALB</v>
    <v>ALBEMARLE CORPORATION (XNYS:ALB)</v>
    <v>1951835</v>
    <v>1470738</v>
    <v>1993</v>
  </rv>
  <rv s="2">
    <v>77</v>
  </rv>
  <rv s="0">
    <v>https://www.bing.com/financeapi/forcetrigger?t=a1na6h&amp;q=XNAS%3aALGN&amp;form=skydnc</v>
    <v>Learn more on Bing</v>
  </rv>
  <rv s="1">
    <v>en-US</v>
    <v>a1na6h</v>
    <v>268435456</v>
    <v>1</v>
    <v>Powered by Refinitiv</v>
    <v>0</v>
    <v>ALIGN TECHNOLOGY, INC. (XNAS:ALGN)</v>
    <v>2</v>
    <v>3</v>
    <v>Finance</v>
    <v>4</v>
    <v>737.452</v>
    <v>235.55</v>
    <v>1.7491000000000001</v>
    <v>5.7</v>
    <v>4.8809999999999999E-3</v>
    <v>2.3942000000000001E-2</v>
    <v>1.19</v>
    <v>USD</v>
    <v>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v>
    <v>22540</v>
    <v>Nasdaq Stock Market</v>
    <v>XNAS</v>
    <v>XNAS</v>
    <v>410 North Scottsdale Road, Suite 1300, 2560 ORCHARD PARKWAY, SAN JOSE, CA, 95131 US</v>
    <v>249.53</v>
    <v>Healthcare Equipment &amp; Supplies</v>
    <v>Stock</v>
    <v>44727.934885462499</v>
    <v>79</v>
    <v>237.12</v>
    <v>19211216979</v>
    <v>ALIGN TECHNOLOGY, INC.</v>
    <v>ALIGN TECHNOLOGY, INC.</v>
    <v>240.99</v>
    <v>26.819800000000001</v>
    <v>238.08</v>
    <v>243.78</v>
    <v>244.97</v>
    <v>78805550</v>
    <v>ALGN</v>
    <v>ALIGN TECHNOLOGY, INC. (XNAS:ALGN)</v>
    <v>1396205</v>
    <v>1094931</v>
    <v>1997</v>
  </rv>
  <rv s="2">
    <v>80</v>
  </rv>
  <rv s="0">
    <v>https://www.bing.com/financeapi/forcetrigger?t=a1nahw&amp;q=XNYS%3aALK&amp;form=skydnc</v>
    <v>Learn more on Bing</v>
  </rv>
  <rv s="1">
    <v>en-US</v>
    <v>a1nahw</v>
    <v>268435456</v>
    <v>1</v>
    <v>Powered by Refinitiv</v>
    <v>0</v>
    <v>ALASKA AIR GROUP, INC. (XNYS:ALK)</v>
    <v>2</v>
    <v>3</v>
    <v>Finance</v>
    <v>4</v>
    <v>65.16</v>
    <v>39.92</v>
    <v>1.4501999999999999</v>
    <v>0.57999999999999996</v>
    <v>1.1169999999999999E-2</v>
    <v>1.4286E-2</v>
    <v>0.46</v>
    <v>USD</v>
    <v>Alaska Air Group, Inc. is engaged in operating airlines. The Company operates two airlines, Alaska and Horizon. The Company also includes McGee Air Services, an aviation services provider. The Company operates through three segments: Mainline, Regional and Horizon. The Mainline segment includes scheduled air transportation on Alaska's Boeing or Airbus jet aircraft for passengers and cargo throughout the U.S., and in parts of Canada, Mexico, Costa Rica, and Belize. The Regional segment includes Horizon's and other third-party carriers scheduled air transportation for passengers across a shorter distance network within the United States and Canada under capacity purchase agreements (CPA). The Horizon segment includes the capacity sold to Alaska under a CPA. Its Mainline operations include Boeing 737 (B737) and Airbus A320 family (A320 and A321neo) jet service offered by Alaska. Its Regional operations consist primarily of flights operated by Horizon and SkyWest.</v>
    <v>20550</v>
    <v>New York Stock Exchange</v>
    <v>XNYS</v>
    <v>XNYS</v>
    <v>19300 International Blvd, SEATTLE, WA, 98188 US</v>
    <v>42</v>
    <v>Passenger Transportation Services</v>
    <v>Stock</v>
    <v>44727.999022430471</v>
    <v>82</v>
    <v>40.72</v>
    <v>5192460324</v>
    <v>ALASKA AIR GROUP, INC.</v>
    <v>ALASKA AIR GROUP, INC.</v>
    <v>41.18</v>
    <v>11.430999999999999</v>
    <v>40.6</v>
    <v>41.18</v>
    <v>41.64</v>
    <v>126091800</v>
    <v>ALK</v>
    <v>ALASKA AIR GROUP, INC. (XNYS:ALK)</v>
    <v>1779588</v>
    <v>1828529</v>
    <v>1985</v>
  </rv>
  <rv s="2">
    <v>83</v>
  </rv>
  <rv s="0">
    <v>https://www.bing.com/financeapi/forcetrigger?t=a1nanm&amp;q=XNYS%3aALL&amp;form=skydnc</v>
    <v>Learn more on Bing</v>
  </rv>
  <rv s="1">
    <v>en-US</v>
    <v>a1nanm</v>
    <v>268435456</v>
    <v>1</v>
    <v>Powered by Refinitiv</v>
    <v>0</v>
    <v>THE ALLSTATE CORPORATION (XNYS:ALL)</v>
    <v>2</v>
    <v>3</v>
    <v>Finance</v>
    <v>4</v>
    <v>144.46</v>
    <v>106.11</v>
    <v>0.83540000000000003</v>
    <v>-0.32</v>
    <v>0</v>
    <v>-2.6229999999999999E-3</v>
    <v>0</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Its segments include Allstate Protection, Run-off Property-Liability, Protection Services, Allstate Health and Benefits and Corporate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54300</v>
    <v>New York Stock Exchange</v>
    <v>XNYS</v>
    <v>XNYS</v>
    <v>2775 Sanders Rd, NORTHBROOK, IL, 60062 US</v>
    <v>123.88</v>
    <v>Insurance</v>
    <v>Stock</v>
    <v>44727.958333378905</v>
    <v>85</v>
    <v>119.88</v>
    <v>33457181610</v>
    <v>THE ALLSTATE CORPORATION</v>
    <v>THE ALLSTATE CORPORATION</v>
    <v>122.85</v>
    <v>10.884499999999999</v>
    <v>121.99</v>
    <v>121.67</v>
    <v>121.67</v>
    <v>274983000</v>
    <v>ALL</v>
    <v>THE ALLSTATE CORPORATION (XNYS:ALL)</v>
    <v>1661404</v>
    <v>1725470</v>
    <v>1992</v>
  </rv>
  <rv s="2">
    <v>86</v>
  </rv>
  <rv s="0">
    <v>https://www.bing.com/financeapi/forcetrigger?t=a1naqh&amp;q=XNYS%3aALLE&amp;form=skydnc</v>
    <v>Learn more on Bing</v>
  </rv>
  <rv s="1">
    <v>en-US</v>
    <v>a1naqh</v>
    <v>268435456</v>
    <v>1</v>
    <v>Powered by Refinitiv</v>
    <v>0</v>
    <v>ALLEGION PUBLIC LIMITED COMPANY (XNYS:ALLE)</v>
    <v>2</v>
    <v>3</v>
    <v>Finance</v>
    <v>4</v>
    <v>148.69499999999999</v>
    <v>99.45</v>
    <v>1.0256000000000001</v>
    <v>-0.17</v>
    <v>1.1818E-2</v>
    <v>-1.686E-3</v>
    <v>1.19</v>
    <v>USD</v>
    <v>Allegion Public Limited Company is a provider of security products and solutions. The Company offers a portfolio of mechanical and electronic security products across a range of brands. Its segments include Americas; Europe, Middle East, India and Africa (EMEIA), and Asia Pacific. Its products include door closers and controls; door and door frames (steel); electronic security products; electronic and biometric access control systems; exit devices; locks, locksets, portable locks and key systems; time, attendance and workforce productivity systems, and other accessories. It sells a range of security products and solutions for end users in commercial, institutional and residential facilities across the world, including into the education, healthcare, government, hospitality, commercial office and single and multi-family residential markets. As of December 31, 2016, it manufactured and sold mechanical and electronic security products and solutions in approximately 130 countries.</v>
    <v>11000</v>
    <v>New York Stock Exchange</v>
    <v>XNYS</v>
    <v>XNYS</v>
    <v>Block E Iveagh Court, Harcourt Road, DUBLIN, DUBLIN, 00000 IE</v>
    <v>102.24</v>
    <v>Communications &amp; Networking</v>
    <v>Stock</v>
    <v>44727.99521850625</v>
    <v>88</v>
    <v>99.45</v>
    <v>8892004000</v>
    <v>ALLEGION PUBLIC LIMITED COMPANY</v>
    <v>ALLEGION PUBLIC LIMITED COMPANY</v>
    <v>101.33</v>
    <v>19.310500000000001</v>
    <v>100.86</v>
    <v>100.69</v>
    <v>101.88</v>
    <v>87804920</v>
    <v>ALLE</v>
    <v>ALLEGION PUBLIC LIMITED COMPANY (XNYS:ALLE)</v>
    <v>726210</v>
    <v>704227</v>
    <v>2013</v>
  </rv>
  <rv s="2">
    <v>89</v>
  </rv>
  <rv s="0">
    <v>https://www.bing.com/financeapi/forcetrigger?t=a1nda2&amp;q=XNAS%3aAMAT&amp;form=skydnc</v>
    <v>Learn more on Bing</v>
  </rv>
  <rv s="1">
    <v>en-US</v>
    <v>a1nda2</v>
    <v>268435456</v>
    <v>1</v>
    <v>Powered by Refinitiv</v>
    <v>0</v>
    <v>APPLIED MATERIALS, INC. (XNAS:AMAT)</v>
    <v>2</v>
    <v>3</v>
    <v>Finance</v>
    <v>4</v>
    <v>167.06</v>
    <v>95.39</v>
    <v>1.4633</v>
    <v>0.8</v>
    <v>1.4063000000000001E-2</v>
    <v>8.2799999999999992E-3</v>
    <v>1.37</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27000</v>
    <v>Nasdaq Stock Market</v>
    <v>XNAS</v>
    <v>XNAS</v>
    <v>3050 Bowers Ave, SANTA CLARA, CA, 95054-3299 US</v>
    <v>99.3</v>
    <v>Semiconductors &amp; Semiconductor Equipment</v>
    <v>Stock</v>
    <v>44727.99973834453</v>
    <v>91</v>
    <v>95.59</v>
    <v>84750265966</v>
    <v>APPLIED MATERIALS, INC.</v>
    <v>APPLIED MATERIALS, INC.</v>
    <v>97.85</v>
    <v>12.892799999999999</v>
    <v>96.62</v>
    <v>97.42</v>
    <v>98.79</v>
    <v>869947300</v>
    <v>AMAT</v>
    <v>APPLIED MATERIALS, INC. (XNAS:AMAT)</v>
    <v>9377192</v>
    <v>7870794</v>
    <v>1987</v>
  </rv>
  <rv s="2">
    <v>92</v>
  </rv>
  <rv s="0">
    <v>https://www.bing.com/financeapi/forcetrigger?t=bqejrw&amp;q=XNYS%3aAMCR&amp;form=skydnc</v>
    <v>Learn more on Bing</v>
  </rv>
  <rv s="6">
    <v>en-US</v>
    <v>bqejrw</v>
    <v>268435456</v>
    <v>1</v>
    <v>Powered by Refinitiv</v>
    <v>11</v>
    <v>Amcor plc (XNYS:AMCR)</v>
    <v>2</v>
    <v>12</v>
    <v>Finance</v>
    <v>4</v>
    <v>13.605</v>
    <v>10.663600000000001</v>
    <v>0.01</v>
    <v>6.6119999999999998E-3</v>
    <v>8.271000000000001E-4</v>
    <v>0.08</v>
    <v>USD</v>
    <v>Amcor plc is a packaging company. The Company is developing and producing packaging for food, beverage, pharmaceutical, medical, home and personal-care, and other products. It works with companies around the world to protect their products and the people who rely on them, differentiate brands, and improve supply chains through a range of flexible and rigid packaging, specialty cartons, closures, and services. Its segments include Flexibles and Rigid Plastics.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beverage and food products, including carbonated soft drinks, water, juices, sports drinks, milk-based beverages, spirits and beer, sauces, dressings, spreads and personal care items, and plastic caps.</v>
    <v>46000</v>
    <v>New York Stock Exchange</v>
    <v>XNYS</v>
    <v>XNYS</v>
    <v>83 Tower Road North, BRISTOL, BRISTOL, BS30 8XP GB</v>
    <v>12.234999999999999</v>
    <v>Containers &amp; Packaging</v>
    <v>Stock</v>
    <v>44727.974322048438</v>
    <v>94</v>
    <v>11.81</v>
    <v>18183480700</v>
    <v>Amcor plc</v>
    <v>Amcor plc</v>
    <v>12.22</v>
    <v>19.450099999999999</v>
    <v>12.09</v>
    <v>12.1</v>
    <v>12.18</v>
    <v>1502767000</v>
    <v>AMCR</v>
    <v>Amcor plc (XNYS:AMCR)</v>
    <v>12427269</v>
    <v>12135100</v>
    <v>2018</v>
  </rv>
  <rv s="2">
    <v>95</v>
  </rv>
  <rv s="0">
    <v>https://www.bing.com/financeapi/forcetrigger?t=a1ndww&amp;q=XNAS%3aAMD&amp;form=skydnc</v>
    <v>Learn more on Bing</v>
  </rv>
  <rv s="1">
    <v>en-US</v>
    <v>a1ndww</v>
    <v>268435456</v>
    <v>1</v>
    <v>Powered by Refinitiv</v>
    <v>0</v>
    <v>ADVANCED MICRO DEVICES, INC. (XNAS:AMD)</v>
    <v>2</v>
    <v>3</v>
    <v>Finance</v>
    <v>4</v>
    <v>164.4599</v>
    <v>78.959999999999994</v>
    <v>1.8574999999999999</v>
    <v>2.31</v>
    <v>9.5180000000000004E-3</v>
    <v>2.6554999999999999E-2</v>
    <v>0.85</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MS 68, ONE AMD PL, SUNNYVALE, CA, 94088-3453 US</v>
    <v>90.86</v>
    <v>Semiconductors &amp; Semiconductor Equipment</v>
    <v>Stock</v>
    <v>44727.999994698439</v>
    <v>97</v>
    <v>86.19</v>
    <v>144711364400</v>
    <v>ADVANCED MICRO DEVICES, INC.</v>
    <v>ADVANCED MICRO DEVICES, INC.</v>
    <v>87.9</v>
    <v>32.452199999999998</v>
    <v>86.99</v>
    <v>89.3</v>
    <v>90.15</v>
    <v>1620508000</v>
    <v>AMD</v>
    <v>ADVANCED MICRO DEVICES, INC. (XNAS:AMD)</v>
    <v>95774807</v>
    <v>119623296</v>
    <v>1969</v>
  </rv>
  <rv s="2">
    <v>98</v>
  </rv>
  <rv s="0">
    <v>https://www.bing.com/financeapi/forcetrigger?t=a1ne3m&amp;q=XNYS%3aAME&amp;form=skydnc</v>
    <v>Learn more on Bing</v>
  </rv>
  <rv s="1">
    <v>en-US</v>
    <v>a1ne3m</v>
    <v>268435456</v>
    <v>1</v>
    <v>Powered by Refinitiv</v>
    <v>0</v>
    <v>AMETEK, INC. (XNYS:AME)</v>
    <v>2</v>
    <v>3</v>
    <v>Finance</v>
    <v>4</v>
    <v>148.07</v>
    <v>110.15</v>
    <v>1.2399</v>
    <v>0.94</v>
    <v>0</v>
    <v>8.4430000000000009E-3</v>
    <v>0</v>
    <v>USD</v>
    <v>AMETEK, Inc. is a global manufacturer of electronic instruments and electromechanical devices with operations in North America, Europe, Asia and South America. The Company's Electronic Instruments Group (EIG) segment manufactures advanced instruments for the process, power and industrial, and aerospace markets. This segment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Its Electromechanical Group (EMG) segment is a supplier of automation solutions, thermal management systems, specialty metals and electrical interconnects. The EMG segment also manufactures motors used in commercial appliances, fitness equipment, food and beverage machines, hydraulic pumps, and industrial blowers.</v>
    <v>18500</v>
    <v>New York Stock Exchange</v>
    <v>XNYS</v>
    <v>XNYS</v>
    <v>STATION SQUARE, PO Box 1764, PAOLI, PA, 19301 US</v>
    <v>113.68</v>
    <v>Machinery, Equipment &amp; Components</v>
    <v>Stock</v>
    <v>44727.958333356248</v>
    <v>100</v>
    <v>110.75</v>
    <v>25926574800</v>
    <v>AMETEK, INC.</v>
    <v>AMETEK, INC.</v>
    <v>112.36</v>
    <v>24.867699999999999</v>
    <v>111.34</v>
    <v>112.28</v>
    <v>112.28</v>
    <v>230910000</v>
    <v>AME</v>
    <v>AMETEK, INC. (XNYS:AME)</v>
    <v>914367</v>
    <v>1091538</v>
    <v>1986</v>
  </rv>
  <rv s="2">
    <v>101</v>
  </rv>
  <rv s="0">
    <v>http://en.wikipedia.org/wiki/Amgen</v>
    <v>Wikipedia</v>
  </rv>
  <rv s="3">
    <v>30</v>
    <v>103</v>
  </rv>
  <rv s="4">
    <v>9</v>
    <v>https://www.bing.com/th?id=AMMS_7651d2e878d4df4bb82a200be2db03e3&amp;qlt=95</v>
    <v>104</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258.45</v>
    <v>198.64</v>
    <v>0.59840000000000004</v>
    <v>-0.12</v>
    <v>1.7829999999999999E-3</v>
    <v>-5.0909999999999996E-4</v>
    <v>0.42</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1 Amgen Center Dr, One Amgen Center Drive, THOUSAND OAKS, CA, 91320 US</v>
    <v>237.26</v>
    <v>105</v>
    <v>Pharmaceuticals</v>
    <v>Stock</v>
    <v>44727.915184652345</v>
    <v>106</v>
    <v>231.98</v>
    <v>125846836000</v>
    <v>AMGEN INC.</v>
    <v>AMGEN INC.</v>
    <v>236.53</v>
    <v>23.206600000000002</v>
    <v>235.7</v>
    <v>235.58</v>
    <v>236</v>
    <v>534200000</v>
    <v>AMGN</v>
    <v>AMGEN INC. (XNAS:AMGN)</v>
    <v>3076707</v>
    <v>3110320</v>
    <v>1986</v>
  </rv>
  <rv s="2">
    <v>107</v>
  </rv>
  <rv s="0">
    <v>https://www.bing.com/financeapi/forcetrigger?t=a1nfvh&amp;q=XNYS%3aAMP&amp;form=skydnc</v>
    <v>Learn more on Bing</v>
  </rv>
  <rv s="1">
    <v>en-US</v>
    <v>a1nfvh</v>
    <v>268435456</v>
    <v>1</v>
    <v>Powered by Refinitiv</v>
    <v>0</v>
    <v>AMERIPRISE FINANCIAL, INC. (XNYS:AMP)</v>
    <v>2</v>
    <v>3</v>
    <v>Finance</v>
    <v>4</v>
    <v>332.37</v>
    <v>236.35</v>
    <v>1.4801</v>
    <v>3.41</v>
    <v>0</v>
    <v>1.4029E-2</v>
    <v>0</v>
    <v>USD</v>
    <v>Ameriprise Financial, Inc. is a holding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the Columbia Threadneedle Investments brand. Retirement &amp; Protection Solutions segment includes retirement solutions, which include variable annuities and payout annuities, and protection solutions, such as life and disability insurance. It offers products and services under brands, including Ameriprise Financial, Columbia Threadneedle Investments and RiverSource.</v>
    <v>12000</v>
    <v>New York Stock Exchange</v>
    <v>XNYS</v>
    <v>XNYS</v>
    <v>1099 Ameriprise Financial Ctr, MINNEAPOLIS, MN, 55474 US</v>
    <v>250.54</v>
    <v>Investment Banking &amp; Investment Services</v>
    <v>Stock</v>
    <v>44727.958333367969</v>
    <v>109</v>
    <v>241.625</v>
    <v>27089261160</v>
    <v>AMERIPRISE FINANCIAL, INC.</v>
    <v>AMERIPRISE FINANCIAL, INC.</v>
    <v>246.18</v>
    <v>9.3306000000000004</v>
    <v>243.07</v>
    <v>246.48</v>
    <v>246.48</v>
    <v>109904500</v>
    <v>AMP</v>
    <v>AMERIPRISE FINANCIAL, INC. (XNYS:AMP)</v>
    <v>534569</v>
    <v>636207</v>
    <v>1983</v>
  </rv>
  <rv s="2">
    <v>110</v>
  </rv>
  <rv s="0">
    <v>https://www.bing.com/financeapi/forcetrigger?t=a1ngur&amp;q=XNYS%3aAMT&amp;form=skydnc</v>
    <v>Learn more on Bing</v>
  </rv>
  <rv s="1">
    <v>en-US</v>
    <v>a1ngur</v>
    <v>268435456</v>
    <v>1</v>
    <v>Powered by Refinitiv</v>
    <v>0</v>
    <v>AMERICAN TOWER CORPORATION (XNYS:AMT)</v>
    <v>2</v>
    <v>3</v>
    <v>Finance</v>
    <v>4</v>
    <v>303.72000000000003</v>
    <v>220</v>
    <v>0.51280000000000003</v>
    <v>6.91</v>
    <v>-8.2849999999999992E-4</v>
    <v>2.9468000000000001E-2</v>
    <v>-0.2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 US</v>
    <v>244.5</v>
    <v>Residential &amp; Commercial REIT</v>
    <v>Stock</v>
    <v>44727.958333367969</v>
    <v>112</v>
    <v>235.01</v>
    <v>112177952360</v>
    <v>AMERICAN TOWER CORPORATION</v>
    <v>AMERICAN TOWER CORPORATION</v>
    <v>235.4</v>
    <v>40.567900000000002</v>
    <v>234.49</v>
    <v>241.4</v>
    <v>241.2</v>
    <v>464697400</v>
    <v>AMT</v>
    <v>AMERICAN TOWER CORPORATION (XNYS:AMT)</v>
    <v>2076667</v>
    <v>2362184</v>
    <v>1996</v>
  </rv>
  <rv s="2">
    <v>113</v>
  </rv>
  <rv s="0">
    <v>https://www.bing.com/financeapi/forcetrigger?t=a1nhlh&amp;q=XNAS%3aAMZN&amp;form=skydnc</v>
    <v>Learn more on Bing</v>
  </rv>
  <rv s="1">
    <v>en-US</v>
    <v>a1nhlh</v>
    <v>268435456</v>
    <v>1</v>
    <v>Powered by Refinitiv</v>
    <v>0</v>
    <v>AMAZON.COM, INC. (XNAS:AMZN)</v>
    <v>2</v>
    <v>3</v>
    <v>Finance</v>
    <v>4</v>
    <v>188.65389999999999</v>
    <v>101.26</v>
    <v>1.2604</v>
    <v>5.36</v>
    <v>1.5603000000000001E-2</v>
    <v>5.2389999999999999E-2</v>
    <v>1.68</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109.06</v>
    <v>Diversified Retail</v>
    <v>Stock</v>
    <v>44727.999991527344</v>
    <v>115</v>
    <v>103.53</v>
    <v>1095478724700</v>
    <v>AMAZON.COM, INC.</v>
    <v>AMAZON.COM, INC.</v>
    <v>103.86</v>
    <v>49.4741</v>
    <v>102.31</v>
    <v>107.67</v>
    <v>109.35</v>
    <v>10174410000</v>
    <v>AMZN</v>
    <v>AMAZON.COM, INC. (XNAS:AMZN)</v>
    <v>85011060</v>
    <v>98301038</v>
    <v>1996</v>
  </rv>
  <rv s="2">
    <v>116</v>
  </rv>
  <rv s="0">
    <v>https://www.bing.com/financeapi/forcetrigger?t=a1nihw&amp;q=XNYS%3aANET&amp;form=skydnc</v>
    <v>Learn more on Bing</v>
  </rv>
  <rv s="1">
    <v>en-US</v>
    <v>a1nihw</v>
    <v>268435456</v>
    <v>1</v>
    <v>Powered by Refinitiv</v>
    <v>0</v>
    <v>ARISTA NETWORKS, INC. (XNYS:ANET)</v>
    <v>2</v>
    <v>3</v>
    <v>Finance</v>
    <v>4</v>
    <v>148.57</v>
    <v>85.18</v>
    <v>1.2817000000000001</v>
    <v>0.94</v>
    <v>6.7840000000000001E-3</v>
    <v>1.0225E-2</v>
    <v>0.63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campus workspace and the data center. CloudVision, its network-wide approach for workload orchestration and automation, leverages EOS and Cognitive WiFi features, to deliver a workflow orchestration and automation solution for cloud networking to its enterprise customers. It sells its products through both its direct sales force and its channel partners. The Company’s end customers span a range of industries and include large Internet companies, service providers, financial services organizations, government agencies, media and entertainment companies and others.</v>
    <v>2993</v>
    <v>New York Stock Exchange</v>
    <v>XNYS</v>
    <v>XNYS</v>
    <v>5453 Great America Pkwy, SANTA CLARA, CA, 95054 US</v>
    <v>94.51</v>
    <v>Communications &amp; Networking</v>
    <v>Stock</v>
    <v>44727.993939421096</v>
    <v>118</v>
    <v>91.25</v>
    <v>28628431245</v>
    <v>ARISTA NETWORKS, INC.</v>
    <v>ARISTA NETWORKS, INC.</v>
    <v>93.5</v>
    <v>31.496400000000001</v>
    <v>91.93</v>
    <v>92.87</v>
    <v>93.5</v>
    <v>308263500</v>
    <v>ANET</v>
    <v>ARISTA NETWORKS, INC. (XNYS:ANET)</v>
    <v>1504246</v>
    <v>2043351</v>
    <v>2011</v>
  </rv>
  <rv s="2">
    <v>119</v>
  </rv>
  <rv s="0">
    <v>http://de.wikipedia.org/wiki/Ansys_(Software)</v>
    <v>Wikipedia</v>
  </rv>
  <rv s="3">
    <v>30</v>
    <v>121</v>
  </rv>
  <rv s="4">
    <v>9</v>
    <v>https://www.bing.com/th?id=AMMS_f3897dd33ba834ff757faa162430cee7&amp;qlt=95</v>
    <v>122</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413.89</v>
    <v>227.29</v>
    <v>1.2789999999999999</v>
    <v>8.99</v>
    <v>0</v>
    <v>3.9127999999999996E-2</v>
    <v>0</v>
    <v>USD</v>
    <v>ANSYS, Inc. is engaged in developing and marketing engineering simulation software and services used by engineers, designers, researchers and students across a spectrum of industries and academia. The Company is focused on developing open and flexible solutions that enable users to analyze designs directly on the desktop. Its product portfolio consists ANSYS Workbench, Structures, Fluids, Electronics, Semiconductors, Multiphysics, Embedded Software, Systems, Three-Dimensional (3D) Design, and Optical. Its structural analysis product offers simulation tools for product design and optimization. Its Fluids product suite enables modeling of fluid flow and other related physical phenomena. The Company provides field simulation software for designing electronic and electromechanical products. Its SCADE product suite is a solution for embedded software simulation, code production and automated certification. The Company's 3-D direct modeling technology provides a CAD-neutral environment.</v>
    <v>5100</v>
    <v>Nasdaq Stock Market</v>
    <v>XNAS</v>
    <v>XNAS</v>
    <v>2600 ANSYS DRIVE, SOUTHPOINTE, 275 TECHNOLOGY DRIVE, SOUTHPOINTE, CANONSBURG, PA, 15317 US</v>
    <v>242.8</v>
    <v>123</v>
    <v>Software &amp; IT Services</v>
    <v>Stock</v>
    <v>44727.856076157033</v>
    <v>124</v>
    <v>233.095</v>
    <v>20768891150</v>
    <v>ANSYS, INC.</v>
    <v>ANSYS, INC.</v>
    <v>234.34</v>
    <v>44.659300000000002</v>
    <v>229.76</v>
    <v>238.75</v>
    <v>238.75</v>
    <v>86990120</v>
    <v>ANSS</v>
    <v>ANSYS, INC. (XNAS:ANSS)</v>
    <v>546347</v>
    <v>540903</v>
    <v>1994</v>
  </rv>
  <rv s="2">
    <v>125</v>
  </rv>
  <rv s="0">
    <v>https://www.bing.com/financeapi/forcetrigger?t=a1njmw&amp;q=XNYS%3aANTM&amp;form=skydnc</v>
    <v>Learn more on Bing</v>
  </rv>
  <rv s="1">
    <v>en-US</v>
    <v>a1njmw</v>
    <v>268435456</v>
    <v>1</v>
    <v>Powered by Refinitiv</v>
    <v>0</v>
    <v>ANTHEM, INC. (XNYS:ANTM)</v>
    <v>2</v>
    <v>3</v>
    <v>Finance</v>
    <v>4</v>
    <v>533.67999999999995</v>
    <v>355.43329999999997</v>
    <v>0.9839</v>
    <v>2.48</v>
    <v>0</v>
    <v>5.3869999999999994E-3</v>
    <v>0</v>
    <v>USD</v>
    <v>Anthem, Inc. is a health benefits company. The Company operates through four segments: Commercial &amp; Specialty Business, Government Business, IngenioRx and Other. It offers a spectrum of network-based managed care plans to individual, group,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It also provides an array of managed care services to fee-based customers, including claims processing, stop loss insurance, provider network access, medical management, care management and wellness programs, actuarial services and other administrative services. It provides an array of specialty services including pharmacy management services and dental, vision, life, disability and supplemental health insurance benefits, as well as integrated health services.</v>
    <v>98200</v>
    <v>New York Stock Exchange</v>
    <v>XNYS</v>
    <v>XNYS</v>
    <v>120 MONUMENT CIRCLE, 120 MONUMENT CIRCLE, INDIANAPOLIS, IN, 46204 US</v>
    <v>467.39</v>
    <v>Healthcare Providers &amp; Services</v>
    <v>Stock</v>
    <v>44727.958333367969</v>
    <v>127</v>
    <v>453.94</v>
    <v>110995400000</v>
    <v>ANTHEM, INC.</v>
    <v>ANTHEM, INC.</v>
    <v>463.24</v>
    <v>18.128499999999999</v>
    <v>460.4</v>
    <v>462.88</v>
    <v>462.88</v>
    <v>241084800</v>
    <v>ANTM</v>
    <v>ANTHEM, INC. (XNYS:ANTM)</v>
    <v>961278</v>
    <v>1155411</v>
    <v>2001</v>
  </rv>
  <rv s="2">
    <v>128</v>
  </rv>
  <rv s="0">
    <v>http://commons.wikimedia.org/wiki/File:2006-06-07_840x1500_chicago_aon_building.jpg</v>
    <v>J. Crocker</v>
  </rv>
  <rv s="0">
    <v>http://es.wikipedia.org/wiki/Aon</v>
    <v>Wikipedia</v>
  </rv>
  <rv s="3">
    <v>130</v>
    <v>131</v>
  </rv>
  <rv s="4">
    <v>9</v>
    <v>https://www.bing.com/th?id=AMMS_7617e91f3c55e615e2b5e1f75761cfe5&amp;qlt=95</v>
    <v>132</v>
    <v>0</v>
    <v>https://www.bing.com/images/search?form=xlimg&amp;q=aon+company</v>
    <v>Image of Aon plc</v>
  </rv>
  <rv s="0">
    <v>https://www.bing.com/financeapi/forcetrigger?t=a1nkgh&amp;q=XNYS%3aAON&amp;form=skydnc</v>
    <v>Learn more on Bing</v>
  </rv>
  <rv s="5">
    <v>en-US</v>
    <v>a1nkgh</v>
    <v>268435456</v>
    <v>1</v>
    <v>Powered by Refinitiv</v>
    <v>5</v>
    <v>Aon plc (XNYS:AON)</v>
    <v>7</v>
    <v>8</v>
    <v>Finance</v>
    <v>4</v>
    <v>341.98</v>
    <v>223.19</v>
    <v>0.93979999999999997</v>
    <v>2</v>
    <v>-1.1495999999999999E-2</v>
    <v>7.9640000000000006E-3</v>
    <v>-2.91</v>
    <v>USD</v>
    <v>Aon PLC is a global professional services company. The Company provides advice and solutions to clients focused on risk, retirement and health, delivering distinctive client value via risk management and workforce productivity solutions. Its principal products and services include commercial risk solutions, reinsurance solutions, retirement solutions, health solutions and data &amp; analytic services. Commercial risk solutions includes retail brokerage, cyber solutions, global risk consulting and captives. Reinsurance solutions includes treaty and facultative reinsurance and capital markets. Retirement solutions includes core retirement, investment consulting and human capital. Health solutions includes health and benefits brokerage and health care exchanges. Data &amp; analytic services includes Affinity, Aon InPoint and ReView. The Company focuses on various market segments, including individuals, mid-market companies and global companies.</v>
    <v>50000</v>
    <v>New York Stock Exchange</v>
    <v>XNYS</v>
    <v>XNYS</v>
    <v>Metropolitan Building, James Joyce Street, DUBLIN, IRELAND-NA, D01 K0Y8 IE</v>
    <v>257.32</v>
    <v>133</v>
    <v>Insurance</v>
    <v>Stock</v>
    <v>44727.958333356248</v>
    <v>134</v>
    <v>250.21</v>
    <v>53760736607</v>
    <v>Aon plc</v>
    <v>Aon plc</v>
    <v>254.66</v>
    <v>39.884599999999999</v>
    <v>251.13</v>
    <v>253.13</v>
    <v>250.22</v>
    <v>212383900</v>
    <v>AON</v>
    <v>Aon plc (XNYS:AON)</v>
    <v>896671</v>
    <v>987443</v>
    <v>2020</v>
  </rv>
  <rv s="2">
    <v>135</v>
  </rv>
  <rv s="0">
    <v>https://www.bing.com/financeapi/forcetrigger?t=a1nkm7&amp;q=XNYS%3aAOS&amp;form=skydnc</v>
    <v>Learn more on Bing</v>
  </rv>
  <rv s="1">
    <v>en-US</v>
    <v>a1nkm7</v>
    <v>268435456</v>
    <v>1</v>
    <v>Powered by Refinitiv</v>
    <v>0</v>
    <v>A. O. SMITH CORPORATION (XNYS:AOS)</v>
    <v>2</v>
    <v>3</v>
    <v>Finance</v>
    <v>4</v>
    <v>86.736999999999995</v>
    <v>55.18</v>
    <v>1.1166</v>
    <v>0.4</v>
    <v>0</v>
    <v>7.1890000000000001E-3</v>
    <v>0</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Its water softener branded products and problem well water solutions include Hague, Water-Right, and Master Water, which are sold through water quality dealers.</v>
    <v>13700</v>
    <v>New York Stock Exchange</v>
    <v>XNYS</v>
    <v>XNYS</v>
    <v>11270 W Park Pl, MILWAUKEE, WI, 53224-3623 US</v>
    <v>56.889000000000003</v>
    <v>Machinery, Equipment &amp; Components</v>
    <v>Stock</v>
    <v>44727.958333390627</v>
    <v>137</v>
    <v>55.18</v>
    <v>8742626676</v>
    <v>A. O. SMITH CORPORATION</v>
    <v>A. O. SMITH CORPORATION</v>
    <v>55.84</v>
    <v>17.487200000000001</v>
    <v>55.64</v>
    <v>56.04</v>
    <v>56.04</v>
    <v>156006900</v>
    <v>AOS</v>
    <v>A. O. SMITH CORPORATION (XNYS:AOS)</v>
    <v>761789</v>
    <v>935378</v>
    <v>1986</v>
  </rv>
  <rv s="2">
    <v>138</v>
  </rv>
  <rv s="0">
    <v>https://www.bing.com/financeapi/forcetrigger?t=a1nkur&amp;q=XNAS%3aAPA&amp;form=skydnc</v>
    <v>Learn more on Bing</v>
  </rv>
  <rv s="1">
    <v>en-US</v>
    <v>a1nkur</v>
    <v>268435456</v>
    <v>1</v>
    <v>Powered by Refinitiv</v>
    <v>0</v>
    <v>APA CORPORATION (XNAS:APA)</v>
    <v>2</v>
    <v>3</v>
    <v>Finance</v>
    <v>4</v>
    <v>51.95</v>
    <v>15.545</v>
    <v>3.8527999999999998</v>
    <v>-0.37</v>
    <v>5.0410000000000003E-3</v>
    <v>-8.0429999999999998E-3</v>
    <v>0.23</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332,000 gross acres (238,000 net acres) in the Southern Midland Basin. It holds approximately 267,000 gross acres (134,000 net acres) in the Delaware Basin. The Company also approximately 3.2 million gross acres (1.5 million net acres) in legacy properties.</v>
    <v>2253</v>
    <v>Nasdaq Stock Market</v>
    <v>XNAS</v>
    <v>XNAS</v>
    <v>2000 Post Oak Blvd, Suite 100, HOUSTON, TX, 77056 US</v>
    <v>46.5</v>
    <v>Oil &amp; Gas</v>
    <v>Stock</v>
    <v>44727.999427892966</v>
    <v>140</v>
    <v>44.35</v>
    <v>15433544412</v>
    <v>APA CORPORATION</v>
    <v>APA CORPORATION</v>
    <v>46.064999999999998</v>
    <v>6.5579000000000001</v>
    <v>46</v>
    <v>45.63</v>
    <v>45.86</v>
    <v>338232400</v>
    <v>APA</v>
    <v>APA CORPORATION (XNAS:APA)</v>
    <v>7478040</v>
    <v>9485002</v>
    <v>2021</v>
  </rv>
  <rv s="2">
    <v>141</v>
  </rv>
  <rv s="0">
    <v>https://www.bing.com/financeapi/forcetrigger?t=a1nl77&amp;q=XNYS%3aAPD&amp;form=skydnc</v>
    <v>Learn more on Bing</v>
  </rv>
  <rv s="1">
    <v>en-US</v>
    <v>a1nl77</v>
    <v>268435456</v>
    <v>1</v>
    <v>Powered by Refinitiv</v>
    <v>0</v>
    <v>AIR PRODUCTS AND CHEMICALS, INC. (XNYS:APD)</v>
    <v>2</v>
    <v>3</v>
    <v>Finance</v>
    <v>4</v>
    <v>316.39</v>
    <v>216.24</v>
    <v>0.83399999999999996</v>
    <v>7.0000000000000007E-2</v>
    <v>2.0101000000000001E-2</v>
    <v>2.9260000000000001E-4</v>
    <v>4.8099999999999996</v>
    <v>USD</v>
    <v>Air Products and Chemicals, Inc. is an industrial gases company. The Company provides essential industrial gases, related equipment and applications to customers in various industries, including refining, chemical, metals, electronics, manufacturing, and food and beverage. The Company’s segments include Americas, Asia, Europe, and Middle East and India. The Company is also a supplier of liquefied natural gas process technology and equipment. The Company develops, engineers, builds, owns and operates industrial gas projects, including gasification projects, carbon capture projects,, and carbon-free hydrogen projects supporting global transportation and energy transition. It supplies various gases, such as argon, carbon dioxide, food gases, helium, hydrogen, oxygen, and nitrogen. Its applications include aeration, cooling, cryogenic freezing, filling, fire suppression, heat treating, hydrogen fueling, hydro processing, melting, inserting/blanketing, oxygen enrichment, and welding.</v>
    <v>20625</v>
    <v>New York Stock Exchange</v>
    <v>XNYS</v>
    <v>XNYS</v>
    <v>1940 Air Products Blvd., 7201 HAMILTON BLVD, ALLENTOWN, PA, 18195-1501 US</v>
    <v>244.41</v>
    <v>Chemicals</v>
    <v>Stock</v>
    <v>44727.958333367969</v>
    <v>143</v>
    <v>236.11</v>
    <v>53068132957</v>
    <v>AIR PRODUCTS AND CHEMICALS, INC.</v>
    <v>AIR PRODUCTS AND CHEMICALS, INC.</v>
    <v>241.52</v>
    <v>24.475899999999999</v>
    <v>239.22</v>
    <v>239.29</v>
    <v>244.1</v>
    <v>221773300</v>
    <v>APD</v>
    <v>AIR PRODUCTS AND CHEMICALS, INC. (XNYS:APD)</v>
    <v>1085823</v>
    <v>1101529</v>
    <v>1961</v>
  </rv>
  <rv s="2">
    <v>144</v>
  </rv>
  <rv s="0">
    <v>https://www.bing.com/financeapi/forcetrigger?t=a1nllh&amp;q=XNYS%3aAPH&amp;form=skydnc</v>
    <v>Learn more on Bing</v>
  </rv>
  <rv s="1">
    <v>en-US</v>
    <v>a1nllh</v>
    <v>268435456</v>
    <v>1</v>
    <v>Powered by Refinitiv</v>
    <v>0</v>
    <v>AMPHENOL CORPORATION (XNYS:APH)</v>
    <v>2</v>
    <v>3</v>
    <v>Finance</v>
    <v>4</v>
    <v>88.4499</v>
    <v>64.959999999999994</v>
    <v>1.1868000000000001</v>
    <v>0.59</v>
    <v>0</v>
    <v>9.0039999999999999E-3</v>
    <v>0</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range of sensors, sensor-based systems, connectors, and value-add interconnect systems.</v>
    <v>90000</v>
    <v>New York Stock Exchange</v>
    <v>XNYS</v>
    <v>XNYS</v>
    <v>358 HALL AVE, WALLINGFORD, CT, 06492 US</v>
    <v>67.12</v>
    <v>Electronic Equipment &amp; Parts</v>
    <v>Stock</v>
    <v>44727.958333390627</v>
    <v>146</v>
    <v>65.14</v>
    <v>39482797620</v>
    <v>AMPHENOL CORPORATION</v>
    <v>AMPHENOL CORPORATION</v>
    <v>66.150000000000006</v>
    <v>24.627199999999998</v>
    <v>65.53</v>
    <v>66.12</v>
    <v>66.12</v>
    <v>597138500</v>
    <v>APH</v>
    <v>AMPHENOL CORPORATION (XNYS:APH)</v>
    <v>2097852</v>
    <v>2265640</v>
    <v>1986</v>
  </rv>
  <rv s="2">
    <v>147</v>
  </rv>
  <rv s="0">
    <v>https://www.bing.com/financeapi/forcetrigger?t=awagjc&amp;q=XNYS%3aAPTV&amp;form=skydnc</v>
    <v>Learn more on Bing</v>
  </rv>
  <rv s="1">
    <v>en-US</v>
    <v>awagjc</v>
    <v>268435456</v>
    <v>1</v>
    <v>Powered by Refinitiv</v>
    <v>0</v>
    <v>APTIV PLC (XNYS:APTV)</v>
    <v>2</v>
    <v>3</v>
    <v>Finance</v>
    <v>4</v>
    <v>180.81</v>
    <v>88.15</v>
    <v>1.9417</v>
    <v>0.54</v>
    <v>0</v>
    <v>5.6889999999999996E-3</v>
    <v>0</v>
    <v>USD</v>
    <v>Aptiv PLC, formerly Delphi Automotive PLC, is a global technology company serving the automotive sector. The Company designs and manufactures vehicle components, and provides electrical and electronic and active safety technology solutions to the global automotive and commercial vehicle markets. The Company's segments include Electrical/Electronic Architecture, and Electronics &amp; Safety. The Electrical/Electronic Architecture segment provides complete design of the vehicle's electrical architecture, including connectors, wiring assemblies and harnesses, electrical centers and hybrid high voltage and safety distribution systems. The Electronics and Safety segment offers a range of electronic and safety equipment and software in the areas of controls, security, infotainment, communications and safety systems.</v>
    <v>155000</v>
    <v>New York Stock Exchange</v>
    <v>XNYS</v>
    <v>XNYS</v>
    <v>5Hq, 5 Hanover Quay, DUBLIN, DUBLIN, D02 VY79 IE</v>
    <v>97.842500000000001</v>
    <v>Automobiles &amp; Auto Parts</v>
    <v>Stock</v>
    <v>44727.958333367969</v>
    <v>149</v>
    <v>91.18</v>
    <v>25863063714</v>
    <v>APTIV PLC</v>
    <v>APTIV PLC</v>
    <v>96.65</v>
    <v>80.083699999999993</v>
    <v>94.92</v>
    <v>95.46</v>
    <v>95.46</v>
    <v>270930900</v>
    <v>APTV</v>
    <v>APTIV PLC (XNYS:APTV)</v>
    <v>3937902</v>
    <v>2006459</v>
    <v>2011</v>
  </rv>
  <rv s="2">
    <v>150</v>
  </rv>
  <rv s="0">
    <v>https://www.bing.com/financeapi/forcetrigger?t=a1np4c&amp;q=XNYS%3aARE&amp;form=skydnc</v>
    <v>Learn more on Bing</v>
  </rv>
  <rv s="1">
    <v>en-US</v>
    <v>a1np4c</v>
    <v>268435456</v>
    <v>1</v>
    <v>Powered by Refinitiv</v>
    <v>0</v>
    <v>ALEXANDRIA REAL ESTATE EQUITIES, INC. (XNYS:ARE)</v>
    <v>2</v>
    <v>3</v>
    <v>Finance</v>
    <v>4</v>
    <v>224.95</v>
    <v>134.37</v>
    <v>0.93159999999999998</v>
    <v>0.36</v>
    <v>1.8713999999999998E-2</v>
    <v>2.6590000000000003E-3</v>
    <v>2.54</v>
    <v>USD</v>
    <v>Alexandria Real Estate Equities, Inc. is a real estate investment trust (REIT). The Company owns, operates, develops and is focused on collaborative life science, agtech, and technology campuses in various cluster locations. It develops urban cluster campuses and ecosystems. Its properties are primarily located in various locations, including Greater Boston, the San Francisco Bay Area, New York City, San Diego, Seattle, Maryland, and Research Triangle. It has approximately 414 properties in North America containing approximately 43.7 million rentable square feet (RSF) of operating properties and development and redevelopment of new Class A properties (under construction), including 54 properties that are held by consolidated real estate joint ventures and four properties that are held by unconsolidated real estate joint ventures. Its properties include 601, 611, and 651 Gateway Boulevard; Alexandria Center for Life Science-Durham; 275 Grove Street; SD Tech by Alexandria, and Other.</v>
    <v>559</v>
    <v>New York Stock Exchange</v>
    <v>XNYS</v>
    <v>XNYS</v>
    <v>SUITE 299, 385 E. COLORADO BLVD, PASADENA, CA, 91101 US</v>
    <v>138.80000000000001</v>
    <v>Residential &amp; Commercial REIT</v>
    <v>Stock</v>
    <v>44727.982502904684</v>
    <v>152</v>
    <v>134.37</v>
    <v>22153565567</v>
    <v>ALEXANDRIA REAL ESTATE EQUITIES, INC.</v>
    <v>ALEXANDRIA REAL ESTATE EQUITIES, INC.</v>
    <v>136.97999999999999</v>
    <v>48.578400000000002</v>
    <v>135.37</v>
    <v>135.72999999999999</v>
    <v>138.27000000000001</v>
    <v>163217900</v>
    <v>ARE</v>
    <v>ALEXANDRIA REAL ESTATE EQUITIES, INC. (XNYS:ARE)</v>
    <v>1364550</v>
    <v>1097061</v>
    <v>1994</v>
  </rv>
  <rv s="2">
    <v>153</v>
  </rv>
  <rv s="0">
    <v>https://www.bing.com/financeapi/forcetrigger?t=a1nwgh&amp;q=XNYS%3aATO&amp;form=skydnc</v>
    <v>Learn more on Bing</v>
  </rv>
  <rv s="1">
    <v>en-US</v>
    <v>a1nwgh</v>
    <v>268435456</v>
    <v>1</v>
    <v>Powered by Refinitiv</v>
    <v>0</v>
    <v>ATMOS ENERGY CORPORATION (XNYS:ATO)</v>
    <v>2</v>
    <v>3</v>
    <v>Finance</v>
    <v>4</v>
    <v>122.955</v>
    <v>85.8</v>
    <v>0.51259999999999994</v>
    <v>0.55000000000000004</v>
    <v>-1.8569999999999999E-4</v>
    <v>5.2110000000000004E-3</v>
    <v>-1.9699999999999999E-2</v>
    <v>USD</v>
    <v>Atmos Energy Corporation is a natural-gas-only distributor that delivers natural gas through regulated sales and transportation arrangements to residential, commercial, public authority and industrial customers. The Company also operates intrastate pipelines in Texas based on miles of pipe. The Company operates through two segments: Distribution and Pipeline and Storage. The Distribution segment comprises of regulated natural gas distribution and related sales operations in eight states. The Pipeline and Storage segment consists of the pipeline and storage operations of its Atmos Pipeline-Texas (APT) division and its natural gas transmission operations in Louisiana. APT provides transportation and storage services to its Mid-Tex Division, other third-party local distribution companies, industrial and electric generation customers, marketers and producers. APT owns and operates five underground storage reservoirs in Texas.</v>
    <v>4684</v>
    <v>New York Stock Exchange</v>
    <v>XNYS</v>
    <v>XNYS</v>
    <v>5430 Lbj Freeway, 1800 Three Lincoln Ctr, DALLAS, TX, 75240 US</v>
    <v>108.03</v>
    <v>Natural Gas Utilities</v>
    <v>Stock</v>
    <v>44727.958333367969</v>
    <v>155</v>
    <v>105.22</v>
    <v>14748101350</v>
    <v>ATMOS ENERGY CORPORATION</v>
    <v>ATMOS ENERGY CORPORATION</v>
    <v>106.17</v>
    <v>19.747399999999999</v>
    <v>105.54</v>
    <v>106.09</v>
    <v>106.0703</v>
    <v>139015000</v>
    <v>ATO</v>
    <v>ATMOS ENERGY CORPORATION (XNYS:ATO)</v>
    <v>982495</v>
    <v>999220</v>
    <v>1981</v>
  </rv>
  <rv s="2">
    <v>156</v>
  </rv>
  <rv s="0">
    <v>https://www.bing.com/financeapi/forcetrigger?t=a1nxoc&amp;q=XNAS%3aATVI&amp;form=skydnc</v>
    <v>Learn more on Bing</v>
  </rv>
  <rv s="1">
    <v>en-US</v>
    <v>a1nxoc</v>
    <v>268435456</v>
    <v>1</v>
    <v>Powered by Refinitiv</v>
    <v>0</v>
    <v>ACTIVISION BLIZZARD, INC. (XNAS:ATVI)</v>
    <v>2</v>
    <v>3</v>
    <v>Finance</v>
    <v>4</v>
    <v>98.99</v>
    <v>56.4</v>
    <v>0.54649999999999999</v>
    <v>0.71</v>
    <v>4.5119999999999995E-3</v>
    <v>9.5119999999999996E-3</v>
    <v>0.34</v>
    <v>USD</v>
    <v>Activision Blizzard, Inc. is a developer and publisher of interactive entertainment content and services. The Company develops and distributes content and services on video game consoles, personal computers (PC) and mobile devices.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Blizzard also maintains an online gaming service, Blizzard Battle.net , which facilitates digital distribution of Blizzard content and selected Activision content, online social connectivity, and the creation of user-generated content. King delivers content on the mobile platform. Kings’ product franchise is Candy Crush, a match three franchise.</v>
    <v>9800</v>
    <v>Nasdaq Stock Market</v>
    <v>XNAS</v>
    <v>XNAS</v>
    <v>3100 OCEAN PARK BLVD, SANTA MONICA, CA, 90405 US</v>
    <v>75.91</v>
    <v>Software &amp; IT Services</v>
    <v>Stock</v>
    <v>44727.9940460875</v>
    <v>158</v>
    <v>74.47</v>
    <v>58914771024</v>
    <v>ACTIVISION BLIZZARD, INC.</v>
    <v>ACTIVISION BLIZZARD, INC.</v>
    <v>75.13</v>
    <v>23.644300000000001</v>
    <v>74.64</v>
    <v>75.349999999999994</v>
    <v>75.69</v>
    <v>781881500</v>
    <v>ATVI</v>
    <v>ACTIVISION BLIZZARD, INC. (XNAS:ATVI)</v>
    <v>5679467</v>
    <v>4512463</v>
    <v>2000</v>
  </rv>
  <rv s="2">
    <v>159</v>
  </rv>
  <rv s="0">
    <v>https://www.bing.com/financeapi/forcetrigger?t=a1nyw7&amp;q=XNYS%3aAVB&amp;form=skydnc</v>
    <v>Learn more on Bing</v>
  </rv>
  <rv s="1">
    <v>en-US</v>
    <v>a1nyw7</v>
    <v>268435456</v>
    <v>1</v>
    <v>Powered by Refinitiv</v>
    <v>0</v>
    <v>AVALONBAY COMMUNITIES, INC. (XNYS:AVB)</v>
    <v>2</v>
    <v>3</v>
    <v>Finance</v>
    <v>4</v>
    <v>259.05</v>
    <v>184.26</v>
    <v>0.9506</v>
    <v>2.39</v>
    <v>0</v>
    <v>1.2905999999999999E-2</v>
    <v>0</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It focuses on metropolitan areas in these regions. It owns or holds a direct or indirect ownership interest in approximately 278 operating apartment communities containing 81,803 apartment homes in 12 states and the District of Columbia and 17 wholly owned apartment communities under development. The Company operates under four core brands: Avalon, AVA, eaves by Avalon and Kanso.</v>
    <v>2927</v>
    <v>New York Stock Exchange</v>
    <v>XNYS</v>
    <v>XNYS</v>
    <v>SUITE 800, 671 N. GLEBE ROAD, ARLINGTON, VA, 22203 US</v>
    <v>190.23</v>
    <v>Residential &amp; Commercial REIT</v>
    <v>Stock</v>
    <v>44727.958333367969</v>
    <v>161</v>
    <v>185.36</v>
    <v>26227097956</v>
    <v>AVALONBAY COMMUNITIES, INC.</v>
    <v>AVALONBAY COMMUNITIES, INC.</v>
    <v>186.81</v>
    <v>23.074999999999999</v>
    <v>185.19</v>
    <v>187.58</v>
    <v>187.58</v>
    <v>139818200</v>
    <v>AVB</v>
    <v>AVALONBAY COMMUNITIES, INC. (XNYS:AVB)</v>
    <v>628486</v>
    <v>784676</v>
    <v>1995</v>
  </rv>
  <rv s="2">
    <v>162</v>
  </rv>
  <rv s="0">
    <v>https://www.bing.com/financeapi/forcetrigger?t=a1nz8m&amp;q=XNAS%3aAVGO&amp;form=skydnc</v>
    <v>Learn more on Bing</v>
  </rv>
  <rv s="1">
    <v>en-US</v>
    <v>a1nz8m</v>
    <v>268435456</v>
    <v>1</v>
    <v>Powered by Refinitiv</v>
    <v>0</v>
    <v>Broadcom Inc. (XNAS:AVGO)</v>
    <v>2</v>
    <v>3</v>
    <v>Finance</v>
    <v>4</v>
    <v>677.76</v>
    <v>455.71</v>
    <v>1.0577000000000001</v>
    <v>6.54</v>
    <v>8.012E-3</v>
    <v>1.2573000000000001E-2</v>
    <v>4.22</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Its mainframe software provides DevOps, AIOps, Security and Data Management Systems solutions.</v>
    <v>20000</v>
    <v>Nasdaq Stock Market</v>
    <v>XNAS</v>
    <v>XNAS</v>
    <v>1320 Ridder Park Drive, SAN JOSE, CA, 95131 US</v>
    <v>533.83000000000004</v>
    <v>Semiconductors &amp; Semiconductor Equipment</v>
    <v>Stock</v>
    <v>44727.999562325778</v>
    <v>164</v>
    <v>515.52</v>
    <v>212694820767</v>
    <v>Broadcom Inc.</v>
    <v>Broadcom Inc.</v>
    <v>529.15</v>
    <v>25.771899999999999</v>
    <v>520.16999999999996</v>
    <v>526.71</v>
    <v>530.92999999999995</v>
    <v>403817700</v>
    <v>AVGO</v>
    <v>Broadcom Inc. (XNAS:AVGO)</v>
    <v>1914054</v>
    <v>2720658</v>
    <v>2018</v>
  </rv>
  <rv s="2">
    <v>165</v>
  </rv>
  <rv s="0">
    <v>https://www.bing.com/financeapi/forcetrigger?t=a1o1ar&amp;q=XNYS%3aAVY&amp;form=skydnc</v>
    <v>Learn more on Bing</v>
  </rv>
  <rv s="1">
    <v>en-US</v>
    <v>a1o1ar</v>
    <v>268435456</v>
    <v>1</v>
    <v>Powered by Refinitiv</v>
    <v>0</v>
    <v>AVERY DENNISON CORPORATION (XNYS:AVY)</v>
    <v>2</v>
    <v>3</v>
    <v>Finance</v>
    <v>4</v>
    <v>229.24</v>
    <v>156.51</v>
    <v>0.9264</v>
    <v>0.01</v>
    <v>0</v>
    <v>6.2080000000000002E-5</v>
    <v>0</v>
    <v>USD</v>
    <v>Avery Dennison Corporation produces pressure-sensitive materials and a variety of tickets, tags, labels and other converted products. The Company’s segments include Label and Graphic Materials (LGM); Retail Branding and Information Solutions (RBIS), and Industrial and Healthcare Materials (IHM). LGM segment manufactures and sells Fasson, JAC, and Avery Dennison brand pressure-sensitive label and packaging materials, Avery Dennison and Mactac brand graphics, and Avery Dennison brand reflective products. Its pressure-sensitive materials consist primarily of papers, plastic films, metal foils and fabrics. RBIS segment designs, manufactures and sells a range of branding and information solutions to retailers, brand owners, apparel manufacturers, distributors and industrial customers. IHM segment manufactures and sells Fasson brand and Avery Dennison brand tapes and other pressure-sensitive adhesive-based materials and converted products, mechanical fasteners and performance polymers.</v>
    <v>36000</v>
    <v>New York Stock Exchange</v>
    <v>XNYS</v>
    <v>XNYS</v>
    <v>8080 Norton Parkway, 150 N ORANGE GROVE BLVD, PASADENA, CA, 91103 US</v>
    <v>163.14169999999999</v>
    <v>Containers &amp; Packaging</v>
    <v>Stock</v>
    <v>44727.958333378905</v>
    <v>167</v>
    <v>158.30000000000001</v>
    <v>13163350000</v>
    <v>AVERY DENNISON CORPORATION</v>
    <v>AVERY DENNISON CORPORATION</v>
    <v>162.32</v>
    <v>18.4528</v>
    <v>161.09</v>
    <v>161.1</v>
    <v>161.1</v>
    <v>81714290</v>
    <v>AVY</v>
    <v>AVERY DENNISON CORPORATION (XNYS:AVY)</v>
    <v>504492</v>
    <v>555389</v>
    <v>1977</v>
  </rv>
  <rv s="2">
    <v>168</v>
  </rv>
  <rv s="0">
    <v>https://www.bing.com/financeapi/forcetrigger?t=a1o1jc&amp;q=XNYS%3aAWK&amp;form=skydnc</v>
    <v>Learn more on Bing</v>
  </rv>
  <rv s="1">
    <v>en-US</v>
    <v>a1o1jc</v>
    <v>268435456</v>
    <v>1</v>
    <v>Powered by Refinitiv</v>
    <v>0</v>
    <v>AMERICAN WATER WORKS COMPANY, INC. (XNYS:AWK)</v>
    <v>2</v>
    <v>3</v>
    <v>Finance</v>
    <v>4</v>
    <v>189.65</v>
    <v>132.16</v>
    <v>0.50570000000000004</v>
    <v>1.55</v>
    <v>0</v>
    <v>1.1613E-2</v>
    <v>0</v>
    <v>USD</v>
    <v>American Water Works Company, Inc. is a water and wastewater utility company. The Company's business segment Regulated Businesses involves the ownership of utilities that provide water and wastewater services to residential, commercial, industrial, public authority, fire service, and sales for resale customers. The Company also operates market-based businesses including Homeowner Services Group (HOS) and Military Services Group (MSG). Homeowner Services Group (HOS) provides various warranty protection programs and other home services to residential customers and Military Services Group (MSG) enters into long-term contracts with the United States government to provide water and wastewater services on various military installations. The Company also has five contracts with municipal customers to operate and manage water and wastewater facilities and provide other related services through its Contract Services Group (CSG).</v>
    <v>6400</v>
    <v>New York Stock Exchange</v>
    <v>XNYS</v>
    <v>XNYS</v>
    <v>1 Water St, 1025 LAUREL OAK ROAD, VOORHEES, NJ, 08043 US</v>
    <v>137.33000000000001</v>
    <v>Water Utilities</v>
    <v>Stock</v>
    <v>44727.995493390627</v>
    <v>170</v>
    <v>132.38999999999999</v>
    <v>24540330566</v>
    <v>AMERICAN WATER WORKS COMPANY, INC.</v>
    <v>AMERICAN WATER WORKS COMPANY, INC.</v>
    <v>134.69</v>
    <v>18.8599</v>
    <v>133.47</v>
    <v>135.02000000000001</v>
    <v>135.02000000000001</v>
    <v>181753300</v>
    <v>AWK</v>
    <v>AMERICAN WATER WORKS COMPANY, INC. (XNYS:AWK)</v>
    <v>1061871</v>
    <v>960417</v>
    <v>1936</v>
  </rv>
  <rv s="2">
    <v>171</v>
  </rv>
  <rv s="0">
    <v>https://www.bing.com/financeapi/forcetrigger?t=a1o2lh&amp;q=XNYS%3aAXP&amp;form=skydnc</v>
    <v>Learn more on Bing</v>
  </rv>
  <rv s="1">
    <v>en-US</v>
    <v>a1o2lh</v>
    <v>268435456</v>
    <v>1</v>
    <v>Powered by Refinitiv</v>
    <v>0</v>
    <v>AMERICAN EXPRESS COMPANY (XNYS:AXP)</v>
    <v>2</v>
    <v>3</v>
    <v>Finance</v>
    <v>4</v>
    <v>199.55</v>
    <v>143.25</v>
    <v>1.1136999999999999</v>
    <v>1.62</v>
    <v>3.8300000000000001E-3</v>
    <v>1.1203000000000001E-2</v>
    <v>0.56000000000000005</v>
    <v>USD</v>
    <v>American Express Company is an integrated payments company. The Company provides its customers with access to products, insights and experiences that builds business. It also provides credit and charge cards to consumers, small businesses, mid-sized companies, and corporations around the globe. Its various products and services are sold to diverse customer groups through various channels, including mobile and online applications, affiliate marketing, customer referral programs, third-party service providers and business partners, direct mail, telephone, in-house sales teams, and direct response advertising. The Company is engaged in businesses comprising three reportable operating segments: Global Consumer Services Group (GCSG), Global Commercial Services (GCS) and Global Merchant and Network Services (GMNS). It operates a payments network through which it maintains relationships with third-party banks and other institutions.</v>
    <v>64000</v>
    <v>New York Stock Exchange</v>
    <v>XNYS</v>
    <v>XNYS</v>
    <v>50TH FLOOR, 200 VESEY STREET, NEW YORK, NY, 10285 US</v>
    <v>147.88499999999999</v>
    <v>Banking Services</v>
    <v>Stock</v>
    <v>44727.999651828126</v>
    <v>173</v>
    <v>143.44</v>
    <v>110112477066</v>
    <v>AMERICAN EXPRESS COMPANY</v>
    <v>AMERICAN EXPRESS COMPANY</v>
    <v>146.69</v>
    <v>14.484400000000001</v>
    <v>144.6</v>
    <v>146.22</v>
    <v>146.78</v>
    <v>753060300</v>
    <v>AXP</v>
    <v>AMERICAN EXPRESS COMPANY (XNYS:AXP)</v>
    <v>3327823</v>
    <v>2858213</v>
    <v>1965</v>
  </rv>
  <rv s="2">
    <v>174</v>
  </rv>
  <rv s="0">
    <v>https://www.bing.com/financeapi/forcetrigger?t=a1o3tc&amp;q=XNYS%3aAZO&amp;form=skydnc</v>
    <v>Learn more on Bing</v>
  </rv>
  <rv s="1">
    <v>en-US</v>
    <v>a1o3tc</v>
    <v>268435456</v>
    <v>1</v>
    <v>Powered by Refinitiv</v>
    <v>0</v>
    <v>AUTOZONE, INC. (XNYS:AZO)</v>
    <v>2</v>
    <v>3</v>
    <v>Finance</v>
    <v>4</v>
    <v>2267.4</v>
    <v>1374.13</v>
    <v>0.85319999999999996</v>
    <v>-19.77</v>
    <v>2.081E-3</v>
    <v>-9.7219999999999997E-3</v>
    <v>4.1900000000000004</v>
    <v>USD</v>
    <v>AutoZone, Inc. (AutoZone) is a retailer and distributor of automotive replacement parts and accessories in the United States. The Company operates through the Auto Parts Locations segment. The Auto Parts Locations segment is a retailer and distributor of automotive parts and accessories through the Company's locations in the United States, Mexico and Brazil. AutoZone operates approximately 6,091 stores in the United States, 669 stores in Mexico and 55 stores in Brazil. The Company's stores carry product lines for cars, sport utility vehicles, vans and light trucks, including new and remanufactured automotive hard parts, maintenance items, accessories and non-automotive products. AutoZone also sells the ALLDATA brand diagnostic and repair software through www.alldata.com. Additionally, AutoZone sells automotive hard parts, maintenance items, accessories, and non-automotive products through www.autozone.com and servs its commercial customers through www.autozonepro.com.</v>
    <v>62000</v>
    <v>New York Stock Exchange</v>
    <v>XNYS</v>
    <v>XNYS</v>
    <v>123 S Front St, MEMPHIS, TN, 38103 US</v>
    <v>2054.34</v>
    <v>Specialty Retailers</v>
    <v>Stock</v>
    <v>44727.982403911716</v>
    <v>176</v>
    <v>1991.06</v>
    <v>39244323756</v>
    <v>AUTOZONE, INC.</v>
    <v>AUTOZONE, INC.</v>
    <v>2028</v>
    <v>18.125399999999999</v>
    <v>2033.58</v>
    <v>2013.81</v>
    <v>2018</v>
    <v>19487600</v>
    <v>AZO</v>
    <v>AUTOZONE, INC. (XNYS:AZO)</v>
    <v>173056</v>
    <v>209007</v>
    <v>1991</v>
  </rv>
  <rv s="2">
    <v>177</v>
  </rv>
  <rv s="0">
    <v>https://www.bing.com/financeapi/forcetrigger?t=a1o4ec&amp;q=XNYS%3aBA&amp;form=skydnc</v>
    <v>Learn more on Bing</v>
  </rv>
  <rv s="1">
    <v>en-US</v>
    <v>a1o4ec</v>
    <v>268435456</v>
    <v>1</v>
    <v>Powered by Refinitiv</v>
    <v>0</v>
    <v>THE BOEING COMPANY (XNYS:BA)</v>
    <v>2</v>
    <v>3</v>
    <v>Finance</v>
    <v>4</v>
    <v>252.3</v>
    <v>113.02</v>
    <v>1.4225000000000001</v>
    <v>11.56</v>
    <v>2.3781E-2</v>
    <v>9.4629999999999992E-2</v>
    <v>3.18</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Its primary products include the fixed-wing military aircraft, such as F/A-18E/F Super Hornet, F-15 programs, P-8 programs, KC-46A Tanker and T-7A Red Hawk. Its BGS segment provides services to commercial and defense customers. BCC segment facilitates, arranges, structures and provides selective financing solutions for its customers.</v>
    <v>142000</v>
    <v>New York Stock Exchange</v>
    <v>XNYS</v>
    <v>XNYS</v>
    <v>100 N Riverside Plz, P O BOX 3707 MS 1F 31, SEATTLE, WA, 98124 US</v>
    <v>134.99</v>
    <v>Aerospace &amp; Defense</v>
    <v>Stock</v>
    <v>44727.999971955469</v>
    <v>179</v>
    <v>123.83</v>
    <v>79113539176</v>
    <v>THE BOEING COMPANY</v>
    <v>THE BOEING COMPANY</v>
    <v>124.35</v>
    <v>0</v>
    <v>122.16</v>
    <v>133.72</v>
    <v>136.9</v>
    <v>591635800</v>
    <v>BA</v>
    <v>THE BOEING COMPANY (XNYS:BA)</v>
    <v>25997847</v>
    <v>10700162</v>
    <v>1934</v>
  </rv>
  <rv s="2">
    <v>180</v>
  </rv>
  <rv s="0">
    <v>https://www.bing.com/financeapi/forcetrigger?t=a1o4sm&amp;q=XNYS%3aBAC&amp;form=skydnc</v>
    <v>Learn more on Bing</v>
  </rv>
  <rv s="1">
    <v>en-US</v>
    <v>a1o4sm</v>
    <v>268435456</v>
    <v>1</v>
    <v>Powered by Refinitiv</v>
    <v>0</v>
    <v>BANK OF AMERICA CORPORATION (XNYS:BAC)</v>
    <v>2</v>
    <v>3</v>
    <v>Finance</v>
    <v>4</v>
    <v>50.11</v>
    <v>31.225000000000001</v>
    <v>1.4080999999999999</v>
    <v>0.59</v>
    <v>1.3105E-2</v>
    <v>1.8754E-2</v>
    <v>0.42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208000</v>
    <v>New York Stock Exchange</v>
    <v>XNYS</v>
    <v>XNYS</v>
    <v>100 N Tryon St, Bank Of America Corporate Center, CHARLOTTE, NC, 28255 US</v>
    <v>32.49</v>
    <v>Banking Services</v>
    <v>Stock</v>
    <v>44727.999912626561</v>
    <v>182</v>
    <v>31.422999999999998</v>
    <v>258223036049</v>
    <v>BANK OF AMERICA CORPORATION</v>
    <v>BANK OF AMERICA CORPORATION</v>
    <v>31.98</v>
    <v>8.9768000000000008</v>
    <v>31.46</v>
    <v>32.049999999999997</v>
    <v>32.47</v>
    <v>8056881000</v>
    <v>BAC</v>
    <v>BANK OF AMERICA CORPORATION (XNYS:BAC)</v>
    <v>51540135</v>
    <v>48485941</v>
    <v>1998</v>
  </rv>
  <rv s="2">
    <v>183</v>
  </rv>
  <rv s="0">
    <v>https://www.bing.com/financeapi/forcetrigger?t=a1o76h&amp;q=XNYS%3aBAX&amp;form=skydnc</v>
    <v>Learn more on Bing</v>
  </rv>
  <rv s="1">
    <v>en-US</v>
    <v>a1o76h</v>
    <v>268435456</v>
    <v>1</v>
    <v>Powered by Refinitiv</v>
    <v>0</v>
    <v>BAXTER INTERNATIONAL INC. (XNYS:BAX)</v>
    <v>2</v>
    <v>3</v>
    <v>Finance</v>
    <v>4</v>
    <v>89.7</v>
    <v>66.91</v>
    <v>0.65429999999999999</v>
    <v>0.35</v>
    <v>2.4030999999999997E-2</v>
    <v>5.1870000000000006E-3</v>
    <v>1.63</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68.739999999999995</v>
    <v>Healthcare Equipment &amp; Supplies</v>
    <v>Stock</v>
    <v>44727.963298159375</v>
    <v>185</v>
    <v>66.91</v>
    <v>34154351721</v>
    <v>BAXTER INTERNATIONAL INC.</v>
    <v>BAXTER INTERNATIONAL INC.</v>
    <v>67.84</v>
    <v>32.355699999999999</v>
    <v>67.48</v>
    <v>67.83</v>
    <v>69.459999999999994</v>
    <v>503528700</v>
    <v>BAX</v>
    <v>BAXTER INTERNATIONAL INC. (XNYS:BAX)</v>
    <v>3746231</v>
    <v>2663644</v>
    <v>1931</v>
  </rv>
  <rv s="2">
    <v>186</v>
  </rv>
  <rv s="0">
    <v>https://www.bing.com/financeapi/forcetrigger?t=a1wrf2&amp;q=XNYS%3aBBWI&amp;form=skydnc</v>
    <v>Learn more on Bing</v>
  </rv>
  <rv s="1">
    <v>en-US</v>
    <v>a1wrf2</v>
    <v>268435456</v>
    <v>1</v>
    <v>Powered by Refinitiv</v>
    <v>0</v>
    <v>BATH &amp; BODY WORKS, INC. (XNYS:BBWI)</v>
    <v>2</v>
    <v>3</v>
    <v>Finance</v>
    <v>4</v>
    <v>82</v>
    <v>32.090000000000003</v>
    <v>1.6341000000000001</v>
    <v>1.2</v>
    <v>0</v>
    <v>3.6584999999999999E-2</v>
    <v>0</v>
    <v>USD</v>
    <v>Bath &amp; Body Works, Inc. is operating as a specialty retailer of home fragrance, body care products, soaps and sanitizer products. The Company’s products offerings include fine fragrance mist, body lotion and body cream, 3-wick candles, home fragrance diffusers and liquid hand soap. The Company is operating approximately 1,755 stores and e-commerce sites in the United States and Canada. It is also operating more than 338 stores and 27 e-commerce sites in approximately 35 other countries operating under franchise, license and wholesale arrangements. The Company offers its products under Bath &amp; Body Works, White Barn, Aromatherapy and other brand names.</v>
    <v>8800</v>
    <v>New York Stock Exchange</v>
    <v>XNYS</v>
    <v>XNYS</v>
    <v>THREE LIMITED PKWY, P O BOX 16000, COLUMBUS, OH, 43230 US</v>
    <v>34.534999999999997</v>
    <v>Specialty Retailers</v>
    <v>Stock</v>
    <v>44727.958333390627</v>
    <v>188</v>
    <v>32.9</v>
    <v>7777010400</v>
    <v>BATH &amp; BODY WORKS, INC.</v>
    <v>BATH &amp; BODY WORKS, INC.</v>
    <v>33.08</v>
    <v>6.6875</v>
    <v>32.799999999999997</v>
    <v>34</v>
    <v>34</v>
    <v>228735600</v>
    <v>BBWI</v>
    <v>BATH &amp; BODY WORKS, INC. (XNYS:BBWI)</v>
    <v>5991633</v>
    <v>6773070</v>
    <v>1982</v>
  </rv>
  <rv s="2">
    <v>189</v>
  </rv>
  <rv s="0">
    <v>https://www.bing.com/financeapi/forcetrigger?t=a1o9gh&amp;q=XNYS%3aBBY&amp;form=skydnc</v>
    <v>Learn more on Bing</v>
  </rv>
  <rv s="1">
    <v>en-US</v>
    <v>a1o9gh</v>
    <v>268435456</v>
    <v>1</v>
    <v>Powered by Refinitiv</v>
    <v>0</v>
    <v>Best Buy Co., Inc. (XNYS:BBY)</v>
    <v>2</v>
    <v>3</v>
    <v>Finance</v>
    <v>4</v>
    <v>141.97</v>
    <v>68.62</v>
    <v>1.4321999999999999</v>
    <v>1.17</v>
    <v>8.5009999999999999E-3</v>
    <v>1.6574999999999999E-2</v>
    <v>0.61</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 US</v>
    <v>72.680000000000007</v>
    <v>Specialty Retailers</v>
    <v>Stock</v>
    <v>44727.997064652343</v>
    <v>191</v>
    <v>70.38</v>
    <v>16158084384</v>
    <v>Best Buy Co., Inc.</v>
    <v>Best Buy Co., Inc.</v>
    <v>70.84</v>
    <v>7.8269000000000002</v>
    <v>70.59</v>
    <v>71.760000000000005</v>
    <v>72.37</v>
    <v>225168400</v>
    <v>BBY</v>
    <v>Best Buy Co., Inc. (XNYS:BBY)</v>
    <v>3347757</v>
    <v>4683550</v>
    <v>1966</v>
  </rv>
  <rv s="2">
    <v>192</v>
  </rv>
  <rv s="0">
    <v>https://www.bing.com/financeapi/forcetrigger?t=a1ock2&amp;q=XNYS%3aBDX&amp;form=skydnc</v>
    <v>Learn more on Bing</v>
  </rv>
  <rv s="1">
    <v>en-US</v>
    <v>a1ock2</v>
    <v>268435456</v>
    <v>1</v>
    <v>Powered by Refinitiv</v>
    <v>0</v>
    <v>BECTON, DICKINSON AND COMPANY (XNYS:BDX)</v>
    <v>2</v>
    <v>3</v>
    <v>Finance</v>
    <v>4</v>
    <v>277.29000000000002</v>
    <v>229.23759999999999</v>
    <v>0.65459999999999996</v>
    <v>0.47</v>
    <v>0</v>
    <v>1.9889999999999999E-3</v>
    <v>0</v>
    <v>USD</v>
    <v>Becton, Dickinson and Company (BD) is a global medical technology company engaged in the development, manufacture and sale of a range of medical supplies, devices, laboratory equipment and diagnostic products. The Company operates through three business segments: BD Medical, BD Life Sciences and BD Interventional. The BD Medical segment produces an array of medical technologies and devices that are used to help improve healthcare delivery in a range of settings. BD Medical consists of various business units, including medication delivery solutions, medication management solutions, diabetes care and pharmaceutical systems. The BD Life Sciences segment provides products for the safe collection and transport of diagnostics specimens, and instruments and reagent systems to detect a range of infectious diseases, healthcare-associated infections and cancers. The BD Interventional segment provides vascular, urology, oncology and surgical specialty products.</v>
    <v>75000</v>
    <v>New York Stock Exchange</v>
    <v>XNYS</v>
    <v>XNYS</v>
    <v>One Becton Drive, FRANKLIN LAKES, NJ, 07417-1880 US</v>
    <v>238.97</v>
    <v>Healthcare Equipment &amp; Supplies</v>
    <v>Stock</v>
    <v>44727.958333367969</v>
    <v>194</v>
    <v>233.69499999999999</v>
    <v>67500446634</v>
    <v>BECTON, DICKINSON AND COMPANY</v>
    <v>BECTON, DICKINSON AND COMPANY</v>
    <v>237.3</v>
    <v>37.265300000000003</v>
    <v>236.32</v>
    <v>236.79</v>
    <v>236.79</v>
    <v>285064600</v>
    <v>BDX</v>
    <v>BECTON, DICKINSON AND COMPANY (XNYS:BDX)</v>
    <v>912131</v>
    <v>1032082</v>
    <v>1906</v>
  </rv>
  <rv s="2">
    <v>195</v>
  </rv>
  <rv s="0">
    <v>https://creativecommons.org/licenses/by-sa/3.0</v>
    <v>CC BY-SA 3.0</v>
  </rv>
  <rv s="0">
    <v>http://en.wikipedia.org/wiki/Franklin_Templeton_Investments</v>
    <v>Wikipedia</v>
  </rv>
  <rv s="3">
    <v>197</v>
    <v>198</v>
  </rv>
  <rv s="4">
    <v>9</v>
    <v>https://www.bing.com/th?id=AMMS_7d8003787edf2285f5798b1ea3865181&amp;qlt=95</v>
    <v>199</v>
    <v>0</v>
    <v>https://www.bing.com/images/search?form=xlimg&amp;q=franklin+templeton+investments</v>
    <v>Image of FRANKLIN RESOURCES, INC.</v>
  </rv>
  <rv s="0">
    <v>https://www.bing.com/financeapi/forcetrigger?t=a1odgh&amp;q=XNYS%3aBEN&amp;form=skydnc</v>
    <v>Learn more on Bing</v>
  </rv>
  <rv s="5">
    <v>en-US</v>
    <v>a1odgh</v>
    <v>268435456</v>
    <v>1</v>
    <v>Powered by Refinitiv</v>
    <v>5</v>
    <v>FRANKLIN RESOURCES, INC. (XNYS:BEN)</v>
    <v>7</v>
    <v>8</v>
    <v>Finance</v>
    <v>4</v>
    <v>38.270000000000003</v>
    <v>22.885000000000002</v>
    <v>1.1632</v>
    <v>0.7</v>
    <v>2.6072000000000001E-2</v>
    <v>3.0329000000000002E-2</v>
    <v>0.62</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v>
    <v>9500</v>
    <v>New York Stock Exchange</v>
    <v>XNYS</v>
    <v>XNYS</v>
    <v>Building 920, One Franklin Parkway, SAN MATEO, CA, 94403 US</v>
    <v>24.11</v>
    <v>200</v>
    <v>Investment Banking &amp; Investment Services</v>
    <v>Stock</v>
    <v>44727.999850323438</v>
    <v>201</v>
    <v>23.3</v>
    <v>11888197476</v>
    <v>FRANKLIN RESOURCES, INC.</v>
    <v>FRANKLIN RESOURCES, INC.</v>
    <v>23.37</v>
    <v>6.1947999999999999</v>
    <v>23.08</v>
    <v>23.78</v>
    <v>24.4</v>
    <v>499924200</v>
    <v>BEN</v>
    <v>FRANKLIN RESOURCES, INC. (XNYS:BEN)</v>
    <v>2965543</v>
    <v>2692422</v>
    <v>1969</v>
  </rv>
  <rv s="2">
    <v>202</v>
  </rv>
  <rv s="0">
    <v>https://www.bing.com/financeapi/forcetrigger?t=a1odxm&amp;q=XNYS%3aBF.B&amp;form=skydnc</v>
    <v>Learn more on Bing</v>
  </rv>
  <rv s="1">
    <v>en-US</v>
    <v>a1odxm</v>
    <v>268435456</v>
    <v>1</v>
    <v>Powered by Refinitiv</v>
    <v>0</v>
    <v>BROWN-FORMAN CORPORATION (XNYS:BF.B)</v>
    <v>2</v>
    <v>3</v>
    <v>Finance</v>
    <v>4</v>
    <v>74.896199999999993</v>
    <v>60.23</v>
    <v>0.70479999999999998</v>
    <v>1.93</v>
    <v>-1.4909999999999999E-4</v>
    <v>2.9618999999999999E-2</v>
    <v>-0.01</v>
    <v>USD</v>
    <v>Brown-Forman Corporation is a spirit and wine company. The Company manufactures, distill, bottle, import, export, market, and sell a range of beverage alcohol products. The Company has a portfolio of approximately 40 spirit, ready-to-drink (RTD) cocktail, and wine brands. Its principal brands include Jack Daniel's Tennessee Whiskey, Jack Daniel's RTDs, Jack Daniel's Tennessee Honey, Gentleman Jack Rare Tennessee Whiskey, Jack Daniel's Tennessee Fire, Jack Daniel's Single Barrel Collection, Jack Daniel's Sinatra Select, Jack Daniel's Winter Jack, Jack Daniel's No. 27 Gold Tennessee Whiskey, Finlandia Vodkas, Korbel California Brandy, Korbel California Champagnes, Woodford Reserve Kentucky Bourbons, Woodford Reserve Double Oaked, el Jimador Tequilas, el Jimador New Mix RTDs, Herradura Tequilas, Sonoma-Cutrer California Wines, Chambord Liqueur, Old Forester Kentucky Straight Bourbon Whisky, Coopers' Craft Kentucky Bourbon, Antiguo Tequila, Pepe Lopez Tequila and Fords Gin.</v>
    <v>4700</v>
    <v>New York Stock Exchange</v>
    <v>XNYS</v>
    <v>XNYS</v>
    <v>850 DIXIE HWY, LOUISVILLE, KY, 40210 US</v>
    <v>67.75</v>
    <v>Beverages</v>
    <v>Stock</v>
    <v>44727.958333378905</v>
    <v>204</v>
    <v>65.94</v>
    <v>30636230000</v>
    <v>BROWN-FORMAN CORPORATION</v>
    <v>BROWN-FORMAN CORPORATION</v>
    <v>66.42</v>
    <v>37.448300000000003</v>
    <v>65.16</v>
    <v>67.09</v>
    <v>67.08</v>
    <v>478970800</v>
    <v>BF.B</v>
    <v>BROWN-FORMAN CORPORATION (XNYS:BF.B)</v>
    <v>896095</v>
    <v>1031634</v>
    <v>1933</v>
  </rv>
  <rv s="2">
    <v>205</v>
  </rv>
  <rv s="0">
    <v>https://www.bing.com/financeapi/forcetrigger?t=a1ohur&amp;q=XNAS%3aBIIB&amp;form=skydnc</v>
    <v>Learn more on Bing</v>
  </rv>
  <rv s="1">
    <v>en-US</v>
    <v>a1ohur</v>
    <v>268435456</v>
    <v>1</v>
    <v>Powered by Refinitiv</v>
    <v>0</v>
    <v>BIOGEN INC. (XNAS:BIIB)</v>
    <v>2</v>
    <v>3</v>
    <v>Finance</v>
    <v>4</v>
    <v>410.40499999999997</v>
    <v>187.16</v>
    <v>0.4143</v>
    <v>3.08</v>
    <v>-1.1659999999999998E-2</v>
    <v>1.5862000000000001E-2</v>
    <v>-2.2999999999999998</v>
    <v>USD</v>
    <v>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v>
    <v>9610</v>
    <v>Nasdaq Stock Market</v>
    <v>XNAS</v>
    <v>XNAS</v>
    <v>225 Binney St, CAMBRIDGE, MA, 02142-1031 US</v>
    <v>199.2525</v>
    <v>Pharmaceuticals</v>
    <v>Stock</v>
    <v>44727.882860878904</v>
    <v>207</v>
    <v>193.39</v>
    <v>28889121520</v>
    <v>BIOGEN INC.</v>
    <v>BIOGEN INC.</v>
    <v>196.17</v>
    <v>19.899799999999999</v>
    <v>194.18</v>
    <v>197.26</v>
    <v>194.96</v>
    <v>146452000</v>
    <v>BIIB</v>
    <v>BIOGEN INC. (XNAS:BIIB)</v>
    <v>760208</v>
    <v>1064511</v>
    <v>1997</v>
  </rv>
  <rv s="2">
    <v>208</v>
  </rv>
  <rv s="0">
    <v>https://www.bing.com/financeapi/forcetrigger?t=a1oi1h&amp;q=XNYS%3aBIO&amp;form=skydnc</v>
    <v>Learn more on Bing</v>
  </rv>
  <rv s="1">
    <v>en-US</v>
    <v>a1oi1h</v>
    <v>268435456</v>
    <v>1</v>
    <v>Powered by Refinitiv</v>
    <v>0</v>
    <v>BIO-RAD LABORATORIES, INC. (XNYS:BIO)</v>
    <v>2</v>
    <v>3</v>
    <v>Finance</v>
    <v>4</v>
    <v>832.7</v>
    <v>465.85</v>
    <v>0.95679999999999998</v>
    <v>10.48</v>
    <v>0</v>
    <v>2.23E-2</v>
    <v>0</v>
    <v>USD</v>
    <v>Bio-Rad Laboratories, Inc. manufactures and supplies the life science research, healthcare, analytical chemistry and other markets with a range of products and systems used to separate chemical and biological materials and to identify, analyze and purify their components. Its segments include Life Science and Clinical Diagnostics. Its Life Science segment markets and develops, manufactures and markets approximately 9,000 reagents, apparatus and laboratory instruments that serve a global customer base. Its products are used in research techniques, biopharmaceutical production processes and food testing regimes. Its Clinical Diagnostics segment designs, manufactures, sells and supports test systems, informatics systems, test kits and specialized quality controls that serve clinical laboratories in the global diagnostics market. It supplies approximately 3,000 different products that cover over 300 clinical diagnostic tests to the in vitro diagnostics (IVD) test market.</v>
    <v>7900</v>
    <v>New York Stock Exchange</v>
    <v>XNYS</v>
    <v>XNYS</v>
    <v>1000 ALFRED NOBEL DR, HERCULES, CA, 94547 US</v>
    <v>488.12</v>
    <v>Healthcare Equipment &amp; Supplies</v>
    <v>Stock</v>
    <v>44727.958333356248</v>
    <v>210</v>
    <v>472.8</v>
    <v>14404960000</v>
    <v>BIO-RAD LABORATORIES, INC.</v>
    <v>BIO-RAD LABORATORIES, INC.</v>
    <v>475.8</v>
    <v>2.1320999999999999</v>
    <v>469.96</v>
    <v>480.44</v>
    <v>480.44</v>
    <v>29941610</v>
    <v>BIO</v>
    <v>BIO-RAD LABORATORIES, INC. (XNYS:BIO)</v>
    <v>149097</v>
    <v>204483</v>
    <v>1975</v>
  </rv>
  <rv s="2">
    <v>211</v>
  </rv>
  <rv s="0">
    <v>https://www.bing.com/financeapi/forcetrigger?t=a1ojc7&amp;q=XNYS%3aBK&amp;form=skydnc</v>
    <v>Learn more on Bing</v>
  </rv>
  <rv s="1">
    <v>en-US</v>
    <v>a1ojc7</v>
    <v>268435456</v>
    <v>1</v>
    <v>Powered by Refinitiv</v>
    <v>0</v>
    <v>THE BANK OF NEW YORK MELLON CORPORATION (XNYS:BK)</v>
    <v>2</v>
    <v>3</v>
    <v>Finance</v>
    <v>4</v>
    <v>64.63</v>
    <v>40.26</v>
    <v>1.1426000000000001</v>
    <v>1.27</v>
    <v>4.2989999999999999E-3</v>
    <v>3.1280999999999996E-2</v>
    <v>0.18</v>
    <v>USD</v>
    <v>The Bank of New York Mellon Corporation is a global investments company, which is focused on helping its clients manage and service their financial assets throughout the investment lifecycle. It provides financial services for institutions, corporations or individual investors. The Company's segments include Securities Services, Market and Wealth Services, and Investment and Wealth Management. Its Securities Services segment includes its asset servicing business, which provides global custody, fund accounting, integrated middle-office solutions, transfer agency and data and analytics solutions. Its Market and Wealth Services segment includes Pershing and clearance and collateral management, and its scaled treasury services business. Its Investment and Wealth Management segment includes its investment management and wealth management business. It has approximately $46.7 trillion in assets under custody and/or administration and $2.4 trillion in assets under management.</v>
    <v>49600</v>
    <v>New York Stock Exchange</v>
    <v>XNYS</v>
    <v>XNYS</v>
    <v>One Wall Street, 31St Floor, One Wall Street, 31St Floor, NEW YORK, NY, 10286 US</v>
    <v>42.46</v>
    <v>Investment Banking &amp; Investment Services</v>
    <v>Stock</v>
    <v>44727.958333367969</v>
    <v>213</v>
    <v>41.29</v>
    <v>33822510633</v>
    <v>THE BANK OF NEW YORK MELLON CORPORATION</v>
    <v>THE BANK OF NEW YORK MELLON CORPORATION</v>
    <v>41.29</v>
    <v>10.0579</v>
    <v>40.6</v>
    <v>41.87</v>
    <v>42.05</v>
    <v>807798200</v>
    <v>BK</v>
    <v>THE BANK OF NEW YORK MELLON CORPORATION (XNYS:BK)</v>
    <v>6117035</v>
    <v>4379255</v>
    <v>2007</v>
  </rv>
  <rv s="2">
    <v>214</v>
  </rv>
  <rv s="0">
    <v>https://www.bing.com/financeapi/forcetrigger?t=az6g8m&amp;q=XNAS%3aBKNG&amp;form=skydnc</v>
    <v>Learn more on Bing</v>
  </rv>
  <rv s="1">
    <v>en-US</v>
    <v>az6g8m</v>
    <v>268435456</v>
    <v>1</v>
    <v>Powered by Refinitiv</v>
    <v>0</v>
    <v>BOOKING HOLDINGS INC. (XNAS:BKNG)</v>
    <v>2</v>
    <v>3</v>
    <v>Finance</v>
    <v>4</v>
    <v>2715.66</v>
    <v>1796.45</v>
    <v>1.1865000000000001</v>
    <v>21.73</v>
    <v>1.3055000000000001E-2</v>
    <v>1.1134999999999999E-2</v>
    <v>25.76</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2,373,000 properties in over 220 countries and territories, and in over 40 languages.</v>
    <v>20300</v>
    <v>Nasdaq Stock Market</v>
    <v>XNAS</v>
    <v>XNAS</v>
    <v>800 CONNECTICUT AVE, NORWALK, CT, 06854-1631 US</v>
    <v>2003.88</v>
    <v>Hotels &amp; Entertainment Services</v>
    <v>Stock</v>
    <v>44727.988556469529</v>
    <v>216</v>
    <v>1931.61</v>
    <v>80159441562</v>
    <v>BOOKING HOLDINGS INC.</v>
    <v>BOOKING HOLDINGS INC.</v>
    <v>1992.9</v>
    <v>157.8253</v>
    <v>1951.51</v>
    <v>1973.24</v>
    <v>1999</v>
    <v>40623260</v>
    <v>BKNG</v>
    <v>BOOKING HOLDINGS INC. (XNAS:BKNG)</v>
    <v>380353</v>
    <v>381838</v>
    <v>1998</v>
  </rv>
  <rv s="2">
    <v>217</v>
  </rv>
  <rv s="0">
    <v>https://www.bing.com/financeapi/forcetrigger?t=a1ogsm&amp;q=XNAS%3aBKR&amp;form=skydnc</v>
    <v>Learn more on Bing</v>
  </rv>
  <rv s="1">
    <v>en-US</v>
    <v>a1ogsm</v>
    <v>268435456</v>
    <v>1</v>
    <v>Powered by Refinitiv</v>
    <v>0</v>
    <v>BAKER HUGHES COMPANY (XNAS:BKR)</v>
    <v>2</v>
    <v>3</v>
    <v>Finance</v>
    <v>4</v>
    <v>39.78</v>
    <v>19.23</v>
    <v>1.4521999999999999</v>
    <v>-1.19</v>
    <v>4.411E-3</v>
    <v>-3.6137000000000002E-2</v>
    <v>0.14000000000000001</v>
    <v>USD</v>
    <v>Baker Hughes Company is an energy technology company. The Company’s segments include Oilfield Services (OFS), Oilfield Equipment (OFE), Turbomachinery &amp; Process Solutions (TPS) and Digital Solutions (DS). The OFS segment designs and manufactures products and provides services for onshore and offshore oil and gas operations across the lifecycle of a well, including exploration, drilling, evaluation, completion, production, intervention and abandonment. OFE provides a portfolio of mission-critical products and services utilized during drilling and over the life of a field. TPS provides equipment and related services for mechanical-drive, compression and power-generation applications across the oil and gas industry and energy industry. DS combines hardware technologies with enterprise-class software products and analytics to connect industrial assets, providing customers with the data, safety and security. The Company distributes products and services to oil and gas markets.</v>
    <v>55000</v>
    <v>Nasdaq Stock Market</v>
    <v>XNAS</v>
    <v>XNAS</v>
    <v>17021 Aldine Westfield Rd, HOUSTON, TX, 77073-5101 US</v>
    <v>33.19</v>
    <v>Oil &amp; Gas Related Equipment and Services</v>
    <v>Stock</v>
    <v>44727.968288553122</v>
    <v>219</v>
    <v>31.3</v>
    <v>32538800580</v>
    <v>BAKER HUGHES COMPANY</v>
    <v>BAKER HUGHES COMPANY</v>
    <v>33.19</v>
    <v>99.522499999999994</v>
    <v>32.93</v>
    <v>31.74</v>
    <v>31.88</v>
    <v>1025167000</v>
    <v>BKR</v>
    <v>BAKER HUGHES COMPANY (XNAS:BKR)</v>
    <v>13069199</v>
    <v>9326075</v>
    <v>2016</v>
  </rv>
  <rv s="2">
    <v>220</v>
  </rv>
  <rv s="0">
    <v>https://www.bing.com/financeapi/forcetrigger?t=a1om4c&amp;q=XNYS%3aBLK&amp;form=skydnc</v>
    <v>Learn more on Bing</v>
  </rv>
  <rv s="1">
    <v>en-US</v>
    <v>a1om4c</v>
    <v>268435456</v>
    <v>1</v>
    <v>Powered by Refinitiv</v>
    <v>0</v>
    <v>BLACKROCK, INC. (XNYS:BLK)</v>
    <v>2</v>
    <v>3</v>
    <v>Finance</v>
    <v>4</v>
    <v>973.16</v>
    <v>582.58000000000004</v>
    <v>1.2755000000000001</v>
    <v>8.67</v>
    <v>4.9474999999999998E-2</v>
    <v>1.4664E-2</v>
    <v>29.68</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610.71</v>
    <v>Investment Banking &amp; Investment Services</v>
    <v>Stock</v>
    <v>44727.995925520314</v>
    <v>222</v>
    <v>589.78</v>
    <v>90886829670</v>
    <v>BLACKROCK, INC.</v>
    <v>BLACKROCK, INC.</v>
    <v>598.41999999999996</v>
    <v>14.8538</v>
    <v>591.23</v>
    <v>599.9</v>
    <v>629.58000000000004</v>
    <v>151503300</v>
    <v>BLK</v>
    <v>BLACKROCK, INC. (XNYS:BLK)</v>
    <v>922789</v>
    <v>1161139</v>
    <v>2006</v>
  </rv>
  <rv s="2">
    <v>223</v>
  </rv>
  <rv s="0">
    <v>https://www.bing.com/financeapi/forcetrigger?t=a1oma2&amp;q=XNYS%3aBALL&amp;form=skydnc</v>
    <v>Learn more on Bing</v>
  </rv>
  <rv s="1">
    <v>en-US</v>
    <v>a1oma2</v>
    <v>268435456</v>
    <v>1</v>
    <v>Powered by Refinitiv</v>
    <v>0</v>
    <v>BALL CORPORATION (XNYS:BALL)</v>
    <v>2</v>
    <v>3</v>
    <v>Finance</v>
    <v>4</v>
    <v>98.09</v>
    <v>64.319999999999993</v>
    <v>0.56869999999999998</v>
    <v>-0.23</v>
    <v>2.1277000000000001E-2</v>
    <v>-3.4589999999999998E-3</v>
    <v>1.41</v>
    <v>USD</v>
    <v>Ball Corporation is a United States-based aluminum packaging suppliers. The Company is focused on suppling aluminum packaging for the beverage, personal care and household products industries. The Company’s sustainable and aluminum packaging products are produced for a various of end uses and are manufactured in facilities worldwide. It also provides aerospace and other technologies and services to governmental and commercial customers within its aerospace segment. The Company’s segments include beverage packaging, North and Central America; beverage packaging, Europe, Middle East and Africa (beverage packaging, EMEA); beverage packaging, South America and aerospace. It produces spacecraft, instruments and sensors, radio frequency systems and components, data exploitation solutions and a range of advanced technologies and products that enable weather prediction and climate change monitoring. It provides solutions to multinational beverage, personal care &amp; household products companies.</v>
    <v>24300</v>
    <v>New York Stock Exchange</v>
    <v>XNYS</v>
    <v>XNYS</v>
    <v>9200 W. 108Th Circle, 10 LONGS PEAK DRIVE, BROOMFIELD, CO, 80021-2510 US</v>
    <v>67.889899999999997</v>
    <v>Containers &amp; Packaging</v>
    <v>Stock</v>
    <v>44727.962416805465</v>
    <v>225</v>
    <v>64.319999999999993</v>
    <v>21192410403</v>
    <v>BALL CORPORATION</v>
    <v>BALL CORPORATION</v>
    <v>67.430000000000007</v>
    <v>19.6511</v>
    <v>66.5</v>
    <v>66.27</v>
    <v>67.680000000000007</v>
    <v>319788900</v>
    <v>BALL</v>
    <v>BALL CORPORATION (XNYS:BALL)</v>
    <v>2619805</v>
    <v>2258740</v>
    <v>1922</v>
  </rv>
  <rv s="2">
    <v>226</v>
  </rv>
  <rv s="0">
    <v>https://www.bing.com/financeapi/forcetrigger?t=a1ook2&amp;q=XNYS%3aBMY&amp;form=skydnc</v>
    <v>Learn more on Bing</v>
  </rv>
  <rv s="1">
    <v>en-US</v>
    <v>a1ook2</v>
    <v>268435456</v>
    <v>1</v>
    <v>Powered by Refinitiv</v>
    <v>0</v>
    <v>BRISTOL-MYERS SQUIBB COMPANY (XNYS:BMY)</v>
    <v>2</v>
    <v>3</v>
    <v>Finance</v>
    <v>4</v>
    <v>78.614999999999995</v>
    <v>53.22</v>
    <v>0.47370000000000001</v>
    <v>0.15</v>
    <v>2.7389999999999997E-3</v>
    <v>2.0579999999999999E-3</v>
    <v>0.2</v>
    <v>USD</v>
    <v>Bristol-Myers Squibb Company is a biopharmaceutical company. The Company is engaged in the discovery, development, licensing, manufacturing, marketing, distribution and sale of biopharmaceutical products. The Company offers products for a range of therapeutic classes, which include oncology, immunology, cardiovascular and fibrosis. The Company’s pharmaceutical products include chemically-synthesized or small molecule drugs and products produced from biological processes, called biologics. Small molecule drugs are administered orally in the form of a pill or tablet. Biologics are administered to patients through injections or by infusion. The Company’s products include Revlimid, Eliquis, Opdivo, Orencia, Pomalyst/Imnovid, Sprycel, Yervoy, Abraxane, Empliciti, Reblozyl, Inrebic, Onureg, Zeposia, Vidaza, Baraclude and Breyanzi. Its products are sold to wholesalers, distributors, pharmacies, retailers, hospitals, clinics and government agencies.</v>
    <v>32200</v>
    <v>New York Stock Exchange</v>
    <v>XNYS</v>
    <v>XNYS</v>
    <v>430 E 29th St Fl 14, 345 PARK AVE, NEW YORK, NY, 10154 US</v>
    <v>73.599999999999994</v>
    <v>Pharmaceuticals</v>
    <v>Stock</v>
    <v>44727.998891376563</v>
    <v>228</v>
    <v>72.459999999999994</v>
    <v>155464253280</v>
    <v>BRISTOL-MYERS SQUIBB COMPANY</v>
    <v>BRISTOL-MYERS SQUIBB COMPANY</v>
    <v>73.16</v>
    <v>25.858899999999998</v>
    <v>72.87</v>
    <v>73.02</v>
    <v>73.22</v>
    <v>2129064000</v>
    <v>BMY</v>
    <v>BRISTOL-MYERS SQUIBB COMPANY (XNYS:BMY)</v>
    <v>14264612</v>
    <v>14053590</v>
    <v>1933</v>
  </rv>
  <rv s="2">
    <v>229</v>
  </rv>
  <rv s="0">
    <v>https://www.bing.com/financeapi/forcetrigger?t=a1ossm&amp;q=XNYS%3aBR&amp;form=skydnc</v>
    <v>Learn more on Bing</v>
  </rv>
  <rv s="1">
    <v>en-US</v>
    <v>a1ossm</v>
    <v>268435456</v>
    <v>1</v>
    <v>Powered by Refinitiv</v>
    <v>0</v>
    <v>BROADRIDGE FINANCIAL SOLUTIONS, INC. (XNYS:BR)</v>
    <v>2</v>
    <v>3</v>
    <v>Finance</v>
    <v>4</v>
    <v>185.4</v>
    <v>132.68</v>
    <v>0.95130000000000003</v>
    <v>3.53</v>
    <v>0</v>
    <v>2.6261E-2</v>
    <v>0</v>
    <v>USD</v>
    <v>Broadridge Financial Solutions, Inc. is a provider of investor communications and technology-driven solutions. The Company's segments include Investor Communication Solutions and Global Technology and Operations. The Investor Communication Solutions segment provides Regulatory Solutions, Data-Driven Fund Solutions, Corporate Issuer Solutions, and Customer Communications Solutions. This segment's business involves the processing and distribution of proxy materials to investors in equity securities and mutual funds, as well as the facilitation of related vote processing. The Global Technology and Operations segment provides business solutions for capital markets and wealth and investment management firms. This segment offers advanced solutions that automate firms’ transaction lifecycle, from desktop productivity tools, data aggregation, performance reporting, and portfolio management to order capture and execution, trade confirmation, margin, cash management, clearance and settlement.</v>
    <v>13704</v>
    <v>New York Stock Exchange</v>
    <v>XNYS</v>
    <v>XNYS</v>
    <v>5 Dakota Dr, 1981 Marcus Avenue, LAKE SUCCESS, NY, 11042 US</v>
    <v>139.47999999999999</v>
    <v>Professional &amp; Commercial Services</v>
    <v>Stock</v>
    <v>44727.958333367969</v>
    <v>231</v>
    <v>134.99</v>
    <v>16171437059</v>
    <v>BROADRIDGE FINANCIAL SOLUTIONS, INC.</v>
    <v>BROADRIDGE FINANCIAL SOLUTIONS, INC.</v>
    <v>135.32</v>
    <v>28.8477</v>
    <v>134.41999999999999</v>
    <v>137.94999999999999</v>
    <v>137.94999999999999</v>
    <v>117226800</v>
    <v>BR</v>
    <v>BROADRIDGE FINANCIAL SOLUTIONS, INC. (XNYS:BR)</v>
    <v>675130</v>
    <v>407224</v>
    <v>2006</v>
  </rv>
  <rv s="2">
    <v>232</v>
  </rv>
  <rv s="0">
    <v>https://www.bing.com/financeapi/forcetrigger?t=a1otrw&amp;q=XNYS%3aBRK.B&amp;form=skydnc</v>
    <v>Learn more on Bing</v>
  </rv>
  <rv s="1">
    <v>en-US</v>
    <v>a1otrw</v>
    <v>268435456</v>
    <v>1</v>
    <v>Powered by Refinitiv</v>
    <v>0</v>
    <v>BERKSHIRE HATHAWAY INC. (XNYS:BRK.B)</v>
    <v>2</v>
    <v>3</v>
    <v>Finance</v>
    <v>4</v>
    <v>362.1</v>
    <v>270.73</v>
    <v>0.90159999999999996</v>
    <v>1.29</v>
    <v>1.0289E-2</v>
    <v>4.646E-3</v>
    <v>2.87</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282.5</v>
    <v>Consumer Goods Conglomerates</v>
    <v>Stock</v>
    <v>44727.999988159376</v>
    <v>234</v>
    <v>273.87</v>
    <v>611971300000</v>
    <v>BERKSHIRE HATHAWAY INC.</v>
    <v>BERKSHIRE HATHAWAY INC.</v>
    <v>281.16000000000003</v>
    <v>6.9759000000000002</v>
    <v>277.64</v>
    <v>278.93</v>
    <v>281.8</v>
    <v>1470870</v>
    <v>BRK.B</v>
    <v>BERKSHIRE HATHAWAY INC. (XNYS:BRK.B)</v>
    <v>5827037</v>
    <v>4281323</v>
    <v>1998</v>
  </rv>
  <rv s="2">
    <v>235</v>
  </rv>
  <rv s="0">
    <v>https://www.bing.com/financeapi/forcetrigger?t=a1ou77&amp;q=XNYS%3aBRO&amp;form=skydnc</v>
    <v>Learn more on Bing</v>
  </rv>
  <rv s="1">
    <v>en-US</v>
    <v>a1ou77</v>
    <v>268435456</v>
    <v>1</v>
    <v>Powered by Refinitiv</v>
    <v>0</v>
    <v>BROWN &amp; BROWN, INC. (XNYS:BRO)</v>
    <v>2</v>
    <v>3</v>
    <v>Finance</v>
    <v>4</v>
    <v>74</v>
    <v>51.58</v>
    <v>0.82089999999999996</v>
    <v>0.28000000000000003</v>
    <v>2.1840000000000002E-3</v>
    <v>5.1229999999999999E-3</v>
    <v>0.12</v>
    <v>USD</v>
    <v>Brown &amp; Brown, Inc. is a diversified insurance agency, wholesale brokerage, insurance programs and service company. It markets and sells insurance products and services, primarily in the property, casualty, and employee benefits areas. Its segments include Retail segment, which provides a broad range of insurance products and services to commercial, public, and quasi-public entities, and to professional and individual customers, as well as non-insurance warranty services and products through its automobile dealer services (F&amp;I) businesses; National Programs segment, which acts as a managing general agent and provides professional liability and related package products; Wholesale Brokerage segment markets and sells excess and surplus commercial and personal lines insurance, primarily through independent agents and brokers, as well as Brown &amp; Brown retail agents, and Services segment provides insurance-related services, including third-party claims administration and adjusting services.</v>
    <v>12023</v>
    <v>New York Stock Exchange</v>
    <v>XNYS</v>
    <v>XNYS</v>
    <v>220 S. Ridgewood Ave., Po Box 1348, TAMPA, FL, 33601 US</v>
    <v>55.88</v>
    <v>Insurance</v>
    <v>Stock</v>
    <v>44727.958333378905</v>
    <v>237</v>
    <v>54.02</v>
    <v>15508073126</v>
    <v>BROWN &amp; BROWN, INC.</v>
    <v>BROWN &amp; BROWN, INC.</v>
    <v>55.34</v>
    <v>25.3355</v>
    <v>54.66</v>
    <v>54.94</v>
    <v>55.06</v>
    <v>282272900</v>
    <v>BRO</v>
    <v>BROWN &amp; BROWN, INC. (XNYS:BRO)</v>
    <v>1086085</v>
    <v>2155721</v>
    <v>1959</v>
  </rv>
  <rv s="2">
    <v>238</v>
  </rv>
  <rv s="0">
    <v>https://www.bing.com/financeapi/forcetrigger?t=a1oxur&amp;q=XNYS%3aBSX&amp;form=skydnc</v>
    <v>Learn more on Bing</v>
  </rv>
  <rv s="1">
    <v>en-US</v>
    <v>a1oxur</v>
    <v>268435456</v>
    <v>1</v>
    <v>Powered by Refinitiv</v>
    <v>0</v>
    <v>BOSTON SCIENTIFIC CORPORATION (XNYS:BSX)</v>
    <v>2</v>
    <v>3</v>
    <v>Finance</v>
    <v>4</v>
    <v>47.494999999999997</v>
    <v>35.085000000000001</v>
    <v>0.86339999999999995</v>
    <v>0.79</v>
    <v>3.4971000000000002E-2</v>
    <v>2.2418E-2</v>
    <v>1.26</v>
    <v>USD</v>
    <v>Boston Scientific Corporation is a developer, manufacturer, and marketer of medical devices. The Company’s business segments include MedSurg, Rhythm and Neuro, and Cardiovascular. The MedSurg segment includes Endoscopy and Urology and Pelvic Health. Its Endoscopy business develops and manufactures devices to diagnose and treat a range of gastrointestinal (GI) and pulmonary conditions. Its Urology and Pelvic Health business develops and manufactures devices to treat various urological and pelvic conditions. The Rhythm and Neuro segment include Cardiac Rhythm Management (CRM) and Electrophysiology. Its CRM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v>
    <v>41000</v>
    <v>New York Stock Exchange</v>
    <v>XNYS</v>
    <v>XNYS</v>
    <v>300 Boston Scientific Way, ONE BOSTON SCIENTIFIC PL, NATICK, MA, 01760-1537 US</v>
    <v>36.68</v>
    <v>Healthcare Equipment &amp; Supplies</v>
    <v>Stock</v>
    <v>44727.992693541404</v>
    <v>240</v>
    <v>35.520000000000003</v>
    <v>51507443130</v>
    <v>BOSTON SCIENTIFIC CORPORATION</v>
    <v>BOSTON SCIENTIFIC CORPORATION</v>
    <v>36.1</v>
    <v>67.082899999999995</v>
    <v>35.24</v>
    <v>36.03</v>
    <v>37.29</v>
    <v>1429571000</v>
    <v>BSX</v>
    <v>BOSTON SCIENTIFIC CORPORATION (XNYS:BSX)</v>
    <v>13548222</v>
    <v>8404055</v>
    <v>1979</v>
  </rv>
  <rv s="2">
    <v>241</v>
  </rv>
  <rv s="0">
    <v>https://www.bing.com/financeapi/forcetrigger?t=a1p18m&amp;q=XNYS%3aBWA&amp;form=skydnc</v>
    <v>Learn more on Bing</v>
  </rv>
  <rv s="1">
    <v>en-US</v>
    <v>a1p18m</v>
    <v>268435456</v>
    <v>1</v>
    <v>Powered by Refinitiv</v>
    <v>0</v>
    <v>BORGWARNER INC. (XNYS:BWA)</v>
    <v>2</v>
    <v>3</v>
    <v>Finance</v>
    <v>4</v>
    <v>52.52</v>
    <v>34.81</v>
    <v>1.3391999999999999</v>
    <v>0.72</v>
    <v>0</v>
    <v>2.0535999999999999E-2</v>
    <v>0</v>
    <v>USD</v>
    <v>BorgWarner Inc. is a provider of technology solutions for combustion, hybrid and electric vehicles. The Company operates through four segments: Air Management, e-Propulsion &amp; Drivetrain, Fuel Injection, and Aftermarket. The Air Management segment offers technology, such as turbochargers, eBoosters, eTurbos, timing systems, emissions systems, gasoline ignition technology, smart remote actuators, powertrain sensors, cabin heaters, battery heaters and battery charging. The e-Propulsion &amp; Drivetrain segment offers technologies such as rotating electrical components, power electronics, control modules, software, friction and mechanical products for automatic transmissions products. The Fuel Injection segment develops and manufactures gasoline and diesel fuel injection components and systems. The Aftermarket segment offer products that include various solutions covering the fuel injection, electronics and engine management, maintenance and test equipment and vehicle diagnostics categories.</v>
    <v>49300</v>
    <v>New York Stock Exchange</v>
    <v>XNYS</v>
    <v>XNYS</v>
    <v>3850 Hamlin Rd, AUBURN HILLS, MI, 48326 US</v>
    <v>36.15</v>
    <v>Automobiles &amp; Auto Parts</v>
    <v>Stock</v>
    <v>44727.978010126564</v>
    <v>243</v>
    <v>35.04</v>
    <v>8571989922</v>
    <v>BORGWARNER INC.</v>
    <v>BORGWARNER INC.</v>
    <v>35.5</v>
    <v>12.4977</v>
    <v>35.06</v>
    <v>35.78</v>
    <v>35.78</v>
    <v>239574900</v>
    <v>BWA</v>
    <v>BORGWARNER INC. (XNYS:BWA)</v>
    <v>1974881</v>
    <v>2079465</v>
    <v>1987</v>
  </rv>
  <rv s="2">
    <v>244</v>
  </rv>
  <rv s="0">
    <v>https://www.bing.com/financeapi/forcetrigger?t=a1p2p2&amp;q=XNYS%3aBXP&amp;form=skydnc</v>
    <v>Learn more on Bing</v>
  </rv>
  <rv s="1">
    <v>en-US</v>
    <v>a1p2p2</v>
    <v>268435456</v>
    <v>1</v>
    <v>Powered by Refinitiv</v>
    <v>0</v>
    <v>BOSTON PROPERTIES, INC. (XNYS:BXP)</v>
    <v>2</v>
    <v>3</v>
    <v>Finance</v>
    <v>4</v>
    <v>133.11000000000001</v>
    <v>89.94</v>
    <v>1.1485000000000001</v>
    <v>1.4</v>
    <v>2.7160000000000001E-3</v>
    <v>1.5446E-2</v>
    <v>0.25</v>
    <v>USD</v>
    <v>Boston Properties, Inc. is a self-administered and self-managed real estate investment trust (REIT). The Company develops, owns, and manages primarily Class A office properties in the United States. Its segments by geographic area are Boston, Los Angeles, New York, San Francisco, Seattle and Washington, District of Columbia. Its segments by property type include Office, Residential and Hotel. The Company owned or had interests in a portfolio of approximately 201 commercial real estate properties, aggregating approximately 53.1 million net rentable square feet of primarily Class A office properties, including 11 properties under construction/redevelopment totaling approximately 4.1 million net rentable square feet. The Company's properties consisted of 182 Office properties (including 11 properties under construction/redevelopment); 12 retail properties, six residential properties and one hotel. Its tenant base includes sectors, technology and media, legal services, and life sciences.</v>
    <v>743</v>
    <v>New York Stock Exchange</v>
    <v>XNYS</v>
    <v>XNYS</v>
    <v>SUITE 1900, 800 BOYLSTON STREET, BOSTON, MA, 02199 US</v>
    <v>93.64</v>
    <v>Residential &amp; Commercial REIT</v>
    <v>Stock</v>
    <v>44727.958333356248</v>
    <v>246</v>
    <v>90.77</v>
    <v>14423790888</v>
    <v>BOSTON PROPERTIES, INC.</v>
    <v>BOSTON PROPERTIES, INC.</v>
    <v>91.72</v>
    <v>25.920400000000001</v>
    <v>90.64</v>
    <v>92.04</v>
    <v>92.29</v>
    <v>156712200</v>
    <v>BXP</v>
    <v>BOSTON PROPERTIES, INC. (XNYS:BXP)</v>
    <v>1037047</v>
    <v>905913</v>
    <v>1997</v>
  </rv>
  <rv s="2">
    <v>247</v>
  </rv>
  <rv s="0">
    <v>https://www.bing.com/financeapi/forcetrigger?t=a1p3ww&amp;q=XNYS%3aC&amp;form=skydnc</v>
    <v>Learn more on Bing</v>
  </rv>
  <rv s="1">
    <v>en-US</v>
    <v>a1p3ww</v>
    <v>268435456</v>
    <v>1</v>
    <v>Powered by Refinitiv</v>
    <v>0</v>
    <v>CITIGROUP INC. (XNYS:C)</v>
    <v>2</v>
    <v>3</v>
    <v>Finance</v>
    <v>4</v>
    <v>75.34</v>
    <v>45.395000000000003</v>
    <v>1.5916999999999999</v>
    <v>1.62</v>
    <v>1.0508999999999999E-2</v>
    <v>3.5248000000000002E-2</v>
    <v>0.5</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v>
    <v>228000</v>
    <v>New York Stock Exchange</v>
    <v>XNYS</v>
    <v>XNYS</v>
    <v>388 Greenwich St, 399 PARK AVENUE, NEW YORK, NY, 10022 US</v>
    <v>48.18</v>
    <v>Banking Services</v>
    <v>Stock</v>
    <v>44727.999788321096</v>
    <v>249</v>
    <v>46.45</v>
    <v>92396601180</v>
    <v>CITIGROUP INC.</v>
    <v>CITIGROUP INC.</v>
    <v>46.47</v>
    <v>5.4187000000000003</v>
    <v>45.96</v>
    <v>47.58</v>
    <v>48.08</v>
    <v>1941921000</v>
    <v>C</v>
    <v>CITIGROUP INC. (XNYS:C)</v>
    <v>30001539</v>
    <v>24906927</v>
    <v>1988</v>
  </rv>
  <rv s="2">
    <v>250</v>
  </rv>
  <rv s="0">
    <v>https://www.bing.com/financeapi/forcetrigger?t=a1p55r&amp;q=XNYS%3aCAG&amp;form=skydnc</v>
    <v>Learn more on Bing</v>
  </rv>
  <rv s="1">
    <v>en-US</v>
    <v>a1p55r</v>
    <v>268435456</v>
    <v>1</v>
    <v>Powered by Refinitiv</v>
    <v>0</v>
    <v>CONAGRA BRANDS, INC. (XNYS:CAG)</v>
    <v>2</v>
    <v>3</v>
    <v>Finance</v>
    <v>4</v>
    <v>37.61</v>
    <v>30.06</v>
    <v>0.64610000000000001</v>
    <v>0.18</v>
    <v>-5.6289999999999995E-3</v>
    <v>5.6599999999999992E-3</v>
    <v>-0.18</v>
    <v>USD</v>
    <v>Conagra Brands, Inc. is a packaged food company that operates through Grocery &amp; Snacks, Refrigerated &amp; Frozen, International, and Foodservice segment. The Grocery &amp; Snacks reporting segment includes branded, shelf-stable food products sold in various retail channels. The Refrigerated &amp; Frozen reporting segment includes branded, temperature-controlled food products sold in various retail channels. The International segment principally includes branded food products, in various temperature states, sold in various retail and foodservice channels. The Foodservice reporting segment includes branded and customized food products, including meals, entrees, sauces and a variety of custom-manufactured culinary products packaged for sale to restaurants and other foodservice establishments primarily in the United States. Its brands include Birds Eye, Marie Callender's, Banquet, Healthy Choice, Slim Jim, Reddi-wip, and Vlasic, Angie's BOOMCHICKAPOP, Duke's, Earth Balance, Gardein and Frontera.</v>
    <v>18600</v>
    <v>New York Stock Exchange</v>
    <v>XNYS</v>
    <v>XNYS</v>
    <v>222 Merchandise Mart Plz Ste 1300, CHICAGO, IL, 60654-1103 US</v>
    <v>32.33</v>
    <v>Food &amp; Tobacco</v>
    <v>Stock</v>
    <v>44727.958333367969</v>
    <v>252</v>
    <v>31.62</v>
    <v>15346408896</v>
    <v>CONAGRA BRANDS, INC.</v>
    <v>CONAGRA BRANDS, INC.</v>
    <v>31.93</v>
    <v>14.7722</v>
    <v>31.8</v>
    <v>31.98</v>
    <v>31.8</v>
    <v>479875200</v>
    <v>CAG</v>
    <v>CONAGRA BRANDS, INC. (XNYS:CAG)</v>
    <v>4491670</v>
    <v>4000562</v>
    <v>1975</v>
  </rv>
  <rv s="2">
    <v>253</v>
  </rv>
  <rv s="0">
    <v>https://www.bing.com/financeapi/forcetrigger?t=a1p58m&amp;q=XNYS%3aCAH&amp;form=skydnc</v>
    <v>Learn more on Bing</v>
  </rv>
  <rv s="1">
    <v>en-US</v>
    <v>a1p58m</v>
    <v>268435456</v>
    <v>1</v>
    <v>Powered by Refinitiv</v>
    <v>0</v>
    <v>CARDINAL HEALTH, INC. (XNYS:CAH)</v>
    <v>2</v>
    <v>3</v>
    <v>Finance</v>
    <v>4</v>
    <v>64.53</v>
    <v>45.85</v>
    <v>0.83720000000000006</v>
    <v>-7.0000000000000007E-2</v>
    <v>0</v>
    <v>-1.3700000000000001E-3</v>
    <v>0</v>
    <v>USD</v>
    <v>Cardinal Health, Inc. is a healthcare services and products company. The Company operates through two segments: Pharmaceutical and Medical. The Pharmaceutical segment distributes branded and generic pharmaceutical, specialty pharmaceutical, over-the-counter healthcare and consumer products. This segment also provides services to pharmaceutical manufacturers and healthcare providers for specialty pharmaceutical products; operates nuclear pharmacies and radiopharmaceutical manufacturing facilities; provides pharmacy management services to hospitals; and repackages generic pharmaceuticals and over-the-counter healthcare products. The Medical segment manufactures, sources and distributes a range of medical, surgical and laboratory products, which are sold in the United States, Canada, Europe, Asia and other markets. This segment also distributes a range of national brand products and provides supply chain services and solutions to hospitals and other healthcare providers.</v>
    <v>47300</v>
    <v>New York Stock Exchange</v>
    <v>XNYS</v>
    <v>XNYS</v>
    <v>7000 Cardinal Pl, DUBLIN, OH, 43017 US</v>
    <v>51.86</v>
    <v>Food &amp; Drug Retailing</v>
    <v>Stock</v>
    <v>44727.958333356248</v>
    <v>255</v>
    <v>50.49</v>
    <v>13904694496</v>
    <v>CARDINAL HEALTH, INC.</v>
    <v>CARDINAL HEALTH, INC.</v>
    <v>51.29</v>
    <v>31.646599999999999</v>
    <v>51.11</v>
    <v>51.04</v>
    <v>51.04</v>
    <v>272427400</v>
    <v>CAH</v>
    <v>CARDINAL HEALTH, INC. (XNYS:CAH)</v>
    <v>2255115</v>
    <v>2187944</v>
    <v>1979</v>
  </rv>
  <rv s="2">
    <v>256</v>
  </rv>
  <rv s="0">
    <v>https://www.bing.com/financeapi/forcetrigger?t=bu3ew7&amp;q=XNYS%3aCARR&amp;form=skydnc</v>
    <v>Learn more on Bing</v>
  </rv>
  <rv s="6">
    <v>en-US</v>
    <v>bu3ew7</v>
    <v>268435456</v>
    <v>1</v>
    <v>Powered by Refinitiv</v>
    <v>11</v>
    <v>CARRIER GLOBAL CORPORATION (XNYS:CARR)</v>
    <v>2</v>
    <v>12</v>
    <v>Finance</v>
    <v>4</v>
    <v>58.89</v>
    <v>35.770000000000003</v>
    <v>0.83</v>
    <v>6.2549999999999993E-3</v>
    <v>2.3094E-2</v>
    <v>0.23</v>
    <v>USD</v>
    <v>Carrier Global Corp is a provider of heating, ventilation, and air conditioning (HVAC), refrigeration, fire and security solutions. It operates through three segments: HVAC; Refrigeration; and Fire &amp; Security. The HVAC segment provides products, controls, services and solutions to meet the heating and cooling needs of residential and commercial customers. The Refrigeration segment is comprised of transport refrigeration and commercial refrigeration products and solutions. Its transport refrigeration products and services include refrigeration and monitoring systems for trucks, trailers, shipping containers, intermodal and rail. Its commercial refrigeration equipment solutions preserve freshness of retail food and beverage. Its Fire &amp; Security products include a range of residential and building systems, including fire, flame, gas, smoke and carbon monoxide detection; fire extinguishers; fire suppression systems, intruder alarms; access control systems and video management systems.</v>
    <v>58000</v>
    <v>New York Stock Exchange</v>
    <v>XNYS</v>
    <v>XNYS</v>
    <v>13995 Pasteur Boulevard, PALM BEACH GARDENS, FL, 33418 US</v>
    <v>37.174999999999997</v>
    <v>Machinery, Equipment &amp; Components</v>
    <v>Stock</v>
    <v>44727.966737661722</v>
    <v>258</v>
    <v>35.9</v>
    <v>31189850986</v>
    <v>CARRIER GLOBAL CORPORATION</v>
    <v>CARRIER GLOBAL CORPORATION</v>
    <v>36.33</v>
    <v>11.9216</v>
    <v>35.94</v>
    <v>36.770000000000003</v>
    <v>37</v>
    <v>848241800</v>
    <v>CARR</v>
    <v>CARRIER GLOBAL CORPORATION (XNYS:CARR)</v>
    <v>4040303</v>
    <v>4611435</v>
    <v>2019</v>
  </rv>
  <rv s="2">
    <v>259</v>
  </rv>
  <rv s="0">
    <v>https://www.bing.com/financeapi/forcetrigger?t=a1p7zr&amp;q=XNYS%3aCAT&amp;form=skydnc</v>
    <v>Learn more on Bing</v>
  </rv>
  <rv s="1">
    <v>en-US</v>
    <v>a1p7zr</v>
    <v>268435456</v>
    <v>1</v>
    <v>Powered by Refinitiv</v>
    <v>0</v>
    <v>CATERPILLAR INC. (XNYS:CAT)</v>
    <v>2</v>
    <v>3</v>
    <v>Finance</v>
    <v>4</v>
    <v>237.9</v>
    <v>179.67</v>
    <v>0.89790000000000003</v>
    <v>-0.69</v>
    <v>3.7859999999999999E-3</v>
    <v>-3.3379999999999998E-3</v>
    <v>0.78</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510 Lake Cook Rd Ste 100, 100 NE ADAMS ST, PEORIA, IL, 61629 US</v>
    <v>208.65</v>
    <v>Machinery, Equipment &amp; Components</v>
    <v>Stock</v>
    <v>44727.994822753906</v>
    <v>261</v>
    <v>203.13</v>
    <v>110243200000</v>
    <v>CATERPILLAR INC.</v>
    <v>CATERPILLAR INC.</v>
    <v>207.48</v>
    <v>17.436599999999999</v>
    <v>206.69</v>
    <v>206</v>
    <v>206.78</v>
    <v>533374400</v>
    <v>CAT</v>
    <v>CATERPILLAR INC. (XNYS:CAT)</v>
    <v>2343231</v>
    <v>2842567</v>
    <v>1986</v>
  </rv>
  <rv s="2">
    <v>262</v>
  </rv>
  <rv s="0">
    <v>https://www.bing.com/financeapi/forcetrigger?t=a1p8tc&amp;q=XNYS%3aCB&amp;form=skydnc</v>
    <v>Learn more on Bing</v>
  </rv>
  <rv s="1">
    <v>en-US</v>
    <v>a1p8tc</v>
    <v>268435456</v>
    <v>1</v>
    <v>Powered by Refinitiv</v>
    <v>0</v>
    <v>Chubb Ltd (XNYS:CB)</v>
    <v>2</v>
    <v>3</v>
    <v>Finance</v>
    <v>4</v>
    <v>218.98500000000001</v>
    <v>155.78</v>
    <v>0.73540000000000005</v>
    <v>1.34</v>
    <v>7.2760000000000003E-3</v>
    <v>6.7700000000000008E-3</v>
    <v>1.45</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31000</v>
    <v>New York Stock Exchange</v>
    <v>XNYS</v>
    <v>XNYS</v>
    <v>ZUERICH, ZUERICH, 8001 CH</v>
    <v>202.94</v>
    <v>Insurance</v>
    <v>Stock</v>
    <v>44727.990657128903</v>
    <v>264</v>
    <v>196.74</v>
    <v>84437207792</v>
    <v>Chubb Ltd</v>
    <v>Chubb Ltd</v>
    <v>200.62</v>
    <v>10.542400000000001</v>
    <v>197.94</v>
    <v>199.28</v>
    <v>200.73</v>
    <v>423711400</v>
    <v>CB</v>
    <v>Chubb Ltd (XNYS:CB)</v>
    <v>2428807</v>
    <v>1764236</v>
    <v>2008</v>
  </rv>
  <rv s="2">
    <v>265</v>
  </rv>
  <rv s="0">
    <v>https://www.bing.com/financeapi/forcetrigger?t=a1pap2&amp;q=BATS%3aCBOE&amp;form=skydnc</v>
    <v>Learn more on Bing</v>
  </rv>
  <rv s="1">
    <v>en-US</v>
    <v>a1pap2</v>
    <v>268435456</v>
    <v>1</v>
    <v>Powered by Refinitiv</v>
    <v>0</v>
    <v>Cboe Global Markets, Inc. (BATS:CBOE)</v>
    <v>2</v>
    <v>3</v>
    <v>Finance</v>
    <v>13</v>
    <v>138.99940000000001</v>
    <v>103.8197</v>
    <v>0.61609999999999998</v>
    <v>2.2000000000000002</v>
    <v>-1.2942E-2</v>
    <v>2.0461E-2</v>
    <v>-1.42</v>
    <v>USD</v>
    <v>Cboe Global Markets, Inc. is a provider of market infrastructure and tradable products, delivers cutting-edge trading, and clearing and investment solutions to market participants around the world. The Company's segments include Options, North American Equities, Europe and the Asia Pacific, Futures, and Global foreign exchange (FX). The Options segment includes options on market indices (index options), as well as on the stocks of individual corporations (equity options). The North American Equities segment includes listed United States equities and exchange-traded products (ETP) transaction services. The Europe and Asia Pacific segment includes the pan-European listed equities and derivatives transaction services, ETPs, exchange-traded commodities, and international depository receipts. The Futures segment includes transaction services provided by its electronic futures exchange, Cboe Futures Exchange, LLC (CFE). The Global FX segment includes institutional FX trading services.</v>
    <v>1196</v>
    <v>CBOE BZX Exchange</v>
    <v>BATS</v>
    <v>BATS</v>
    <v>433 WEST VAN BUREN STREET, CHICAGO, IL, 60607 US</v>
    <v>110.46</v>
    <v>Investment Banking &amp; Investment Services</v>
    <v>Stock</v>
    <v>44727.879647441405</v>
    <v>267</v>
    <v>107.66</v>
    <v>11651013192</v>
    <v>Cboe Global Markets, Inc.</v>
    <v>Cboe Global Markets, Inc.</v>
    <v>109.05</v>
    <v>23.023099999999999</v>
    <v>107.52</v>
    <v>109.72</v>
    <v>108.3</v>
    <v>106188600</v>
    <v>CBOE</v>
    <v>Cboe Global Markets, Inc. (BATS:CBOE)</v>
    <v>593353</v>
    <v>573837</v>
    <v>2006</v>
  </rv>
  <rv s="2">
    <v>268</v>
  </rv>
  <rv s="0">
    <v>https://www.bing.com/financeapi/forcetrigger?t=azetdm&amp;q=XNYS%3aCBRE&amp;form=skydnc</v>
    <v>Learn more on Bing</v>
  </rv>
  <rv s="1">
    <v>en-US</v>
    <v>azetdm</v>
    <v>268435456</v>
    <v>1</v>
    <v>Powered by Refinitiv</v>
    <v>0</v>
    <v>CBRE GROUP, INC. (XNYS:CBRE)</v>
    <v>2</v>
    <v>3</v>
    <v>Finance</v>
    <v>4</v>
    <v>111</v>
    <v>69.44</v>
    <v>1.3749</v>
    <v>0.82</v>
    <v>0</v>
    <v>1.1618E-2</v>
    <v>0</v>
    <v>USD</v>
    <v>CBRE Group, Inc. is a holding company. The Company operates through three segments: Advisory Services, Global Workplace Solutions and Real Estate Investments. The Advisory Services segment provides a range of services globally, including property leasing, property sales, mortgage services, property management services and valuation services. The Global Workplace Solutions segment provides a suite of integrated, contractually based outsourcing services to occupiers of real estate, including facilities management and project management. The Real Estate Investments includes segment investment management services provided globally; development services in the United States, United Kingdom and Continental Europe, and legacy flexible office space solutions. The Company provides services to real estate investors and occupiers. Its services include capital markets, property leasing, investment management, property management, valuation and development services, among others.</v>
    <v>105000</v>
    <v>New York Stock Exchange</v>
    <v>XNYS</v>
    <v>XNYS</v>
    <v>SUITE 1600, 11150 SANTA MONICA BOULEVARD, LOS ANGELES, CA, 90025 US</v>
    <v>72.39</v>
    <v>Real Estate Operations</v>
    <v>Stock</v>
    <v>44727.963246955471</v>
    <v>270</v>
    <v>70.48</v>
    <v>23337846840</v>
    <v>CBRE GROUP, INC.</v>
    <v>CBRE GROUP, INC.</v>
    <v>71.510000000000005</v>
    <v>12.197900000000001</v>
    <v>70.58</v>
    <v>71.400000000000006</v>
    <v>71.400000000000006</v>
    <v>326860600</v>
    <v>CBRE</v>
    <v>CBRE GROUP, INC. (XNYS:CBRE)</v>
    <v>2976536</v>
    <v>2206877</v>
    <v>2001</v>
  </rv>
  <rv s="2">
    <v>271</v>
  </rv>
  <rv s="0">
    <v>https://www.bing.com/financeapi/forcetrigger?t=a1pcf2&amp;q=XNYS%3aCCI&amp;form=skydnc</v>
    <v>Learn more on Bing</v>
  </rv>
  <rv s="1">
    <v>en-US</v>
    <v>a1pcf2</v>
    <v>268435456</v>
    <v>1</v>
    <v>Powered by Refinitiv</v>
    <v>0</v>
    <v>CROWN CASTLE INTERNATIONAL CORP. (XNYS:CCI)</v>
    <v>2</v>
    <v>3</v>
    <v>Finance</v>
    <v>4</v>
    <v>209.86500000000001</v>
    <v>157.16</v>
    <v>0.62619999999999998</v>
    <v>2.33</v>
    <v>0</v>
    <v>1.4754E-2</v>
    <v>0</v>
    <v>USD</v>
    <v>Crown Castle International Corp.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The Company has approximately 40,000 towers and other structures, such as rooftops (towers), and 80,000 route miles of fiber, primarily supporting small cell networks (small cells) and fiber solutions.</v>
    <v>5000</v>
    <v>New York Stock Exchange</v>
    <v>XNYS</v>
    <v>XNYS</v>
    <v>SUITE 500, 1220 AUGUSTA DRIVE, HOUSTON, TX, 77057 US</v>
    <v>163.1</v>
    <v>Residential &amp; Commercial REIT</v>
    <v>Stock</v>
    <v>44727.958333333336</v>
    <v>273</v>
    <v>157.80000000000001</v>
    <v>69393329925</v>
    <v>CROWN CASTLE INTERNATIONAL CORP.</v>
    <v>CROWN CASTLE INTERNATIONAL CORP.</v>
    <v>160.35</v>
    <v>46.905900000000003</v>
    <v>157.91999999999999</v>
    <v>160.25</v>
    <v>160.25</v>
    <v>433031700</v>
    <v>CCI</v>
    <v>CROWN CASTLE INTERNATIONAL CORP. (XNYS:CCI)</v>
    <v>2949834</v>
    <v>1703565</v>
    <v>2014</v>
  </rv>
  <rv s="2">
    <v>274</v>
  </rv>
  <rv s="0">
    <v>https://www.bing.com/financeapi/forcetrigger?t=a1pctc&amp;q=XNYS%3aCCL&amp;form=skydnc</v>
    <v>Learn more on Bing</v>
  </rv>
  <rv s="1">
    <v>en-US</v>
    <v>a1pctc</v>
    <v>268435456</v>
    <v>1</v>
    <v>Powered by Refinitiv</v>
    <v>0</v>
    <v>Carnival Corp (XNYS:CCL)</v>
    <v>2</v>
    <v>3</v>
    <v>Finance</v>
    <v>4</v>
    <v>29.72</v>
    <v>9.4100999999999999</v>
    <v>2.1017999999999999</v>
    <v>0.32</v>
    <v>2.5407000000000002E-2</v>
    <v>3.3612999999999997E-2</v>
    <v>0.25</v>
    <v>USD</v>
    <v>Carnival Corporation is a leisure travel company. The Company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The Company's geographic areas include United States, Canada, Continental Europe, Asia, Australia, New Zealand, and United Kingdom.</v>
    <v>39000</v>
    <v>New York Stock Exchange</v>
    <v>XNYS</v>
    <v>XNYS</v>
    <v>3655 North West 87th Avenue, PO Box 1347, MIAMI, FL, 33178 US</v>
    <v>10.02</v>
    <v>Hotels &amp; Entertainment Services</v>
    <v>Stock</v>
    <v>44727.999963911716</v>
    <v>276</v>
    <v>9.51</v>
    <v>10706000000</v>
    <v>Carnival Corp</v>
    <v>Carnival Corp</v>
    <v>9.64</v>
    <v>0</v>
    <v>9.52</v>
    <v>9.84</v>
    <v>10.09</v>
    <v>1135783000</v>
    <v>CCL</v>
    <v>Carnival Corp (XNYS:CCL)</v>
    <v>67274103</v>
    <v>43059076</v>
    <v>1974</v>
  </rv>
  <rv s="2">
    <v>277</v>
  </rv>
  <rv s="0">
    <v>https://www.bing.com/financeapi/forcetrigger?t=azqpjc&amp;q=XNYS%3aCDAY&amp;form=skydnc</v>
    <v>Learn more on Bing</v>
  </rv>
  <rv s="1">
    <v>en-US</v>
    <v>azqpjc</v>
    <v>268435456</v>
    <v>1</v>
    <v>Powered by Refinitiv</v>
    <v>0</v>
    <v>CERIDIAN HCM HOLDING INC. (XNYS:CDAY)</v>
    <v>2</v>
    <v>3</v>
    <v>Finance</v>
    <v>4</v>
    <v>130.37</v>
    <v>44.81</v>
    <v>1.5462</v>
    <v>2.0499999999999998</v>
    <v>0</v>
    <v>4.5393999999999997E-2</v>
    <v>0</v>
    <v>USD</v>
    <v>Ceridian HCM Holding Inc. is a human capital management (HCM) software company. It offers a range of services and software designed to help employers manage employment processes, such as payroll, payroll-related tax filing, human resource information systems, employee self-service, time and labor management, employee assistance programs, and recruitment and applicant screening. It offers solutions into two categories: Cloud and Bureau solutions. Its HCM solutions that are delivered via two cloud offerings: Dayforce, its cloud HCM platform, and Powerpay, a cloud HR and payroll solution for the Canadian small business market, through direct sales and established partner channels. Dayforce is a single application that provides continuous real-time calculations across all modules to enable payroll administrators access to data through the entire pay period, and managers access to real-time data to optimize work schedules. Powerpay is a cloud platform that provides payroll and HR solutions.</v>
    <v>7462</v>
    <v>New York Stock Exchange</v>
    <v>XNYS</v>
    <v>XNYS</v>
    <v>3311 E Old Shakopee Rd, MINNEAPOLIS, MN, 55425-1361 US</v>
    <v>48.132599999999996</v>
    <v>Software &amp; IT Services</v>
    <v>Stock</v>
    <v>44727.958333356248</v>
    <v>279</v>
    <v>45.8</v>
    <v>7206361008</v>
    <v>CERIDIAN HCM HOLDING INC.</v>
    <v>CERIDIAN HCM HOLDING INC.</v>
    <v>45.99</v>
    <v>0</v>
    <v>45.16</v>
    <v>47.21</v>
    <v>47.21</v>
    <v>152644800</v>
    <v>CDAY</v>
    <v>CERIDIAN HCM HOLDING INC. (XNYS:CDAY)</v>
    <v>2246155</v>
    <v>1947977</v>
    <v>2013</v>
  </rv>
  <rv s="2">
    <v>280</v>
  </rv>
  <rv s="0">
    <v>https://www.bing.com/financeapi/forcetrigger?t=a1pejc&amp;q=XNAS%3aCDNS&amp;form=skydnc</v>
    <v>Learn more on Bing</v>
  </rv>
  <rv s="1">
    <v>en-US</v>
    <v>a1pejc</v>
    <v>268435456</v>
    <v>1</v>
    <v>Powered by Refinitiv</v>
    <v>0</v>
    <v>CADENCE DESIGN SYSTEMS, INC. (XNAS:CDNS)</v>
    <v>2</v>
    <v>3</v>
    <v>Finance</v>
    <v>4</v>
    <v>192.7</v>
    <v>126.73</v>
    <v>1.109</v>
    <v>4.33</v>
    <v>1.5299E-2</v>
    <v>3.0196999999999998E-2</v>
    <v>2.2599999999999998</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9300</v>
    <v>Nasdaq Stock Market</v>
    <v>XNAS</v>
    <v>XNAS</v>
    <v>2655 Seely Ave, 2655 Seely Avenue Bldg 5, SAN JOSE, CA, 95134 US</v>
    <v>149.91</v>
    <v>Software &amp; IT Services</v>
    <v>Stock</v>
    <v>44727.998609930466</v>
    <v>282</v>
    <v>144.02000000000001</v>
    <v>40735119480</v>
    <v>CADENCE DESIGN SYSTEMS, INC.</v>
    <v>CADENCE DESIGN SYSTEMS, INC.</v>
    <v>145.19999999999999</v>
    <v>53.5535</v>
    <v>143.38999999999999</v>
    <v>147.72</v>
    <v>149.97999999999999</v>
    <v>275759000</v>
    <v>CDNS</v>
    <v>CADENCE DESIGN SYSTEMS, INC. (XNAS:CDNS)</v>
    <v>1647588</v>
    <v>1496417</v>
    <v>1987</v>
  </rv>
  <rv s="2">
    <v>283</v>
  </rv>
  <rv s="0">
    <v>https://www.bing.com/financeapi/forcetrigger?t=a1pf4c&amp;q=XNAS%3aCDW&amp;form=skydnc</v>
    <v>Learn more on Bing</v>
  </rv>
  <rv s="1">
    <v>en-US</v>
    <v>a1pf4c</v>
    <v>268435456</v>
    <v>1</v>
    <v>Powered by Refinitiv</v>
    <v>0</v>
    <v>CDW CORPORATION (XNAS:CDW)</v>
    <v>2</v>
    <v>3</v>
    <v>Finance</v>
    <v>4</v>
    <v>208.70500000000001</v>
    <v>155.39250000000001</v>
    <v>1.0676000000000001</v>
    <v>1.35</v>
    <v>9.1550000000000008E-4</v>
    <v>8.3079999999999994E-3</v>
    <v>0.15</v>
    <v>USD</v>
    <v>CDW Corporation is a technology company that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hybrid and cloud capabilities across hybrid infrastructure, digital experience and security. The Company's business segments include Corporate, Small Business, and Public. The Corporate segment primarily serves the United States private sector business customers. The Small Business segment primarily serves the United States private sector business customers. The Public segment comprises government agencies, education, and healthcare institutions in the United States. The Company's solutions are delivered in physical, virtual and cloud-based environments.</v>
    <v>13900</v>
    <v>Nasdaq Stock Market</v>
    <v>XNAS</v>
    <v>XNAS</v>
    <v>200 N Milwaukee Ave, VERNON HILLS, IL, 60061 US</v>
    <v>166.69</v>
    <v>Software &amp; IT Services</v>
    <v>Stock</v>
    <v>44727.979458553127</v>
    <v>285</v>
    <v>161.54</v>
    <v>22138707445</v>
    <v>CDW CORPORATION</v>
    <v>CDW CORPORATION</v>
    <v>163.38</v>
    <v>22.845800000000001</v>
    <v>162.5</v>
    <v>163.85</v>
    <v>164</v>
    <v>135115700</v>
    <v>CDW</v>
    <v>CDW CORPORATION (XNAS:CDW)</v>
    <v>582588</v>
    <v>820283</v>
    <v>2007</v>
  </rv>
  <rv s="2">
    <v>286</v>
  </rv>
  <rv s="0">
    <v>https://www.bing.com/financeapi/forcetrigger?t=a1pffr&amp;q=XNYS%3aCE&amp;form=skydnc</v>
    <v>Learn more on Bing</v>
  </rv>
  <rv s="1">
    <v>en-US</v>
    <v>a1pffr</v>
    <v>268435456</v>
    <v>1</v>
    <v>Powered by Refinitiv</v>
    <v>0</v>
    <v>CELANESE CORPORATION (XNYS:CE)</v>
    <v>2</v>
    <v>3</v>
    <v>Finance</v>
    <v>4</v>
    <v>176.5</v>
    <v>131.59</v>
    <v>1.1930000000000001</v>
    <v>-1.83</v>
    <v>-2.3440000000000002E-3</v>
    <v>-1.3434999999999999E-2</v>
    <v>-0.315</v>
    <v>USD</v>
    <v>Celanese Corporation is a global chemical and specialty materials company. The Company is a producer of engineered polymers that are used in a variety of applications. The Company’s segments include Engineered Materials, Acetate Tow and Acetyl Chain.The Engineered Materials segment develops, produces and supplies a range of specialty polymers for automotive and medical applications, as well as industrial products and consumer electronics. The Acetate Tow segment is a global producer and supplier of acetate tow and acetate flake, primarily used in filter products applications. The Acetyl Chain segment includes the integrated chain of intermediate chemistry, emulsion polymers, ethylene vinyl acetate (EVA) polymers and redispersible powders (RDP) businesses. Its products include Polyoxymethylene, Ultra-high molecular weight polyethylene, Polybutylene terephthalate, Long-fiber reinforced thermoplastics, Acetic acid, Formaldehyde, Butyl acetate, Acetate tow, Acetaldehyde, and Acetate flake.</v>
    <v>8529</v>
    <v>New York Stock Exchange</v>
    <v>XNYS</v>
    <v>XNYS</v>
    <v>222 Las Colinas Blvd W Ste 900N, IRVING, TX, 75039-5421 US</v>
    <v>137.76</v>
    <v>Chemicals</v>
    <v>Stock</v>
    <v>44727.958333367969</v>
    <v>288</v>
    <v>131.59</v>
    <v>14554549982</v>
    <v>CELANESE CORPORATION</v>
    <v>CELANESE CORPORATION</v>
    <v>137.52000000000001</v>
    <v>7.2145000000000001</v>
    <v>136.21</v>
    <v>134.38</v>
    <v>134.065</v>
    <v>108308900</v>
    <v>CE</v>
    <v>CELANESE CORPORATION (XNYS:CE)</v>
    <v>1441296</v>
    <v>857923</v>
    <v>2004</v>
  </rv>
  <rv s="2">
    <v>289</v>
  </rv>
  <rv s="0">
    <v>https://creativecommons.org/licenses/by/3.0</v>
    <v>CC BY 3.0</v>
  </rv>
  <rv s="0">
    <v>http://pt.wikipedia.org/wiki/Cerner</v>
    <v>Wikipedia</v>
  </rv>
  <rv s="3">
    <v>291</v>
    <v>292</v>
  </rv>
  <rv s="4">
    <v>9</v>
    <v>https://www.bing.com/th?id=AMMS_e0bb5526b332b750fa09a0dd438ce3c0&amp;qlt=95</v>
    <v>293</v>
    <v>0</v>
    <v>https://www.bing.com/images/search?form=xlimg&amp;q=cerner</v>
    <v>Image of CERNER CORPORATION</v>
  </rv>
  <rv s="0">
    <v>https://www.bing.com/financeapi/forcetrigger?t=a1phh7&amp;q=XNAS%3aCERN&amp;form=skydnc</v>
    <v>Learn more on Bing</v>
  </rv>
  <rv s="7">
    <v>en-US</v>
    <v>a1phh7</v>
    <v>268435456</v>
    <v>1</v>
    <v>Powered by Refinitiv</v>
    <v>14</v>
    <v>CERNER CORPORATION (XNAS:CERN)</v>
    <v>7</v>
    <v>15</v>
    <v>Finance</v>
    <v>16</v>
    <v>95.4</v>
    <v>69.08</v>
    <v>0.76180000000000003</v>
    <v>-0.05</v>
    <v>-5.2650000000000006E-4</v>
    <v>USD</v>
    <v>Cerner Corporation (Cerner) is a supplier of healthcare information technology. The Company offers intelligent solutions and technology-enabled services that support the clinical, financial and operational needs of organizations. The Company's segments include Domestic segment includes revenue contributions and expenditures associated with business activity in the United States, and the International segment includes revenue contributions and expenditures linked to business activity outside the United States, primarily from Australia, Canada, Europe, and the Middle East. It also offers integrated clinical and financial systems to help manage day-to-day revenue functions to support clinical, financial and operational needs. Cerner's solutions are offered on the unified Cerner Millennium architecture and on the HealtheIntent cloud-based platform. Cerner also has an electronic health record (EHR) agnostic platform, CareAware, which facilitates connectivity of healthcare devices to EHRs.</v>
    <v>25150</v>
    <v>Nasdaq Stock Market</v>
    <v>XNAS</v>
    <v>XNAS</v>
    <v>W0162, 2800 ROCKCREEK PKWY, KANSAS CITY, MO, 64117 US</v>
    <v>94.99</v>
    <v>294</v>
    <v>Healthcare Equipment &amp; Supplies</v>
    <v>Stock</v>
    <v>44719.982954628904</v>
    <v>295</v>
    <v>94.92</v>
    <v>27915791652</v>
    <v>CERNER CORPORATION</v>
    <v>CERNER CORPORATION</v>
    <v>94.98</v>
    <v>47.821800000000003</v>
    <v>94.97</v>
    <v>94.92</v>
    <v>294098100</v>
    <v>CERN</v>
    <v>CERNER CORPORATION (XNAS:CERN)</v>
    <v>38200339</v>
    <v>4996127</v>
    <v>1986</v>
  </rv>
  <rv s="2">
    <v>296</v>
  </rv>
  <rv s="8">
    <v>12</v>
    <v>Price (Extended hours)</v>
    <v>0</v>
  </rv>
  <rv s="8">
    <v>12</v>
    <v>Change % (Extended hours)</v>
    <v>0</v>
  </rv>
  <rv s="8">
    <v>12</v>
    <v>Change (Extended hours)</v>
    <v>0</v>
  </rv>
  <rv s="0">
    <v>https://www.bing.com/financeapi/forcetrigger?t=a1pidm&amp;q=XNYS%3aCF&amp;form=skydnc</v>
    <v>Learn more on Bing</v>
  </rv>
  <rv s="1">
    <v>en-US</v>
    <v>a1pidm</v>
    <v>268435456</v>
    <v>1</v>
    <v>Powered by Refinitiv</v>
    <v>0</v>
    <v>CF INDUSTRIES HOLDINGS, INC. (XNYS:CF)</v>
    <v>2</v>
    <v>3</v>
    <v>Finance</v>
    <v>4</v>
    <v>113.485</v>
    <v>43.185000000000002</v>
    <v>0.99780000000000002</v>
    <v>-1.18</v>
    <v>9.7750000000000007E-3</v>
    <v>-1.2654E-2</v>
    <v>0.9</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Company's primary nitrogen products are ammonia, granular urea, urea ammonium nitrate solution (UAN) and ammonium nitrate (AN). Its core product is anhydrous ammonia (ammonia), which contains 82% nitrogen and 18% hydrogen. Its nitrogen products that are upgraded from ammonia are granular urea, UAN and AN. Its other nitrogen products include diesel exhaust fluid (DEF), urea liquor, nitric acid and aqua ammonia, which are sold primarily to its industrial customers, and compound fertilizer products (NPKs), which are solid granular fertilizer products for which the nutrient content is a combination of nitrogen, phosphorus and potassium.</v>
    <v>3000</v>
    <v>New York Stock Exchange</v>
    <v>XNYS</v>
    <v>XNYS</v>
    <v>SUITE 400, 4 PARKWAY NORTH, DEERFIELD, IL, 60015 US</v>
    <v>94.26</v>
    <v>Chemicals</v>
    <v>Stock</v>
    <v>44727.999600717187</v>
    <v>301</v>
    <v>90.2</v>
    <v>19205958519</v>
    <v>CF INDUSTRIES HOLDINGS, INC.</v>
    <v>CF INDUSTRIES HOLDINGS, INC.</v>
    <v>92.46</v>
    <v>12.0298</v>
    <v>93.25</v>
    <v>92.07</v>
    <v>92.97</v>
    <v>208601700</v>
    <v>CF</v>
    <v>CF INDUSTRIES HOLDINGS, INC. (XNYS:CF)</v>
    <v>4799890</v>
    <v>3458630</v>
    <v>2005</v>
  </rv>
  <rv s="2">
    <v>302</v>
  </rv>
  <rv s="0">
    <v>https://www.bing.com/financeapi/forcetrigger?t=a1pj4c&amp;q=XNYS%3aCFG&amp;form=skydnc</v>
    <v>Learn more on Bing</v>
  </rv>
  <rv s="1">
    <v>en-US</v>
    <v>a1pj4c</v>
    <v>268435456</v>
    <v>1</v>
    <v>Powered by Refinitiv</v>
    <v>0</v>
    <v>CITIZENS FINANCIAL GROUP, INC. (XNYS:CFG)</v>
    <v>2</v>
    <v>3</v>
    <v>Finance</v>
    <v>4</v>
    <v>57</v>
    <v>35.11</v>
    <v>1.4056999999999999</v>
    <v>0.63</v>
    <v>4.0507000000000001E-2</v>
    <v>1.7666999999999999E-2</v>
    <v>1.47</v>
    <v>USD</v>
    <v>Citizens Financial Group, Inc. (Citizens) is a financial institution that offers a range of retail and commercial banking products and services to individuals, small businesses, middle-market companies, corporations and institutions. The Company’s segments include Consumer Banking and Commercial Banking. In Consumer Banking, Citizens provides an integrated service, including mobile and online banking, a 24/7 customer contact center and the convenience of approximately 3,300 ATMs and more than 1,200 branches in 14 states and the District of Columbia. Consumer Banking products and services include a range of banking, lending, savings, wealth management and small business offerings. In Commercial Banking, Citizens offers a range of financial products and solutions, including lending and leasing, deposit and treasury management services, foreign exchange and commodity risk management solutions, as well as loan syndication, corporate finance, equity capital markets, merger and acquisition.</v>
    <v>17463</v>
    <v>New York Stock Exchange</v>
    <v>XNYS</v>
    <v>XNYS</v>
    <v>1 CITIZENS PLAZA, PROVIDENCE, RI, 02903 US</v>
    <v>36.840000000000003</v>
    <v>Banking Services</v>
    <v>Stock</v>
    <v>44727.978135937497</v>
    <v>304</v>
    <v>35.700000000000003</v>
    <v>17979735340</v>
    <v>CITIZENS FINANCIAL GROUP, INC.</v>
    <v>CITIZENS FINANCIAL GROUP, INC.</v>
    <v>36.130000000000003</v>
    <v>7.5617999999999999</v>
    <v>35.659999999999997</v>
    <v>36.29</v>
    <v>37.76</v>
    <v>495446000</v>
    <v>CFG</v>
    <v>CITIZENS FINANCIAL GROUP, INC. (XNYS:CFG)</v>
    <v>6990653</v>
    <v>5261686</v>
    <v>1984</v>
  </rv>
  <rv s="2">
    <v>305</v>
  </rv>
  <rv s="0">
    <v>https://www.bing.com/financeapi/forcetrigger?t=a1pl8m&amp;q=XNYS%3aCHD&amp;form=skydnc</v>
    <v>Learn more on Bing</v>
  </rv>
  <rv s="1">
    <v>en-US</v>
    <v>a1pl8m</v>
    <v>268435456</v>
    <v>1</v>
    <v>Powered by Refinitiv</v>
    <v>0</v>
    <v>CHURCH &amp; DWIGHT CO., INC. (XNYS:CHD)</v>
    <v>2</v>
    <v>3</v>
    <v>Finance</v>
    <v>4</v>
    <v>105.28</v>
    <v>80.760000000000005</v>
    <v>0.46910000000000002</v>
    <v>-0.5</v>
    <v>-2.5030999999999998E-2</v>
    <v>-6.0980000000000001E-3</v>
    <v>-2.04</v>
    <v>USD</v>
    <v>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v>
    <v>5100</v>
    <v>New York Stock Exchange</v>
    <v>XNYS</v>
    <v>XNYS</v>
    <v>500 Charles Ewing Blvd, EWING, NJ, 08628 US</v>
    <v>83.78</v>
    <v>Personal &amp; Household Products &amp; Services</v>
    <v>Stock</v>
    <v>44727.989881885936</v>
    <v>307</v>
    <v>80.930000000000007</v>
    <v>19785844650</v>
    <v>CHURCH &amp; DWIGHT CO., INC.</v>
    <v>CHURCH &amp; DWIGHT CO., INC.</v>
    <v>82.64</v>
    <v>25.155000000000001</v>
    <v>82</v>
    <v>81.5</v>
    <v>79.459999999999994</v>
    <v>242771100</v>
    <v>CHD</v>
    <v>CHURCH &amp; DWIGHT CO., INC. (XNYS:CHD)</v>
    <v>2125749</v>
    <v>1419879</v>
    <v>1925</v>
  </rv>
  <rv s="2">
    <v>308</v>
  </rv>
  <rv s="0">
    <v>https://www.bing.com/financeapi/forcetrigger?t=a1pnu2&amp;q=XNAS%3aCHRW&amp;form=skydnc</v>
    <v>Learn more on Bing</v>
  </rv>
  <rv s="1">
    <v>en-US</v>
    <v>a1pnu2</v>
    <v>268435456</v>
    <v>1</v>
    <v>Powered by Refinitiv</v>
    <v>0</v>
    <v>C.H. ROBINSON WORLDWIDE, INC. (XNAS:CHRW)</v>
    <v>2</v>
    <v>3</v>
    <v>Finance</v>
    <v>4</v>
    <v>115.99</v>
    <v>84.67</v>
    <v>0.70099999999999996</v>
    <v>-3.21</v>
    <v>-6.6900000000000006E-3</v>
    <v>-3.0183000000000001E-2</v>
    <v>-0.69</v>
    <v>USD</v>
    <v>C.H. Robinson Worldwide, Inc. provides freight transportation services and logistics solutions. Its segments include North American Surface Transportation (NAST) and Global Forwarding. The NAST segment provides freight transportation services across North America through a network of offices in the United States, Canada, and Mexico. The primary services provided by NAST are truckload and less than truckload (LTL) transportation services. The Global Forwarding segment provides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It also provides sourcing services under the trade name Robinson Fresh. Its sourcing services consist of buying, selling, and/or marketing of fresh fruits, vegetables, and other value-added perishable items.</v>
    <v>17258</v>
    <v>Nasdaq Stock Market</v>
    <v>XNAS</v>
    <v>XNAS</v>
    <v>14701 Charlson Rd, EDEN PRAIRIE, MN, 55347 US</v>
    <v>107.21</v>
    <v>Freight &amp; Logistics Services</v>
    <v>Stock</v>
    <v>44727.892481724222</v>
    <v>310</v>
    <v>102.065</v>
    <v>13126235868</v>
    <v>C.H. ROBINSON WORLDWIDE, INC.</v>
    <v>C.H. ROBINSON WORLDWIDE, INC.</v>
    <v>105.92</v>
    <v>15.008599999999999</v>
    <v>106.35</v>
    <v>103.14</v>
    <v>102.45</v>
    <v>127266200</v>
    <v>CHRW</v>
    <v>C.H. ROBINSON WORLDWIDE, INC. (XNAS:CHRW)</v>
    <v>1765451</v>
    <v>1294247</v>
    <v>1997</v>
  </rv>
  <rv s="2">
    <v>311</v>
  </rv>
  <rv s="0">
    <v>https://www.bing.com/financeapi/forcetrigger?t=a1pokr&amp;q=XNAS%3aCHTR&amp;form=skydnc</v>
    <v>Learn more on Bing</v>
  </rv>
  <rv s="1">
    <v>en-US</v>
    <v>a1pokr</v>
    <v>268435456</v>
    <v>1</v>
    <v>Powered by Refinitiv</v>
    <v>0</v>
    <v>CHARTER COMMUNICATIONS, INC. (XNAS:CHTR)</v>
    <v>2</v>
    <v>3</v>
    <v>Finance</v>
    <v>4</v>
    <v>825.62</v>
    <v>410.33</v>
    <v>1.0269999999999999</v>
    <v>-2.97</v>
    <v>1.2560999999999999E-2</v>
    <v>-6.5710000000000005E-3</v>
    <v>5.64</v>
    <v>USD</v>
    <v>Charter Communications, Inc. (Charter) is a holding company. Charter is a broadband connectivity company and cable operator serving approximately 32 million customers in 41 states through its Spectrum brand. The Company offers a range of residential and business services, including Spectrum Internet, television, mobile and voice. Spectrum Business offers Internet, voice, and video services to small and midsize business (SMB) through its fiber coaxial network. Spectrum Enterprise offers communications products and managed service solutions to larger businesses and government entities. The Spectrum Enterprise product portfolio includes Internet access; wide area network (WAN) solutions, including ethernet; software-defined WAN and cloud connectivity services. Spectrum Reach delivers advertising and production for the media landscape. Charter also distributes news coverage, sports, and original programming to its customers through Spectrum Networks and Spectrum Originals.</v>
    <v>93700</v>
    <v>Nasdaq Stock Market</v>
    <v>XNAS</v>
    <v>XNAS</v>
    <v>400 Washington Blvd., 12405 Powerscourt Drive, ST. LOUIS, MO, 63131 US</v>
    <v>460.23</v>
    <v>Telecommunications Services</v>
    <v>Stock</v>
    <v>44727.998031110939</v>
    <v>313</v>
    <v>429.91</v>
    <v>85980222300</v>
    <v>CHARTER COMMUNICATIONS, INC.</v>
    <v>CHARTER COMMUNICATIONS, INC.</v>
    <v>457.65</v>
    <v>16.363800000000001</v>
    <v>451.97</v>
    <v>449</v>
    <v>454.64</v>
    <v>191492700</v>
    <v>CHTR</v>
    <v>CHARTER COMMUNICATIONS, INC. (XNAS:CHTR)</v>
    <v>2834058</v>
    <v>1206457</v>
    <v>2003</v>
  </rv>
  <rv s="2">
    <v>314</v>
  </rv>
  <rv s="0">
    <v>https://www.bing.com/financeapi/forcetrigger?t=a1pp5r&amp;q=XNYS%3aCI&amp;form=skydnc</v>
    <v>Learn more on Bing</v>
  </rv>
  <rv s="1">
    <v>en-US</v>
    <v>a1pp5r</v>
    <v>268435456</v>
    <v>1</v>
    <v>Powered by Refinitiv</v>
    <v>0</v>
    <v>CIGNA CORPORATION (XNYS:CI)</v>
    <v>2</v>
    <v>3</v>
    <v>Finance</v>
    <v>4</v>
    <v>273.57499999999999</v>
    <v>191.74</v>
    <v>0.78410000000000002</v>
    <v>1.39</v>
    <v>1.6189999999999998E-3</v>
    <v>5.6569999999999997E-3</v>
    <v>0.4</v>
    <v>USD</v>
    <v>Cigna Corporation is a health services company that offers medical, dental insurance and related products and services. The Company's segments include Evernorth and Cigna Healthcare. Evernorth segment includes a range of coordinated and point solution health services and capabilities, as well as those from partners across the healthcare system, in pharmacy solutions, benefits management solutions, care delivery and care management solutions and intelligence solutions. Cigna Healthcare consists of its U.S. Commercial, U.S. Government and International Health operating segments, which provide a range of medical and coordinated solutions to clients and customers to support whole-person health needs. The U.S. Commercial products and services include medical, pharmacy, behavioral health, dental, vision, health advocacy programs and other products and services for insured and self-insured customers. International Health solutions include health care coverage in its international markets.</v>
    <v>73700</v>
    <v>New York Stock Exchange</v>
    <v>XNYS</v>
    <v>XNYS</v>
    <v>900 Cottage Grove Road, BLOOMFIELD, CT, 06002-2920 US</v>
    <v>249.71</v>
    <v>Healthcare Providers &amp; Services</v>
    <v>Stock</v>
    <v>44727.958333367969</v>
    <v>316</v>
    <v>243.96</v>
    <v>78398257140</v>
    <v>CIGNA CORPORATION</v>
    <v>CIGNA CORPORATION</v>
    <v>247.05</v>
    <v>15.239000000000001</v>
    <v>245.71</v>
    <v>247.1</v>
    <v>247.5</v>
    <v>317273400</v>
    <v>CI</v>
    <v>CIGNA CORPORATION (XNYS:CI)</v>
    <v>1643374</v>
    <v>1727226</v>
    <v>2018</v>
  </rv>
  <rv s="2">
    <v>317</v>
  </rv>
  <rv s="0">
    <v>https://www.bing.com/financeapi/forcetrigger?t=a1pqur&amp;q=XNAS%3aCINF&amp;form=skydnc</v>
    <v>Learn more on Bing</v>
  </rv>
  <rv s="1">
    <v>en-US</v>
    <v>a1pqur</v>
    <v>268435456</v>
    <v>1</v>
    <v>Powered by Refinitiv</v>
    <v>0</v>
    <v>CINCINNATI FINANCIAL CORPORATION (XNAS:CINF)</v>
    <v>2</v>
    <v>3</v>
    <v>Finance</v>
    <v>4</v>
    <v>143.22</v>
    <v>108.88</v>
    <v>0.70089999999999997</v>
    <v>1.1000000000000001</v>
    <v>6.8920000000000006E-3</v>
    <v>9.4489999999999991E-3</v>
    <v>0.81</v>
    <v>USD</v>
    <v>Cincinnati Financial Corporation is engaged in the business of property casualty insurance, which markets through independent insurance agencies in approximately 46 states. The Company’s subsidiaries include The Cincinnati Insurance Company, Cincinnati Global Underwriting Ltd.SM, CSU Producer Resources Inc. and CFC Investment Company. It has five segments. Its Commercial Lines Insurance segment includes five commercial business lines, including commercial casualty, commercial property, commercial auto, workers’ compensation and other commercial lines. Its Personal lines insurance segment includes three business lines, personal auto, homeowner and other personal lines. Its Excess and Surplus Lines Insurance Segment includes commercial casualty and commercial property. Its Life Insurance segment includes term life insurance, worksite products, whole life insurance and universal life insurance. Its Investments segment invests in fixed-maturity investments and equity investments.</v>
    <v>5166</v>
    <v>Nasdaq Stock Market</v>
    <v>XNAS</v>
    <v>XNAS</v>
    <v>6200 S Gilmore Rd, FAIRFIELD, OH, 45014 US</v>
    <v>119.4721</v>
    <v>Insurance</v>
    <v>Stock</v>
    <v>44727.930367580469</v>
    <v>319</v>
    <v>115.99</v>
    <v>18844954856</v>
    <v>CINCINNATI FINANCIAL CORPORATION</v>
    <v>CINCINNATI FINANCIAL CORPORATION</v>
    <v>118.35</v>
    <v>9.2363999999999997</v>
    <v>116.42</v>
    <v>117.52</v>
    <v>118.33</v>
    <v>160355300</v>
    <v>CINF</v>
    <v>CINCINNATI FINANCIAL CORPORATION (XNAS:CINF)</v>
    <v>548063</v>
    <v>497919</v>
    <v>1992</v>
  </rv>
  <rv s="2">
    <v>320</v>
  </rv>
  <rv s="0">
    <v>https://www.bing.com/financeapi/forcetrigger?t=a1pshw&amp;q=XNYS%3aCL&amp;form=skydnc</v>
    <v>Learn more on Bing</v>
  </rv>
  <rv s="1">
    <v>en-US</v>
    <v>a1pshw</v>
    <v>268435456</v>
    <v>1</v>
    <v>Powered by Refinitiv</v>
    <v>0</v>
    <v>COLGATE-PALMOLIVE COMPANY (XNYS:CL)</v>
    <v>2</v>
    <v>3</v>
    <v>Finance</v>
    <v>4</v>
    <v>85.61</v>
    <v>72.2</v>
    <v>0.54900000000000004</v>
    <v>-0.11</v>
    <v>1.348E-3</v>
    <v>-1.4810000000000001E-3</v>
    <v>0.1</v>
    <v>USD</v>
    <v>Colgate-Palmolive Company (Colgate) is a household and consumer products company. The Company operates in two product segments: Oral, Personal and Home Care, and Pet Nutrition. The Oral, Personal and Home Care product segment is operated through five geographic segments, which include North America, Latin America, Europe, Asia Pacific and Africa/Eurasia. The Company is also engaged in various product categories of the personal care market with operations in liquid hand soap, which it sells under the Palmolive, Protex and Softsoap brands. Its Personal Care products also include bar soaps, shower gels, deodorants, antiperspirants, and shampoos and conditioners. Colgate manufactures and markets a range of products for the home care market, including Ajax, Axion and Palmolive dishwashing liquids and Ajax, Fabuloso and Murphy household cleaners. The Company, through its Hill's Pet Nutrition segment (Hill's), manufactures pet nutrition products for dogs and cats.</v>
    <v>33800</v>
    <v>New York Stock Exchange</v>
    <v>XNYS</v>
    <v>XNYS</v>
    <v>300 PARK AVE, NEW YORK, NY, 10022 US</v>
    <v>75.468000000000004</v>
    <v>Personal &amp; Household Products &amp; Services</v>
    <v>Stock</v>
    <v>44727.994527128903</v>
    <v>322</v>
    <v>73.06</v>
    <v>62141771304</v>
    <v>COLGATE-PALMOLIVE COMPANY</v>
    <v>COLGATE-PALMOLIVE COMPANY</v>
    <v>74.38</v>
    <v>30.764500000000002</v>
    <v>74.27</v>
    <v>74.16</v>
    <v>74.260000000000005</v>
    <v>837941900</v>
    <v>CL</v>
    <v>COLGATE-PALMOLIVE COMPANY (XNYS:CL)</v>
    <v>6023438</v>
    <v>4518415</v>
    <v>1923</v>
  </rv>
  <rv s="2">
    <v>323</v>
  </rv>
  <rv s="0">
    <v>https://www.bing.com/financeapi/forcetrigger?t=a1pvu2&amp;q=XNYS%3aCLX&amp;form=skydnc</v>
    <v>Learn more on Bing</v>
  </rv>
  <rv s="1">
    <v>en-US</v>
    <v>a1pvu2</v>
    <v>268435456</v>
    <v>1</v>
    <v>Powered by Refinitiv</v>
    <v>0</v>
    <v>THE CLOROX COMPANY (XNYS:CLX)</v>
    <v>2</v>
    <v>3</v>
    <v>Finance</v>
    <v>4</v>
    <v>191.75</v>
    <v>120.78</v>
    <v>0.26029999999999998</v>
    <v>-1.51</v>
    <v>0</v>
    <v>-1.2115000000000001E-2</v>
    <v>0</v>
    <v>USD</v>
    <v>The Clorox Company is a manufacturer and marketer of consumer and professional products. The Company sells its products primarily through mass retail outlets, grocery outlets; warehouse clubs; dollar stores; home hardware centers; drug, pet and military stores; third-party and owned e-commerce channels; and distributors. The Company operates through four segments: Health and Wellness, Household, Lifestyle and International. The Health and Wellness segment consists of cleaning products, professional products, and vitamins, minerals and supplement products. Its Household segment consists of cat litter products, bags and wraps, and grilling products. Its Lifestyle segment consists of food, natural personal care products, and water-filtration systems. Its International segment consists of products sold outside the United States. It markets various consumer brand names, such as namesake bleach and cleaning products, Pine-Sol cleaners, Liquid-Plumr clog remover and Poett home care products.</v>
    <v>9000</v>
    <v>New York Stock Exchange</v>
    <v>XNYS</v>
    <v>XNYS</v>
    <v>1221 Broadway, The Clorox Company, OAKLAND, CA, 94612-1888 US</v>
    <v>125.41</v>
    <v>Personal &amp; Household Products &amp; Services</v>
    <v>Stock</v>
    <v>44727.958333367969</v>
    <v>325</v>
    <v>120.78</v>
    <v>15154840400</v>
    <v>THE CLOROX COMPANY</v>
    <v>THE CLOROX COMPANY</v>
    <v>124.22</v>
    <v>33.797499999999999</v>
    <v>124.64</v>
    <v>123.13</v>
    <v>123.13</v>
    <v>123080000</v>
    <v>CLX</v>
    <v>THE CLOROX COMPANY (XNYS:CLX)</v>
    <v>1872928</v>
    <v>1283130</v>
    <v>1986</v>
  </rv>
  <rv s="2">
    <v>326</v>
  </rv>
  <rv s="0">
    <v>https://www.bing.com/financeapi/forcetrigger?t=a1pw9c&amp;q=XNYS%3aCMA&amp;form=skydnc</v>
    <v>Learn more on Bing</v>
  </rv>
  <rv s="1">
    <v>en-US</v>
    <v>a1pw9c</v>
    <v>268435456</v>
    <v>1</v>
    <v>Powered by Refinitiv</v>
    <v>0</v>
    <v>COMERICA INCORPORATED (XNYS:CMA)</v>
    <v>2</v>
    <v>3</v>
    <v>Finance</v>
    <v>4</v>
    <v>102.09</v>
    <v>63.07</v>
    <v>1.3240000000000001</v>
    <v>1.5</v>
    <v>4.9779999999999998E-3</v>
    <v>2.0043000000000002E-2</v>
    <v>0.38</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7223</v>
    <v>New York Stock Exchange</v>
    <v>XNYS</v>
    <v>XNYS</v>
    <v>ATTN: DARLENE PERSONS, 1717 MAIN STREET MC6404, DALLAS, TX, 75201 US</v>
    <v>77.78</v>
    <v>Banking Services</v>
    <v>Stock</v>
    <v>44727.958333344533</v>
    <v>328</v>
    <v>75.150000000000006</v>
    <v>9982241302</v>
    <v>COMERICA INCORPORATED</v>
    <v>COMERICA INCORPORATED</v>
    <v>75.489999999999995</v>
    <v>10.325100000000001</v>
    <v>74.84</v>
    <v>76.34</v>
    <v>76.72</v>
    <v>130760300</v>
    <v>CMA</v>
    <v>COMERICA INCORPORATED (XNYS:CMA)</v>
    <v>1699960</v>
    <v>1358018</v>
    <v>1972</v>
  </rv>
  <rv s="2">
    <v>329</v>
  </rv>
  <rv s="0">
    <v>https://www.bing.com/financeapi/forcetrigger?t=a1pwqh&amp;q=XNAS%3aCMCSA&amp;form=skydnc</v>
    <v>Learn more on Bing</v>
  </rv>
  <rv s="1">
    <v>en-US</v>
    <v>a1pwqh</v>
    <v>268435456</v>
    <v>1</v>
    <v>Powered by Refinitiv</v>
    <v>0</v>
    <v>COMCAST CORPORATION (XNAS:CMCSA)</v>
    <v>2</v>
    <v>3</v>
    <v>Finance</v>
    <v>4</v>
    <v>61.8</v>
    <v>39.47</v>
    <v>0.96899999999999997</v>
    <v>0.28999999999999998</v>
    <v>3.738E-3</v>
    <v>7.2789999999999999E-3</v>
    <v>0.15</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primarily of its Universal theme parks. The Sky primarily includes a direct-to-consumer business, providing video, broadband, voice and wireless phone services. It also includes Peacock, its direct-to-consumer streaming service within the NBCUniversal segments.</v>
    <v>189000</v>
    <v>Nasdaq Stock Market</v>
    <v>XNAS</v>
    <v>XNAS</v>
    <v>1 Comcast Ctr, PHILADELPHIA, PA, 19103-2838 US</v>
    <v>40.92</v>
    <v>Media &amp; Publishing</v>
    <v>Stock</v>
    <v>44727.998375925781</v>
    <v>331</v>
    <v>39.710099999999997</v>
    <v>179783001950</v>
    <v>COMCAST CORPORATION</v>
    <v>COMCAST CORPORATION</v>
    <v>40.33</v>
    <v>12.801600000000001</v>
    <v>39.840000000000003</v>
    <v>40.130000000000003</v>
    <v>40.28</v>
    <v>4480015000</v>
    <v>CMCSA</v>
    <v>COMCAST CORPORATION (XNAS:CMCSA)</v>
    <v>31516196</v>
    <v>22705350</v>
    <v>2001</v>
  </rv>
  <rv s="2">
    <v>332</v>
  </rv>
  <rv s="0">
    <v>https://www.bing.com/financeapi/forcetrigger?t=a1px2w&amp;q=XNAS%3aCME&amp;form=skydnc</v>
    <v>Learn more on Bing</v>
  </rv>
  <rv s="1">
    <v>en-US</v>
    <v>a1px2w</v>
    <v>268435456</v>
    <v>1</v>
    <v>Powered by Refinitiv</v>
    <v>0</v>
    <v>CME GROUP INC. (XNAS:CME)</v>
    <v>2</v>
    <v>3</v>
    <v>Finance</v>
    <v>4</v>
    <v>256.94</v>
    <v>183.15270000000001</v>
    <v>0.46229999999999999</v>
    <v>4.7699999999999996</v>
    <v>0</v>
    <v>2.4323000000000001E-2</v>
    <v>0</v>
    <v>USD</v>
    <v>CME Group Inc. provides products across all asset classes, by trading futures, options, cash and over-the-counter (OTC) products. The Company offers a range of products across interest rates, equity indexes, foreign exchange (FX), agricultural commodities, energy and metals. It also offers cash and repo fixed income trading through BrokerTec, and cash and OTC FX trading through electronic broking services (EBS). The Company’s segment consists of the Chicago Mercantile Exchange Inc. (CME), Board of Trade of the City of Chicago, Inc. (CBOT), New York Mercantile Exchange, Inc. (NYMEX), Commodity Exchange, Inc. (COMEX) and its cash markets business. In addition, it operates central counterparty clearinghouses. The Company offers clearing, settlement and guarantees for all products cleared through the clearinghouse. Its subsidiaries include Astley &amp; Pearce Limited, Board of Trade of the City of Chicago, Inc., BrokerTec Americas LLC, BrokerTec Europe Limited and BrokerTec Holdings Inc.</v>
    <v>3480</v>
    <v>Nasdaq Stock Market</v>
    <v>XNAS</v>
    <v>XNAS</v>
    <v>20 S Wacker Dr, CHICAGO, IL, 60606 US</v>
    <v>203.13</v>
    <v>Investment Banking &amp; Investment Services</v>
    <v>Stock</v>
    <v>44727.870337464847</v>
    <v>334</v>
    <v>196.83500000000001</v>
    <v>72199928016</v>
    <v>CME GROUP INC.</v>
    <v>CME GROUP INC.</v>
    <v>197.5</v>
    <v>25.6677</v>
    <v>196.11</v>
    <v>200.88</v>
    <v>200.88</v>
    <v>359418200</v>
    <v>CME</v>
    <v>CME GROUP INC. (XNAS:CME)</v>
    <v>1434573</v>
    <v>1731312</v>
    <v>2001</v>
  </rv>
  <rv s="2">
    <v>335</v>
  </rv>
  <rv s="0">
    <v>https://www.bing.com/financeapi/forcetrigger?t=a1pxbh&amp;q=XNYS%3aCMG&amp;form=skydnc</v>
    <v>Learn more on Bing</v>
  </rv>
  <rv s="1">
    <v>en-US</v>
    <v>a1pxbh</v>
    <v>268435456</v>
    <v>1</v>
    <v>Powered by Refinitiv</v>
    <v>0</v>
    <v>CHIPOTLE MEXICAN GRILL, INC. (XNYS:CMG)</v>
    <v>2</v>
    <v>3</v>
    <v>Finance</v>
    <v>4</v>
    <v>1958.5450000000001</v>
    <v>1196.28</v>
    <v>1.3109</v>
    <v>62.15</v>
    <v>5.3939999999999995E-3</v>
    <v>5.1618999999999998E-2</v>
    <v>6.83</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SUITE 500, 1401 WYNKOOP, DENVER, CO, 80202 US</v>
    <v>1290</v>
    <v>Hotels &amp; Entertainment Services</v>
    <v>Stock</v>
    <v>44727.996388865628</v>
    <v>337</v>
    <v>1232.1467</v>
    <v>35404935692</v>
    <v>CHIPOTLE MEXICAN GRILL, INC.</v>
    <v>CHIPOTLE MEXICAN GRILL, INC.</v>
    <v>1233.56</v>
    <v>50.054499999999997</v>
    <v>1204.01</v>
    <v>1266.1600000000001</v>
    <v>1272.99</v>
    <v>27962450</v>
    <v>CMG</v>
    <v>CHIPOTLE MEXICAN GRILL, INC. (XNYS:CMG)</v>
    <v>312932</v>
    <v>253870</v>
    <v>1998</v>
  </rv>
  <rv s="2">
    <v>338</v>
  </rv>
  <rv s="0">
    <v>https://www.bing.com/financeapi/forcetrigger?t=a1pxec&amp;q=XNYS%3aCMI&amp;form=skydnc</v>
    <v>Learn more on Bing</v>
  </rv>
  <rv s="1">
    <v>en-US</v>
    <v>a1pxec</v>
    <v>268435456</v>
    <v>1</v>
    <v>Powered by Refinitiv</v>
    <v>0</v>
    <v>CUMMINS INC. (XNYS:CMI)</v>
    <v>2</v>
    <v>3</v>
    <v>Finance</v>
    <v>4</v>
    <v>250.42</v>
    <v>187.72</v>
    <v>0.98980000000000001</v>
    <v>2.5499999999999998</v>
    <v>5.071E-3</v>
    <v>1.2969999999999999E-2</v>
    <v>1.01</v>
    <v>USD</v>
    <v>Cummins Inc. designs, manufactures, distributes and services diesel and natural gas, electric and hybrid powertrains and powertrain-related components. It is also a supplier of engine braking, cylinder deactivation, start and stop and thermal management technologies. Engine segment manufactures and markets a range of diesel and natural gas-powered engines under the Cummins brand name, as well as certain customer brand names, for the heavy and medium-duty truck. The Distribution segment consists of sales and support of a range of products and services, including power generation systems, high-horsepower engines, and heavy-duty and medium-duty engines. The Components segment supplies products, including aftertreatment systems, turbochargers, filtration products, electronics and fuel systems. The Power Systems segment consists of businesses, including Power generation, Industrial and Generator technologies. The New Power segment designs, manufactures, sells, supports hydrogen production.</v>
    <v>59900</v>
    <v>New York Stock Exchange</v>
    <v>XNYS</v>
    <v>XNYS</v>
    <v>BOX 3005 MAIL CODE 60207, 500 JACKSON ST, COLUMBUS, IN, 47202-3005 US</v>
    <v>201.9</v>
    <v>Automobiles &amp; Auto Parts</v>
    <v>Stock</v>
    <v>44727.958333356248</v>
    <v>340</v>
    <v>197.19</v>
    <v>28101037848</v>
    <v>CUMMINS INC.</v>
    <v>CUMMINS INC.</v>
    <v>197.61</v>
    <v>14.6274</v>
    <v>196.61</v>
    <v>199.16</v>
    <v>200.17</v>
    <v>141097800</v>
    <v>CMI</v>
    <v>CUMMINS INC. (XNYS:CMI)</v>
    <v>707055</v>
    <v>869442</v>
    <v>1919</v>
  </rv>
  <rv s="2">
    <v>341</v>
  </rv>
  <rv s="0">
    <v>https://www.bing.com/financeapi/forcetrigger?t=a1pyar&amp;q=XNYS%3aCMS&amp;form=skydnc</v>
    <v>Learn more on Bing</v>
  </rv>
  <rv s="1">
    <v>en-US</v>
    <v>a1pyar</v>
    <v>268435456</v>
    <v>1</v>
    <v>Powered by Refinitiv</v>
    <v>0</v>
    <v>CMS ENERGY CORPORATION (XNYS:CMS)</v>
    <v>2</v>
    <v>3</v>
    <v>Finance</v>
    <v>4</v>
    <v>73.760000000000005</v>
    <v>57.92</v>
    <v>0.32850000000000001</v>
    <v>0.14000000000000001</v>
    <v>0</v>
    <v>2.2389999999999997E-3</v>
    <v>0</v>
    <v>USD</v>
    <v>CMS Energy Corporation is an energy company operating primarily in Michigan. The Company manages its businesses by the nature of services each provides, and operates principally in three segments: Electric Utility, Gas Utility, and Enterprises.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Enterprises segment consisting of various subsidiaries engaging in domestic independent power production, including the development and operation of renewable generation, and the marketing of independent power production. The Company's wholly owned subsidiary, CMS Enterprises Company, is engaged in the development and operation of renewable generation, and the marketing of independent power production.</v>
    <v>8504</v>
    <v>New York Stock Exchange</v>
    <v>XNYS</v>
    <v>XNYS</v>
    <v>1 Energy Plaza Dr, ONE ENERGY PLAZA, JACKSON, MI, 49201 US</v>
    <v>63.46</v>
    <v>Multiline Utilities</v>
    <v>Stock</v>
    <v>44727.958333344533</v>
    <v>343</v>
    <v>61.77</v>
    <v>18179489406</v>
    <v>CMS ENERGY CORPORATION</v>
    <v>CMS ENERGY CORPORATION</v>
    <v>62.83</v>
    <v>24.8507</v>
    <v>62.52</v>
    <v>62.66</v>
    <v>62.66</v>
    <v>290129100</v>
    <v>CMS</v>
    <v>CMS ENERGY CORPORATION (XNYS:CMS)</v>
    <v>2516179</v>
    <v>1883875</v>
    <v>1987</v>
  </rv>
  <rv s="2">
    <v>344</v>
  </rv>
  <rv s="0">
    <v>https://www.bing.com/financeapi/forcetrigger?t=a1pzfr&amp;q=XNYS%3aCNC&amp;form=skydnc</v>
    <v>Learn more on Bing</v>
  </rv>
  <rv s="1">
    <v>en-US</v>
    <v>a1pzfr</v>
    <v>268435456</v>
    <v>1</v>
    <v>Powered by Refinitiv</v>
    <v>0</v>
    <v>CENTENE CORPORATION (XNYS:CNC)</v>
    <v>2</v>
    <v>3</v>
    <v>Finance</v>
    <v>4</v>
    <v>89.92</v>
    <v>59.67</v>
    <v>0.54279999999999995</v>
    <v>1.23</v>
    <v>-3.8729999999999997E-3</v>
    <v>1.6135E-2</v>
    <v>-0.3</v>
    <v>USD</v>
    <v>Centene Corporation is a multi-national healthcare company. The Company provides services to government-sponsored and commercial healthcare programs, focusing on under-insured and uninsured individuals. It also provides education and outreach programs to inform and assist members in accessing appropriate healthcare services. Its segments include Managed Care and Specialty Services. The Managed Care segment provides health plan coverage to individuals through government subsidized and commercial programs. Its Specialty Services segment includes companies offering diversified healthcare services and products to its Managed Care segment and other external customers. It provides managed healthcare products and services through Medicaid, Medicare and commercial products. In addition to its Medicaid and Medicare services, its service offerings include commercial programs, correctional healthcare services, government-sponsored care under federal contracts with the department of defense (DoD).</v>
    <v>72500</v>
    <v>New York Stock Exchange</v>
    <v>XNYS</v>
    <v>XNYS</v>
    <v>7700 Forsyth Blvd, ST. LOUIS, MO, 63105-1807 US</v>
    <v>78.33</v>
    <v>Healthcare Providers &amp; Services</v>
    <v>Stock</v>
    <v>44727.958333344533</v>
    <v>346</v>
    <v>76.27</v>
    <v>45305347020</v>
    <v>CENTENE CORPORATION</v>
    <v>CENTENE CORPORATION</v>
    <v>76.98</v>
    <v>30.243300000000001</v>
    <v>76.23</v>
    <v>77.459999999999994</v>
    <v>77.16</v>
    <v>584887000</v>
    <v>CNC</v>
    <v>CENTENE CORPORATION (XNYS:CNC)</v>
    <v>3449471</v>
    <v>2667480</v>
    <v>2001</v>
  </rv>
  <rv s="2">
    <v>347</v>
  </rv>
  <rv s="0">
    <v>https://www.bing.com/financeapi/forcetrigger?t=a1q1tc&amp;q=XNYS%3aCNP&amp;form=skydnc</v>
    <v>Learn more on Bing</v>
  </rv>
  <rv s="1">
    <v>en-US</v>
    <v>a1q1tc</v>
    <v>268435456</v>
    <v>1</v>
    <v>Powered by Refinitiv</v>
    <v>0</v>
    <v>CENTERPOINT ENERGY, INC. (XNYS:CNP)</v>
    <v>2</v>
    <v>3</v>
    <v>Finance</v>
    <v>4</v>
    <v>33</v>
    <v>24.225000000000001</v>
    <v>0.91320000000000001</v>
    <v>0.52</v>
    <v>-1.1379999999999999E-2</v>
    <v>1.8841E-2</v>
    <v>-0.32</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Electric segment consists of electric transmission and distribution services in the Texas Gulf Coast area and electric transmission and distribution services primarily to southwestern Indiana and includes power generation and wholesale power operations. Its Natural Gas segment consists of intrastate natural gas sales to, and natural gas transportation and distribution for residential, commercial, industrial and institutional customers in Arkansas, Indiana, Louisiana, Minnesota, Mississippi, Ohio, Oklahoma and Texas; permanent pipeline connections through interconnects with various interstate and intrastate pipeline companies through CenterPoint Energy Intrastate Pipelines, LLC (CEIP).</v>
    <v>9418</v>
    <v>New York Stock Exchange</v>
    <v>XNYS</v>
    <v>XNYS</v>
    <v>1111 Louisiana St, 1111 LOUISIANA ST., HOUSTON, TX, 77002 US</v>
    <v>28.61</v>
    <v>Multiline Utilities</v>
    <v>Stock</v>
    <v>44727.998308171096</v>
    <v>349</v>
    <v>27.7</v>
    <v>17700100256</v>
    <v>CENTERPOINT ENERGY, INC.</v>
    <v>CENTERPOINT ENERGY, INC.</v>
    <v>27.85</v>
    <v>19.185300000000002</v>
    <v>27.6</v>
    <v>28.12</v>
    <v>27.8</v>
    <v>629448800</v>
    <v>CNP</v>
    <v>CENTERPOINT ENERGY, INC. (XNYS:CNP)</v>
    <v>5867748</v>
    <v>4695847</v>
    <v>2001</v>
  </rv>
  <rv s="2">
    <v>350</v>
  </rv>
  <rv s="0">
    <v>https://www.bing.com/financeapi/forcetrigger?t=a1q3jc&amp;q=XNYS%3aCOF&amp;form=skydnc</v>
    <v>Learn more on Bing</v>
  </rv>
  <rv s="1">
    <v>en-US</v>
    <v>a1q3jc</v>
    <v>268435456</v>
    <v>1</v>
    <v>Powered by Refinitiv</v>
    <v>0</v>
    <v>CAPITAL ONE FINANCIAL CORPORATION (XNYS:COF)</v>
    <v>2</v>
    <v>3</v>
    <v>Finance</v>
    <v>4</v>
    <v>177.95</v>
    <v>105.54</v>
    <v>1.4653</v>
    <v>1.59</v>
    <v>1.1370999999999999E-2</v>
    <v>1.4918000000000001E-2</v>
    <v>1.23</v>
    <v>USD</v>
    <v>Capital One Financial Corporation is a diversified financial services holding company. The Company, along with its subsidiaries, offers a range of financial products and services to consumers, small businesses and commercial clients through digital channels, branches, cafes and other distribution channels. Its segments include Credit Card, Consumer Banking and Commercial Banking. The Credit Card segment consists of its domestic consumer and small business card lending, and the international card lending businesses in Canada and the United Kingdom. The Consumer Banking segment consists of its deposit gathering and lending activities for consumers and small businesses and national auto lending. The Commercial Banking consists of its lending, deposit gathering, capital markets and treasury management services to commercial real estate, and commercial and industrial customers. Its subsidiaries include Capital One Bank (USA), National Association and Capital One, National Association.</v>
    <v>51500</v>
    <v>New York Stock Exchange</v>
    <v>XNYS</v>
    <v>XNYS</v>
    <v>Suite 1400, 1680 Capital One Drive, MCLEAN, VA, 22102 US</v>
    <v>109.58</v>
    <v>Banking Services</v>
    <v>Stock</v>
    <v>44727.994306782028</v>
    <v>352</v>
    <v>105.7</v>
    <v>42516294219</v>
    <v>CAPITAL ONE FINANCIAL CORPORATION</v>
    <v>CAPITAL ONE FINANCIAL CORPORATION</v>
    <v>108.71</v>
    <v>4.1898</v>
    <v>106.58</v>
    <v>108.17</v>
    <v>109.4</v>
    <v>393050700</v>
    <v>COF</v>
    <v>CAPITAL ONE FINANCIAL CORPORATION (XNYS:COF)</v>
    <v>3081565</v>
    <v>2630764</v>
    <v>1994</v>
  </rv>
  <rv s="2">
    <v>353</v>
  </rv>
  <rv s="0">
    <v>https://www.bing.com/financeapi/forcetrigger?t=a1q5hw&amp;q=XNYS%3aCOO&amp;form=skydnc</v>
    <v>Learn more on Bing</v>
  </rv>
  <rv s="1">
    <v>en-US</v>
    <v>a1q5hw</v>
    <v>268435456</v>
    <v>1</v>
    <v>Powered by Refinitiv</v>
    <v>0</v>
    <v>THE COOPER COMPANIES, INC. (XNYS:COO)</v>
    <v>2</v>
    <v>3</v>
    <v>Finance</v>
    <v>4</v>
    <v>463.59</v>
    <v>309.43</v>
    <v>0.91520000000000001</v>
    <v>0.42</v>
    <v>0</v>
    <v>1.3339999999999999E-3</v>
    <v>0</v>
    <v>USD</v>
    <v>The Cooper Companies, Inc. is a global medical device company. The Company operates through two segments: CooperVision and CooperSurgical. The CooperVision segment is engaged in developing, manufacturing, and marketing a range of products for contact lens wearers, featuring advanced materials and optics. CooperVision designs its products to solve vision challenges such as astigmatism, presbyopia, myopia, ocular dryness, and eye fatigues, with a collection of spherical, toric and multifocal contact lenses. The CooperSurgical segment is focused on advancing the health of women, babies, and families through a diversified portfolio of products and services including medical devices, fertility, diagnostics and contraception. CooperSurgical's products are used in medical office and surgical procedures, primarily by obstetricians/gynecologists (OB/GYN); and fertility products/equipment and genetic testing services used primarily in fertility clinics and laboratories.</v>
    <v>12000</v>
    <v>New York Stock Exchange</v>
    <v>XNYS</v>
    <v>XNYS</v>
    <v>Ste 590, 6140 Stoneridge Mall Rd, PLEASANTON, CA, 94588 US</v>
    <v>321.72000000000003</v>
    <v>Healthcare Equipment &amp; Supplies</v>
    <v>Stock</v>
    <v>44727.958333356248</v>
    <v>355</v>
    <v>311.58</v>
    <v>15557768756</v>
    <v>THE COOPER COMPANIES, INC.</v>
    <v>THE COOPER COMPANIES, INC.</v>
    <v>318.25</v>
    <v>16.553699999999999</v>
    <v>314.92</v>
    <v>315.33999999999997</v>
    <v>315.33999999999997</v>
    <v>49336490</v>
    <v>COO</v>
    <v>THE COOPER COMPANIES, INC. (XNYS:COO)</v>
    <v>284616</v>
    <v>394323</v>
    <v>1980</v>
  </rv>
  <rv s="2">
    <v>356</v>
  </rv>
  <rv s="0">
    <v>https://www.bing.com/financeapi/forcetrigger?t=a1q5nm&amp;q=XNYS%3aCOP&amp;form=skydnc</v>
    <v>Learn more on Bing</v>
  </rv>
  <rv s="1">
    <v>en-US</v>
    <v>a1q5nm</v>
    <v>268435456</v>
    <v>1</v>
    <v>Powered by Refinitiv</v>
    <v>0</v>
    <v>CONOCOPHILLIPS (XNYS:COP)</v>
    <v>2</v>
    <v>3</v>
    <v>Finance</v>
    <v>4</v>
    <v>124.08</v>
    <v>51.41</v>
    <v>1.2668999999999999</v>
    <v>-2.16</v>
    <v>6.1279999999999998E-3</v>
    <v>-1.9373999999999999E-2</v>
    <v>0.67</v>
    <v>USD</v>
    <v>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and Libya. The Other International segment includes exploration activities in Colombia.</v>
    <v>9400</v>
    <v>New York Stock Exchange</v>
    <v>XNYS</v>
    <v>XNYS</v>
    <v>600 NORTH DAIRY ASHFORD ROAD, CONOCOPHILLIPS, HOUSTON, TX, 77079 US</v>
    <v>112.0581</v>
    <v>Oil &amp; Gas</v>
    <v>Stock</v>
    <v>44727.999977036721</v>
    <v>358</v>
    <v>107.59</v>
    <v>141412888500</v>
    <v>CONOCOPHILLIPS</v>
    <v>CONOCOPHILLIPS</v>
    <v>111.49</v>
    <v>11.470800000000001</v>
    <v>111.49</v>
    <v>109.33</v>
    <v>110</v>
    <v>1293450000</v>
    <v>COP</v>
    <v>CONOCOPHILLIPS (XNYS:COP)</v>
    <v>7681383</v>
    <v>7512816</v>
    <v>2001</v>
  </rv>
  <rv s="2">
    <v>359</v>
  </rv>
  <rv s="0">
    <v>http://en.wikipedia.org/wiki/Costco</v>
    <v>Wikipedia</v>
  </rv>
  <rv s="3">
    <v>30</v>
    <v>361</v>
  </rv>
  <rv s="4">
    <v>9</v>
    <v>https://www.bing.com/th?id=AMMS_90a82bf7d9bf620ad2bd5ec79a4882af&amp;qlt=95</v>
    <v>362</v>
    <v>0</v>
    <v>https://www.bing.com/images/search?form=xlimg&amp;q=costco</v>
    <v>Image of COSTCO WHOLESALE CORPORATION</v>
  </rv>
  <rv s="0">
    <v>https://www.bing.com/financeapi/forcetrigger?t=a1q6k2&amp;q=XNAS%3aCOST&amp;form=skydnc</v>
    <v>Learn more on Bing</v>
  </rv>
  <rv s="5">
    <v>en-US</v>
    <v>a1q6k2</v>
    <v>268435456</v>
    <v>1</v>
    <v>Powered by Refinitiv</v>
    <v>5</v>
    <v>COSTCO WHOLESALE CORPORATION (XNAS:COST)</v>
    <v>7</v>
    <v>8</v>
    <v>Finance</v>
    <v>4</v>
    <v>612.27</v>
    <v>377.12</v>
    <v>0.68220000000000003</v>
    <v>3.99</v>
    <v>1.201E-2</v>
    <v>8.7729999999999995E-3</v>
    <v>5.51</v>
    <v>USD</v>
    <v>Costco Wholesale Corporation is engaged in the operation of membership warehouses in the United States and Puerto Rico, Canada, the United Kingdom, Mexico, Japan, Korea, Australia, Spain, France, Iceland, China, and through its subsidiaries in Taiwan. The Company's average warehouse space is approximately 146,000 square feet. The Company's warehouses on average operate on a seven-day, 70-hour week. The Company offers merchandise in various categories, which include food and sundries (including dry foods, packaged foods, groceries, snack foods, candy, alcoholic and nonalcoholic beverages, and cleaning supplies); hardlines (including appliances, electronics, health and beauty aids, hardware, and garden and patio); fresh foods (including meat, produce, deli, and bakery); softlines (including apparel and small appliances), and ancillary (including gasoline and pharmacy businesses).</v>
    <v>288000</v>
    <v>Nasdaq Stock Market</v>
    <v>XNAS</v>
    <v>XNAS</v>
    <v>999 Lake Dr, ISSAQUAH, WA, 98027- US</v>
    <v>464.36</v>
    <v>363</v>
    <v>Diversified Retail</v>
    <v>Stock</v>
    <v>44727.999978772656</v>
    <v>364</v>
    <v>451.39</v>
    <v>201459500000</v>
    <v>COSTCO WHOLESALE CORPORATION</v>
    <v>COSTCO WHOLESALE CORPORATION</v>
    <v>458.5</v>
    <v>35.8202</v>
    <v>454.8</v>
    <v>458.79</v>
    <v>464.3</v>
    <v>442963000</v>
    <v>COST</v>
    <v>COSTCO WHOLESALE CORPORATION (XNAS:COST)</v>
    <v>2250190</v>
    <v>3572442</v>
    <v>1987</v>
  </rv>
  <rv s="2">
    <v>365</v>
  </rv>
  <rv s="0">
    <v>https://www.bing.com/financeapi/forcetrigger?t=a1q7jc&amp;q=XNYS%3aCPB&amp;form=skydnc</v>
    <v>Learn more on Bing</v>
  </rv>
  <rv s="1">
    <v>en-US</v>
    <v>a1q7jc</v>
    <v>268435456</v>
    <v>1</v>
    <v>Powered by Refinitiv</v>
    <v>0</v>
    <v>CAMPBELL SOUP COMPANY (XNYS:CPB)</v>
    <v>2</v>
    <v>3</v>
    <v>Finance</v>
    <v>4</v>
    <v>51.94</v>
    <v>39.76</v>
    <v>0.39460000000000001</v>
    <v>-0.13</v>
    <v>-2.428E-3</v>
    <v>-2.8610000000000003E-3</v>
    <v>-0.11</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14100</v>
    <v>New York Stock Exchange</v>
    <v>XNYS</v>
    <v>XNYS</v>
    <v>Campbell Pl, CAMDEN, NJ, 08103 US</v>
    <v>45.93</v>
    <v>Food &amp; Tobacco</v>
    <v>Stock</v>
    <v>44727.991881620314</v>
    <v>367</v>
    <v>45</v>
    <v>13619080436</v>
    <v>CAMPBELL SOUP COMPANY</v>
    <v>CAMPBELL SOUP COMPANY</v>
    <v>45.51</v>
    <v>14.5276</v>
    <v>45.44</v>
    <v>45.31</v>
    <v>45.2</v>
    <v>300575600</v>
    <v>CPB</v>
    <v>CAMPBELL SOUP COMPANY (XNYS:CPB)</v>
    <v>2610478</v>
    <v>2830733</v>
    <v>1922</v>
  </rv>
  <rv s="2">
    <v>368</v>
  </rv>
  <rv s="0">
    <v>https://www.bing.com/financeapi/forcetrigger?t=a1q8r7&amp;q=XNAS%3aCPRT&amp;form=skydnc</v>
    <v>Learn more on Bing</v>
  </rv>
  <rv s="1">
    <v>en-US</v>
    <v>a1q8r7</v>
    <v>268435456</v>
    <v>1</v>
    <v>Powered by Refinitiv</v>
    <v>0</v>
    <v>COPART, INC. (XNAS:CPRT)</v>
    <v>2</v>
    <v>3</v>
    <v>Finance</v>
    <v>4</v>
    <v>161.12</v>
    <v>103.54</v>
    <v>1.1316999999999999</v>
    <v>2.86</v>
    <v>3.006E-3</v>
    <v>2.7608999999999998E-2</v>
    <v>0.32</v>
    <v>USD</v>
    <v>Copart, Inc. (Copart) is a provider of online auctions and vehicle remarketing services with operations in the United States (U.S.), Canada, the United Kingdom (U.K.), Brazil, the Republic of Ireland, Germany, Finland, the United Arab Emirates (U.A.E.), Oman, Bahrain, and Spain. The Company operates through two segments: United States and International. The Company provides vehicle sellers with a range of services to process and sell vehicles primarily over the Internet through its virtual bidding third generation Internet auction-style sales technology (VB3). Its vehicle sellers consist primarily of insurance companies, but also include banks, finance companies, charities, fleet operators, dealers and from individuals. It sells the vehicles to licensed vehicle dismantlers, rebuilders, repair licensees, used vehicle dealers, exporters, and in some jurisdictions, to the general public.</v>
    <v>8600</v>
    <v>Nasdaq Stock Market</v>
    <v>XNAS</v>
    <v>XNAS</v>
    <v>14185 Dallas Pkwy Ste 300, DALLAS, TX, 75254 US</v>
    <v>108.05</v>
    <v>Specialty Retailers</v>
    <v>Stock</v>
    <v>44727.970012106249</v>
    <v>370</v>
    <v>104.18</v>
    <v>25300248270</v>
    <v>COPART, INC.</v>
    <v>COPART, INC.</v>
    <v>105.99</v>
    <v>23.061800000000002</v>
    <v>103.59</v>
    <v>106.45</v>
    <v>106.77</v>
    <v>237672600</v>
    <v>CPRT</v>
    <v>COPART, INC. (XNAS:CPRT)</v>
    <v>1208185</v>
    <v>1266720</v>
    <v>2012</v>
  </rv>
  <rv s="2">
    <v>371</v>
  </rv>
  <rv s="0">
    <v>https://www.bing.com/financeapi/forcetrigger?t=a1qbxm&amp;q=XNYS%3aCRL&amp;form=skydnc</v>
    <v>Learn more on Bing</v>
  </rv>
  <rv s="1">
    <v>en-US</v>
    <v>a1qbxm</v>
    <v>268435456</v>
    <v>1</v>
    <v>Powered by Refinitiv</v>
    <v>0</v>
    <v>CHARLES RIVER LABORATORIES INTERNATIONAL, INC. (XNYS:CRL)</v>
    <v>2</v>
    <v>3</v>
    <v>Finance</v>
    <v>4</v>
    <v>460.21</v>
    <v>203.37</v>
    <v>1.2633000000000001</v>
    <v>3.39</v>
    <v>0</v>
    <v>1.6181000000000001E-2</v>
    <v>0</v>
    <v>USD</v>
    <v>Charles River Laboratories International, Inc. is a full service, non-clinical contract research company. The Company provides research models required in research and development of new drugs, devices, and therapies. The Company's segments include Research Models and Services (RMS), Discovery and Safety Assessment (DSA), and Manufacturing Solutions (Manufacturing). The RMS segment includes the research models, research model services, and research and GMP-compliant cells businesses. The DSA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(Good Laboratory Practice (GLP) and non-GLP) safety assessment services. The Manufacturing segment includes Microbial Solutions, Biologics Solutions (Biologics), and Avian Vaccine Services (Avian).</v>
    <v>18600</v>
    <v>New York Stock Exchange</v>
    <v>XNYS</v>
    <v>XNYS</v>
    <v>251 Ballardvale St, 261 BALLARDVALE STREET, WILMINGTON, MA, 01867 US</v>
    <v>217.12</v>
    <v>Biotechnology &amp; Medical Research</v>
    <v>Stock</v>
    <v>44727.958333367969</v>
    <v>373</v>
    <v>208.33</v>
    <v>10815846645</v>
    <v>CHARLES RIVER LABORATORIES INTERNATIONAL, INC.</v>
    <v>CHARLES RIVER LABORATORIES INTERNATIONAL, INC.</v>
    <v>214.77</v>
    <v>25.528199999999998</v>
    <v>209.5</v>
    <v>212.89</v>
    <v>212.89</v>
    <v>50804860</v>
    <v>CRL</v>
    <v>CHARLES RIVER LABORATORIES INTERNATIONAL, INC. (XNYS:CRL)</v>
    <v>489484</v>
    <v>509814</v>
    <v>1994</v>
  </rv>
  <rv s="2">
    <v>374</v>
  </rv>
  <rv s="0">
    <v>https://www.bing.com/financeapi/forcetrigger?t=a1qc1h&amp;q=XNYS%3aCRM&amp;form=skydnc</v>
    <v>Learn more on Bing</v>
  </rv>
  <rv s="1">
    <v>en-US</v>
    <v>a1qc1h</v>
    <v>268435456</v>
    <v>1</v>
    <v>Powered by Refinitiv</v>
    <v>0</v>
    <v>SALESFORCE, INC. (XNYS:CRM)</v>
    <v>2</v>
    <v>3</v>
    <v>Finance</v>
    <v>4</v>
    <v>311.75</v>
    <v>154.55000000000001</v>
    <v>1.0593999999999999</v>
    <v>4.0999999999999996</v>
    <v>7.7130000000000002E-3</v>
    <v>2.4931999999999999E-2</v>
    <v>1.3</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171.5</v>
    <v>Software &amp; IT Services</v>
    <v>Stock</v>
    <v>44727.999994953127</v>
    <v>376</v>
    <v>164.68</v>
    <v>167707250000</v>
    <v>SALESFORCE, INC.</v>
    <v>SALESFORCE, INC.</v>
    <v>166.73</v>
    <v>159.62450000000001</v>
    <v>164.45</v>
    <v>168.55</v>
    <v>169.85</v>
    <v>995000000</v>
    <v>CRM</v>
    <v>SALESFORCE, INC. (XNYS:CRM)</v>
    <v>7740676</v>
    <v>9700505</v>
    <v>1999</v>
  </rv>
  <rv s="2">
    <v>377</v>
  </rv>
  <rv s="0">
    <v>https://www.bing.com/financeapi/forcetrigger?t=a1qe5r&amp;q=XNAS%3aCSCO&amp;form=skydnc</v>
    <v>Learn more on Bing</v>
  </rv>
  <rv s="1">
    <v>en-US</v>
    <v>a1qe5r</v>
    <v>268435456</v>
    <v>1</v>
    <v>Powered by Refinitiv</v>
    <v>0</v>
    <v>CISCO SYSTEMS, INC. (XNAS:CSCO)</v>
    <v>2</v>
    <v>3</v>
    <v>Finance</v>
    <v>4</v>
    <v>64.284999999999997</v>
    <v>41.02</v>
    <v>0.94669999999999999</v>
    <v>0.89</v>
    <v>4.7949999999999998E-3</v>
    <v>2.0740999999999999E-2</v>
    <v>0.21</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44.424999999999997</v>
    <v>Communications &amp; Networking</v>
    <v>Stock</v>
    <v>44727.998626932815</v>
    <v>379</v>
    <v>43.099899999999998</v>
    <v>181374223200</v>
    <v>CISCO SYSTEMS, INC.</v>
    <v>CISCO SYSTEMS, INC.</v>
    <v>43.37</v>
    <v>15.055199999999999</v>
    <v>42.91</v>
    <v>43.8</v>
    <v>44.01</v>
    <v>4140964000</v>
    <v>CSCO</v>
    <v>CISCO SYSTEMS, INC. (XNAS:CSCO)</v>
    <v>22525083</v>
    <v>28277602</v>
    <v>2021</v>
  </rv>
  <rv s="2">
    <v>380</v>
  </rv>
  <rv s="0">
    <v>https://www.bing.com/financeapi/forcetrigger?t=a1qga2&amp;q=XNAS%3aCSX&amp;form=skydnc</v>
    <v>Learn more on Bing</v>
  </rv>
  <rv s="1">
    <v>en-US</v>
    <v>a1qga2</v>
    <v>268435456</v>
    <v>1</v>
    <v>Powered by Refinitiv</v>
    <v>0</v>
    <v>CSX Corporation (XNAS:CSX)</v>
    <v>2</v>
    <v>3</v>
    <v>Finance</v>
    <v>4</v>
    <v>38.630000000000003</v>
    <v>28.98</v>
    <v>1.1886000000000001</v>
    <v>0.08</v>
    <v>-9.8569999999999994E-3</v>
    <v>2.7269999999999998E-3</v>
    <v>-0.28999999999999998</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21000</v>
    <v>Nasdaq Stock Market</v>
    <v>XNAS</v>
    <v>XNAS</v>
    <v>15TH FLOOR, 500 WATER STREET, JACKSONVILLE, FL, 32202 US</v>
    <v>29.97</v>
    <v>Freight &amp; Logistics Services</v>
    <v>Stock</v>
    <v>44727.999390289064</v>
    <v>382</v>
    <v>28.98</v>
    <v>63966729200</v>
    <v>CSX Corporation</v>
    <v>CSX Corporation</v>
    <v>29.68</v>
    <v>16.665299999999998</v>
    <v>29.34</v>
    <v>29.42</v>
    <v>29.13</v>
    <v>2174260000</v>
    <v>CSX</v>
    <v>CSX Corporation (XNAS:CSX)</v>
    <v>15410973</v>
    <v>18329838</v>
    <v>1978</v>
  </rv>
  <rv s="2">
    <v>383</v>
  </rv>
  <rv s="0">
    <v>https://www.bing.com/financeapi/forcetrigger?t=a1qgcw&amp;q=XNAS%3aCTAS&amp;form=skydnc</v>
    <v>Learn more on Bing</v>
  </rv>
  <rv s="1">
    <v>en-US</v>
    <v>a1qgcw</v>
    <v>268435456</v>
    <v>1</v>
    <v>Powered by Refinitiv</v>
    <v>0</v>
    <v>CINTAS CORPORATION (XNAS:CTAS)</v>
    <v>2</v>
    <v>3</v>
    <v>Finance</v>
    <v>4</v>
    <v>461.44</v>
    <v>348.23</v>
    <v>1.4591000000000001</v>
    <v>2.4</v>
    <v>1.973E-4</v>
    <v>6.8100000000000001E-3</v>
    <v>7.0000000000000007E-2</v>
    <v>USD</v>
    <v>Cintas Corporation is a provider of corporate identity uniforms through rental and sales programs, as well as a provider of related business services, including entrance mats, restroom cleaning services and supplies, carpet and tile cleaning services, first aid and safety services and fire protection products and services. Its segments include uniform rental and facility services, and first aid and safety services. Its uniform rental and facility service segment offer services, which include rental and servicing of uniforms and other garments, including flame resistant clothing, mats, mops and shop towels, and other ancillary items. Its first aid and safety service segment offer services, which include first aid and safety products and services. Rental processing plants, rental branches, first aid and safety facilities, fire protection facilities, direct sales offices, distribution centers and manufacturing facilities are all utilized by the businesses included in All Other.</v>
    <v>40000</v>
    <v>Nasdaq Stock Market</v>
    <v>XNAS</v>
    <v>XNAS</v>
    <v>PO Box 625737, 6800 Cintas Blvd, CINCINNATI, OH, 45262 US</v>
    <v>360.5</v>
    <v>Professional &amp; Commercial Services</v>
    <v>Stock</v>
    <v>44727.969356099216</v>
    <v>385</v>
    <v>348.23</v>
    <v>36308967516</v>
    <v>CINTAS CORPORATION</v>
    <v>CINTAS CORPORATION</v>
    <v>359.07</v>
    <v>31.1648</v>
    <v>352.44</v>
    <v>354.84</v>
    <v>354.91</v>
    <v>102324900</v>
    <v>CTAS</v>
    <v>CINTAS CORPORATION (XNAS:CTAS)</v>
    <v>784269</v>
    <v>528848</v>
    <v>1986</v>
  </rv>
  <rv s="2">
    <v>386</v>
  </rv>
  <rv s="0">
    <v>https://www.bing.com/financeapi/forcetrigger?t=a1qh3m&amp;q=XNYS%3aCTLT&amp;form=skydnc</v>
    <v>Learn more on Bing</v>
  </rv>
  <rv s="1">
    <v>en-US</v>
    <v>a1qh3m</v>
    <v>268435456</v>
    <v>1</v>
    <v>Powered by Refinitiv</v>
    <v>0</v>
    <v>Catalent, Inc. (XNYS:CTLT)</v>
    <v>2</v>
    <v>3</v>
    <v>Finance</v>
    <v>4</v>
    <v>142.63999999999999</v>
    <v>86.34</v>
    <v>1.323</v>
    <v>0.67</v>
    <v>0</v>
    <v>6.424E-3</v>
    <v>0</v>
    <v>USD</v>
    <v>Catalent, Inc. provides delivery technologies, and development and manufacturing solutions for drugs; protein, cell, and gene therapy biologics; and consumer health products. Its segments include Softgel and Oral Technologies, Biologics, Oral and Specialty Delivery, and Clinical Supply Services. The Softgel and Oral Technologies segment is engaged in providing formulation, development, and manufacturing services for soft capsules, as well as largescale manufacturing of oral solid dose forms. The Biologics segment provides biologic cell-line, cell therapy and viral vector gene therapy development and manufacturing services. The Oral and Specialty Delivery segment provides formulation development and manufacturing across a range of technologies along with integrated downstream clinical development and commercial supply solutions. The Clinical Supply Services segment is engaged in manufacturing, packaging, distribution and inventory management for drugs and biologics in clinical trials.</v>
    <v>17300</v>
    <v>New York Stock Exchange</v>
    <v>XNYS</v>
    <v>XNYS</v>
    <v>14 Schoolhouse Rd, SOMERSET, NJ, 08873 US</v>
    <v>106.77</v>
    <v>Pharmaceuticals</v>
    <v>Stock</v>
    <v>44727.958333367969</v>
    <v>388</v>
    <v>103.63</v>
    <v>18810217472</v>
    <v>Catalent, Inc.</v>
    <v>Catalent, Inc.</v>
    <v>105.68</v>
    <v>37.5242</v>
    <v>104.29</v>
    <v>104.96</v>
    <v>104.96</v>
    <v>179213200</v>
    <v>CTLT</v>
    <v>Catalent, Inc. (XNYS:CTLT)</v>
    <v>880177</v>
    <v>1071043</v>
    <v>2007</v>
  </rv>
  <rv s="2">
    <v>389</v>
  </rv>
  <rv s="0">
    <v>https://www.bing.com/financeapi/forcetrigger?t=a1q44c&amp;q=XNYS%3aCTRA&amp;form=skydnc</v>
    <v>Learn more on Bing</v>
  </rv>
  <rv s="1">
    <v>en-US</v>
    <v>a1q44c</v>
    <v>268435456</v>
    <v>1</v>
    <v>Powered by Refinitiv</v>
    <v>0</v>
    <v>Coterra Energy Inc. (XNYS:CTRA)</v>
    <v>2</v>
    <v>3</v>
    <v>Finance</v>
    <v>4</v>
    <v>36.549999999999997</v>
    <v>13.947100000000001</v>
    <v>-0.12570000000000001</v>
    <v>-0.44</v>
    <v>1.076E-2</v>
    <v>-1.4142999999999999E-2</v>
    <v>0.33</v>
    <v>USD</v>
    <v>Coterra Energy Inc. is an independent oil and gas company, which is engaged in the development, exploration and production of oil, natural gas and natural gas liquids (NGLs). The Company’s assets are concentrated in areas with hydrocarbon resources. The Company’s operations are primarily concentrated in three operating areas: the Marcellus Shale in northeast Pennsylvania, the Permian Basin in west Texas and southeast New Mexico, and the Anadarko Basin in the Mid-Continent region in Oklahoma. Its Marcellus Shale properties are principally located in Susquehanna County, Pennsylvania, where the Company holds approximately 177,000 net acres in the dry gas window in the Marcellus Shale. Its Permian Basin properties are principally located in the western half of the Permian Basin, where it holds approximately 306,000 net acres in the play. Its Anadarko Basin properties are principally located in Oklahoma, where it holds approximately 182,000 net acres in the play.</v>
    <v>936</v>
    <v>New York Stock Exchange</v>
    <v>XNYS</v>
    <v>XNYS</v>
    <v>840 Gessner Rd Ste 1400, HOUSTON, TX, 77024 US</v>
    <v>31.73</v>
    <v>Oil &amp; Gas</v>
    <v>Stock</v>
    <v>44727.999565625003</v>
    <v>391</v>
    <v>30.08</v>
    <v>24714045484</v>
    <v>Coterra Energy Inc.</v>
    <v>Coterra Energy Inc.</v>
    <v>31.26</v>
    <v>14.618399999999999</v>
    <v>31.11</v>
    <v>30.67</v>
    <v>31</v>
    <v>805805200</v>
    <v>CTRA</v>
    <v>Coterra Energy Inc. (XNYS:CTRA)</v>
    <v>14675227</v>
    <v>9971640</v>
    <v>1989</v>
  </rv>
  <rv s="2">
    <v>392</v>
  </rv>
  <rv s="0">
    <v>https://www.bing.com/financeapi/forcetrigger?t=a1qhz2&amp;q=XNAS%3aCTSH&amp;form=skydnc</v>
    <v>Learn more on Bing</v>
  </rv>
  <rv s="1">
    <v>en-US</v>
    <v>a1qhz2</v>
    <v>268435456</v>
    <v>1</v>
    <v>Powered by Refinitiv</v>
    <v>0</v>
    <v>COGNIZANT TECHNOLOGY SOLUTIONS CORPORATION (XNAS:CTSH)</v>
    <v>2</v>
    <v>3</v>
    <v>Finance</v>
    <v>4</v>
    <v>93.468000000000004</v>
    <v>66.19</v>
    <v>1.0921000000000001</v>
    <v>0.62</v>
    <v>3.0659999999999997E-3</v>
    <v>9.134999999999999E-3</v>
    <v>0.21</v>
    <v>USD</v>
    <v>Cognizant Technology Solutions Corporation is a professional services company. Its services include digital services and solutions, consulting, application development, systems integration, application testing, application maintenance, infrastructure services and business process services. It is focused on areas, namely Internet of Things (IoT), digital engineering, data and cloud. The Company operates through four segments: Financial Services, Healthcare, Products and Resources, and Communications, Media and Technology. The Healthcare segment consists of healthcare providers and payers as well as life sciences companies, including pharmaceutical, biotech and medical device companies. The Products and Resources segment includes manufacturers, retailers, travel and hospitality companies, as well as companies providing logistics, energy and utility services. Its Communications, Media and Technology includes information, media and entertainment, communications and technology companies.</v>
    <v>340400</v>
    <v>Nasdaq Stock Market</v>
    <v>XNAS</v>
    <v>XNAS</v>
    <v>300 Frank W. Burr Blvd., Ste. 36, 6 Fl., 500 Frank W. Burr Blvd., TEANECK, NJ, 07666 US</v>
    <v>69.474999999999994</v>
    <v>Software &amp; IT Services</v>
    <v>Stock</v>
    <v>44727.970012106249</v>
    <v>394</v>
    <v>67.459999999999994</v>
    <v>35695193562</v>
    <v>COGNIZANT TECHNOLOGY SOLUTIONS CORPORATION</v>
    <v>COGNIZANT TECHNOLOGY SOLUTIONS CORPORATION</v>
    <v>68.540000000000006</v>
    <v>16.2867</v>
    <v>67.87</v>
    <v>68.489999999999995</v>
    <v>68.7</v>
    <v>521173800</v>
    <v>CTSH</v>
    <v>COGNIZANT TECHNOLOGY SOLUTIONS CORPORATION (XNAS:CTSH)</v>
    <v>2524591</v>
    <v>3029243</v>
    <v>1988</v>
  </rv>
  <rv s="2">
    <v>395</v>
  </rv>
  <rv s="0">
    <v>https://www.bing.com/financeapi/forcetrigger?t=bq89dm&amp;q=XNYS%3aCTVA&amp;form=skydnc</v>
    <v>Learn more on Bing</v>
  </rv>
  <rv s="6">
    <v>en-US</v>
    <v>bq89dm</v>
    <v>268435456</v>
    <v>1</v>
    <v>Powered by Refinitiv</v>
    <v>11</v>
    <v>CORTEVA, INC. (XNYS:CTVA)</v>
    <v>2</v>
    <v>12</v>
    <v>Finance</v>
    <v>4</v>
    <v>64.03</v>
    <v>40.6</v>
    <v>-0.86</v>
    <v>4.862E-3</v>
    <v>-1.5250999999999999E-2</v>
    <v>0.27</v>
    <v>USD</v>
    <v>Corteva, Inc. is a global provider of seed and crop protection solutions focused on the agriculture industry. Its seed segment is engaged in developing and supplying germplasm and traits that produce optimum yields for farms around the world. This segment offers trait technologies that improve resistance to weather, disease, insects and herbicides used to control weeds, and trait technologies that enhance food and nutritional characteristics, and provides digital solutions that assist farmers in decision-making. Its crop protection segment serves the global agricultural input industry with products that protect against weeds, insects and other pests, and disease, and that improve overall crop health both above and below ground through nitrogen management and seed-applied technologies. This segment provides herbicides, insecticides, nitrogen stabilizers and pasture and range management herbicides. Its portfolio of brands includes CLOSER, DELEGATE, Pioneer, Brevant seeds and others.</v>
    <v>21000</v>
    <v>New York Stock Exchange</v>
    <v>XNYS</v>
    <v>XNYS</v>
    <v>9330 ZIONSVILLE ROAD, INDIANAPOLIS, IN, 46268 US</v>
    <v>57.21</v>
    <v>Food &amp; Tobacco</v>
    <v>Stock</v>
    <v>44727.958333367969</v>
    <v>397</v>
    <v>54.9</v>
    <v>40187061000</v>
    <v>CORTEVA, INC.</v>
    <v>CORTEVA, INC.</v>
    <v>56.87</v>
    <v>23.4453</v>
    <v>56.39</v>
    <v>55.53</v>
    <v>55.8</v>
    <v>723700000</v>
    <v>CTVA</v>
    <v>CORTEVA, INC. (XNYS:CTVA)</v>
    <v>4482706</v>
    <v>4961501</v>
    <v>2018</v>
  </rv>
  <rv s="2">
    <v>398</v>
  </rv>
  <rv s="0">
    <v>https://www.bing.com/financeapi/forcetrigger?t=a1qiec&amp;q=XNAS%3aCTXS&amp;form=skydnc</v>
    <v>Learn more on Bing</v>
  </rv>
  <rv s="1">
    <v>en-US</v>
    <v>a1qiec</v>
    <v>268435456</v>
    <v>1</v>
    <v>Powered by Refinitiv</v>
    <v>0</v>
    <v>CITRIX SYSTEMS, INC. (XNAS:CTXS)</v>
    <v>2</v>
    <v>3</v>
    <v>Finance</v>
    <v>4</v>
    <v>121.2</v>
    <v>78.069999999999993</v>
    <v>9.98E-2</v>
    <v>0.3</v>
    <v>2.049E-3</v>
    <v>3.2460000000000002E-3</v>
    <v>0.19</v>
    <v>USD</v>
    <v>Citrix Systems, Inc. is an enterprise software company that delivers digital workspace solutions. The Company’s Workspace solutions are complemented by content collaboration and collaborative work management solutions, App Delivery and Security solutions, which deliver the applications and data. Its Workspace solution comes with ready integrations with used business applications, including Salesforce, Workday, Systems Applications and Products (SAP) Ariba and SAP Concur, ServiceNow, Microsoft Outlook and Google Workspace, and is compatible with identity and access management providers, including Okta, Ping, Radius and GoogleID. The Company’s App Delivery and Security products can be consumed through perpetual licenses or under pooled licensing agreements that enable customers to consume in either a hardware form factor or as software over the term of the agreement. Its App Delivery and Security capabilities include Citrix ADC, and Citrix SD-WAN and Secure Access Service Edge (SASE).</v>
    <v>9700</v>
    <v>Nasdaq Stock Market</v>
    <v>XNAS</v>
    <v>XNAS</v>
    <v>851 W Cypress Creek Rd, FORT LAUDERDALE, FL, 33309-2009 US</v>
    <v>93.415000000000006</v>
    <v>Software &amp; IT Services</v>
    <v>Stock</v>
    <v>44727.91588107578</v>
    <v>400</v>
    <v>91.82</v>
    <v>11735222529</v>
    <v>CITRIX SYSTEMS, INC.</v>
    <v>CITRIX SYSTEMS, INC.</v>
    <v>92.72</v>
    <v>42.151899999999998</v>
    <v>92.41</v>
    <v>92.71</v>
    <v>92.9</v>
    <v>126579900</v>
    <v>CTXS</v>
    <v>CITRIX SYSTEMS, INC. (XNAS:CTXS)</v>
    <v>1497680</v>
    <v>1154018</v>
    <v>1989</v>
  </rv>
  <rv s="2">
    <v>401</v>
  </rv>
  <rv s="0">
    <v>https://www.bing.com/financeapi/forcetrigger?t=a1qlnm&amp;q=XNYS%3aCVS&amp;form=skydnc</v>
    <v>Learn more on Bing</v>
  </rv>
  <rv s="1">
    <v>en-US</v>
    <v>a1qlnm</v>
    <v>268435456</v>
    <v>1</v>
    <v>Powered by Refinitiv</v>
    <v>0</v>
    <v>CVS HEALTH CORPORATION (XNYS:CVS)</v>
    <v>2</v>
    <v>3</v>
    <v>Finance</v>
    <v>4</v>
    <v>111.25</v>
    <v>79.334999999999994</v>
    <v>0.76459999999999995</v>
    <v>0.81</v>
    <v>6.561E-3</v>
    <v>8.9359999999999995E-3</v>
    <v>0.6</v>
    <v>USD</v>
    <v>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9,900 retail locations, over 1,200 walk-in medical clinics, a pharmacy benefits manager.</v>
    <v>300000</v>
    <v>New York Stock Exchange</v>
    <v>XNYS</v>
    <v>XNYS</v>
    <v>ONE CVS DR., WOONSOCKET, RI, 02895 US</v>
    <v>92.24</v>
    <v>Healthcare Providers &amp; Services</v>
    <v>Stock</v>
    <v>44727.999715138278</v>
    <v>403</v>
    <v>90.14</v>
    <v>118857100000</v>
    <v>CVS HEALTH CORPORATION</v>
    <v>CVS HEALTH CORPORATION</v>
    <v>90.91</v>
    <v>15.0648</v>
    <v>90.64</v>
    <v>91.45</v>
    <v>92.05</v>
    <v>1311309000</v>
    <v>CVS</v>
    <v>CVS HEALTH CORPORATION (XNYS:CVS)</v>
    <v>4177149</v>
    <v>4923123</v>
    <v>1996</v>
  </rv>
  <rv s="2">
    <v>404</v>
  </rv>
  <rv s="0">
    <v>https://www.bing.com/financeapi/forcetrigger?t=a1qlz2&amp;q=XNYS%3aCVX&amp;form=skydnc</v>
    <v>Learn more on Bing</v>
  </rv>
  <rv s="1">
    <v>en-US</v>
    <v>a1qlz2</v>
    <v>268435456</v>
    <v>1</v>
    <v>Powered by Refinitiv</v>
    <v>0</v>
    <v>CHEVRON CORPORATION (XNYS:CVX)</v>
    <v>2</v>
    <v>3</v>
    <v>Finance</v>
    <v>4</v>
    <v>182.4</v>
    <v>92.86</v>
    <v>1.034</v>
    <v>-3.29</v>
    <v>6.3309999999999998E-3</v>
    <v>-1.9636000000000001E-2</v>
    <v>1.04</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167.85</v>
    <v>Oil &amp; Gas</v>
    <v>Stock</v>
    <v>44727.99966238359</v>
    <v>406</v>
    <v>161.94</v>
    <v>322740183380</v>
    <v>CHEVRON CORPORATION</v>
    <v>CHEVRON CORPORATION</v>
    <v>166.78</v>
    <v>15.754899999999999</v>
    <v>167.55</v>
    <v>164.26</v>
    <v>165.3</v>
    <v>1964813000</v>
    <v>CVX</v>
    <v>CHEVRON CORPORATION (XNYS:CVX)</v>
    <v>11565259</v>
    <v>10606507</v>
    <v>1926</v>
  </rv>
  <rv s="2">
    <v>407</v>
  </rv>
  <rv s="0">
    <v>https://www.bing.com/financeapi/forcetrigger?t=a1s5xm&amp;q=XNAS%3aCZR&amp;form=skydnc</v>
    <v>Learn more on Bing</v>
  </rv>
  <rv s="1">
    <v>en-US</v>
    <v>a1s5xm</v>
    <v>268435456</v>
    <v>1</v>
    <v>Powered by Refinitiv</v>
    <v>0</v>
    <v>CAESARS ENTERTAINMENT, INC. (XNAS:CZR)</v>
    <v>2</v>
    <v>3</v>
    <v>Finance</v>
    <v>4</v>
    <v>119.81</v>
    <v>38.524999999999999</v>
    <v>2.7757000000000001</v>
    <v>2</v>
    <v>1.4737999999999999E-2</v>
    <v>5.0774E-2</v>
    <v>0.61</v>
    <v>USD</v>
    <v>Caesars Entertainment, Inc. is a gaming and hospitality company that owns and operates gaming facilities. Its principal operating activities are reported through geographic regions and reportable segments, including West, Midwest, South, East and Central. The West segment includes Silver Legacy Resort Casino, and Tropicana Laughlin Hotel and Casino. The Midwest segment includes Isle Casino Waterloo and Isle Casino Bettendorf. The South segment includes Isle Casino Racing Pompano Park, Isle of Capri Casino Lula, Isle of Capri Casino Hotel Lake Charles, Trop Casino Greenville, and Belle of Baton Rouge Casino and Hotel. The East segment includes Presque Isle Downs and Casino, ldorado Gaming Scioto Downs, and Tropicana Casino and Resort. The Central segment includes Tropicana Evansville, Lumiere Place Casino and Grand Victoria Casino.</v>
    <v>23000</v>
    <v>Nasdaq Stock Market</v>
    <v>XNAS</v>
    <v>XNAS</v>
    <v>100 West Liberty Street, 12Th Floor, RENO, NV, 89501 US</v>
    <v>42.42</v>
    <v>Hotels &amp; Entertainment Services</v>
    <v>Stock</v>
    <v>44727.994985925783</v>
    <v>409</v>
    <v>39.65</v>
    <v>8872612879</v>
    <v>CAESARS ENTERTAINMENT, INC.</v>
    <v>CAESARS ENTERTAINMENT, INC.</v>
    <v>39.97</v>
    <v>20.490400000000001</v>
    <v>39.39</v>
    <v>41.39</v>
    <v>42</v>
    <v>214366100</v>
    <v>CZR</v>
    <v>CAESARS ENTERTAINMENT, INC. (XNAS:CZR)</v>
    <v>4855678</v>
    <v>4280460</v>
    <v>2020</v>
  </rv>
  <rv s="2">
    <v>410</v>
  </rv>
  <rv s="0">
    <v>https://www.bing.com/financeapi/forcetrigger?t=a1qpw7&amp;q=XNYS%3aD&amp;form=skydnc</v>
    <v>Learn more on Bing</v>
  </rv>
  <rv s="1">
    <v>en-US</v>
    <v>a1qpw7</v>
    <v>268435456</v>
    <v>1</v>
    <v>Powered by Refinitiv</v>
    <v>0</v>
    <v>Dominion Energy, Inc. (XNYS:D)</v>
    <v>2</v>
    <v>3</v>
    <v>Finance</v>
    <v>4</v>
    <v>88.78</v>
    <v>70.37</v>
    <v>0.46939999999999998</v>
    <v>0.28000000000000003</v>
    <v>1.469E-3</v>
    <v>3.7530000000000003E-3</v>
    <v>0.11</v>
    <v>USD</v>
    <v>Dominion Energy, Inc. (Dominion) is a producer and distributor of energy. Dominion is focused on providing electricity, natural gas and related services to customers primarily in the eastern and Rocky Mountain regions of the United States. The Company operates through four operating segments: Dominion Energy Virginia, Gas Distribution, Dominion Energy South Carolina and Contracted Assets. Dominion Energy’s portfolio of assets includes approximately 30.2 gigawatt (GW) of electric generating capacity, 10,500 miles of electric transmission lines, 85,600 miles of electric distribution lines and 94,200 miles of gas distribution mains and related service facilities, which are supported by 6,200 miles of gas transmission, gathering and storage pipeline. The Company also owns approximately 2,400 miles of gas transmission, gathering and storage pipeline. Dominion Energy operates in around 13 states.</v>
    <v>17100</v>
    <v>New York Stock Exchange</v>
    <v>XNYS</v>
    <v>XNYS</v>
    <v>120 Tredegar St, RICHMOND, VA, 23219-4306 US</v>
    <v>76</v>
    <v>Electrical Utilities &amp; IPPs</v>
    <v>Stock</v>
    <v>44727.972748818749</v>
    <v>412</v>
    <v>73.84</v>
    <v>60747920064</v>
    <v>Dominion Energy, Inc.</v>
    <v>Dominion Energy, Inc.</v>
    <v>75.14</v>
    <v>26.7105</v>
    <v>74.599999999999994</v>
    <v>74.88</v>
    <v>74.989999999999995</v>
    <v>811270300</v>
    <v>D</v>
    <v>Dominion Energy, Inc. (XNYS:D)</v>
    <v>3870930</v>
    <v>3735174</v>
    <v>1983</v>
  </rv>
  <rv s="2">
    <v>413</v>
  </rv>
  <rv s="0">
    <v>https://www.bing.com/financeapi/forcetrigger?t=a1qqbh&amp;q=XNYS%3aDAL&amp;form=skydnc</v>
    <v>Learn more on Bing</v>
  </rv>
  <rv s="1">
    <v>en-US</v>
    <v>a1qqbh</v>
    <v>268435456</v>
    <v>1</v>
    <v>Powered by Refinitiv</v>
    <v>0</v>
    <v>DELTA AIR LINES, INC. (XNYS:DAL)</v>
    <v>2</v>
    <v>3</v>
    <v>Finance</v>
    <v>4</v>
    <v>46.28</v>
    <v>29.75</v>
    <v>1.1571</v>
    <v>0.57999999999999996</v>
    <v>1.0638000000000002E-2</v>
    <v>1.8482999999999999E-2</v>
    <v>0.34</v>
    <v>USD</v>
    <v>Delta Air Lines, Inc. provides scheduled air transportation for passengers and cargo throughout the United States and across the globe.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maintains complementary portfolio businesses, such as its cargo business and its Maintenance, Repair and Overhaul (MRO) operation.</v>
    <v>83000</v>
    <v>New York Stock Exchange</v>
    <v>XNYS</v>
    <v>XNYS</v>
    <v>1030 DELTA BLVD, HARTSFIELD ATLANTA INTL AIRPORT, ATLANTA, GA, 30354-1989 US</v>
    <v>32.74</v>
    <v>Passenger Transportation Services</v>
    <v>Stock</v>
    <v>44727.999867962499</v>
    <v>415</v>
    <v>31.35</v>
    <v>20488213680</v>
    <v>DELTA AIR LINES, INC.</v>
    <v>DELTA AIR LINES, INC.</v>
    <v>32.020000000000003</v>
    <v>39.761800000000001</v>
    <v>31.38</v>
    <v>31.96</v>
    <v>32.299999999999997</v>
    <v>641058000</v>
    <v>DAL</v>
    <v>DELTA AIR LINES, INC. (XNYS:DAL)</v>
    <v>20995206</v>
    <v>13394547</v>
    <v>1967</v>
  </rv>
  <rv s="2">
    <v>416</v>
  </rv>
  <rv s="0">
    <v>https://www.bing.com/financeapi/forcetrigger?t=a1rfsm&amp;q=XNYS%3aDD&amp;form=skydnc</v>
    <v>Learn more on Bing</v>
  </rv>
  <rv s="1">
    <v>en-US</v>
    <v>a1rfsm</v>
    <v>268435456</v>
    <v>1</v>
    <v>Powered by Refinitiv</v>
    <v>0</v>
    <v>DuPont de Nemours, Inc. (XNYS:DD)</v>
    <v>2</v>
    <v>3</v>
    <v>Finance</v>
    <v>4</v>
    <v>85.16</v>
    <v>59.48</v>
    <v>1.3858999999999999</v>
    <v>-0.02</v>
    <v>7.7880000000000007E-3</v>
    <v>-3.3129999999999998E-4</v>
    <v>0.47</v>
    <v>USD</v>
    <v>DuPont de Nemours, Inc. provides technology-based materials and solutions. The Company’s segments include Electronics &amp; Industrial, Water &amp; Protection and Mobility &amp; Materials. Electronics &amp; Industrial is a global supplier of various materials and systems for a range of consumer electronics, including mobile devices, television monitors, personal computers and electronics used in a variety of industries. Mobility &amp; Materials segment provides engineering thermoplastics, elastomers, adhesives, silicone encapsulants, pastes, filaments and advanced films to engineers and designers in the transportation, electronics, renewable energy, industrial and consumer end-markets to enable systems solutions for demanding applications and environments. Water &amp; Protection segment is focused on providing engineered products and integrated systems for a range of industries, including, worker safety, water purification and separation, transportation, energy, medical packaging and building materials.</v>
    <v>28000</v>
    <v>New York Stock Exchange</v>
    <v>XNYS</v>
    <v>XNYS</v>
    <v>974 Centre Rd Bldg 730, WILMINGTON, DE, 19805-1269 US</v>
    <v>61.78</v>
    <v>Chemicals</v>
    <v>Stock</v>
    <v>44727.986268599219</v>
    <v>418</v>
    <v>59.48</v>
    <v>30689580310</v>
    <v>DuPont de Nemours, Inc.</v>
    <v>DuPont de Nemours, Inc.</v>
    <v>61.23</v>
    <v>22.098800000000001</v>
    <v>60.37</v>
    <v>60.35</v>
    <v>60.82</v>
    <v>508526600</v>
    <v>DD</v>
    <v>DuPont de Nemours, Inc. (XNYS:DD)</v>
    <v>2253811</v>
    <v>2966692</v>
    <v>2015</v>
  </rv>
  <rv s="2">
    <v>419</v>
  </rv>
  <rv s="0">
    <v>https://www.bing.com/financeapi/forcetrigger?t=a1qvjc&amp;q=XNYS%3aDE&amp;form=skydnc</v>
    <v>Learn more on Bing</v>
  </rv>
  <rv s="1">
    <v>en-US</v>
    <v>a1qvjc</v>
    <v>268435456</v>
    <v>1</v>
    <v>Powered by Refinitiv</v>
    <v>0</v>
    <v>DEERE &amp; COMPANY (XNYS:DE)</v>
    <v>2</v>
    <v>3</v>
    <v>Finance</v>
    <v>4</v>
    <v>446.76</v>
    <v>307.64</v>
    <v>1.0269999999999999</v>
    <v>4</v>
    <v>4.326E-3</v>
    <v>1.2248000000000002E-2</v>
    <v>1.43</v>
    <v>USD</v>
    <v>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v>
    <v>75550</v>
    <v>New York Stock Exchange</v>
    <v>XNYS</v>
    <v>XNYS</v>
    <v>1 John Deere Pl, ONE JOHN DEERE PLACE, MOLINE, IL, 61265-8098 US</v>
    <v>335.27</v>
    <v>Machinery, Equipment &amp; Components</v>
    <v>Stock</v>
    <v>44727.999628437501</v>
    <v>421</v>
    <v>325.47120000000001</v>
    <v>101037049706</v>
    <v>DEERE &amp; COMPANY</v>
    <v>DEERE &amp; COMPANY</v>
    <v>328.38</v>
    <v>17.037299999999998</v>
    <v>326.58</v>
    <v>330.58</v>
    <v>332.01</v>
    <v>305635700</v>
    <v>DE</v>
    <v>DEERE &amp; COMPANY (XNYS:DE)</v>
    <v>1442602</v>
    <v>2009588</v>
    <v>1958</v>
  </rv>
  <rv s="2">
    <v>422</v>
  </rv>
  <rv s="0">
    <v>https://www.bing.com/financeapi/forcetrigger?t=a1qyk2&amp;q=XNYS%3aDFS&amp;form=skydnc</v>
    <v>Learn more on Bing</v>
  </rv>
  <rv s="1">
    <v>en-US</v>
    <v>a1qyk2</v>
    <v>268435456</v>
    <v>1</v>
    <v>Powered by Refinitiv</v>
    <v>0</v>
    <v>DISCOVER FINANCIAL SERVICES (XNYS:DFS)</v>
    <v>2</v>
    <v>3</v>
    <v>Finance</v>
    <v>4</v>
    <v>135.69</v>
    <v>91.3</v>
    <v>1.4871000000000001</v>
    <v>2.84</v>
    <v>7.6049999999999998E-3</v>
    <v>3.0922999999999999E-2</v>
    <v>0.72</v>
    <v>USD</v>
    <v>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16700</v>
    <v>New York Stock Exchange</v>
    <v>XNYS</v>
    <v>XNYS</v>
    <v>2500 Lake Cook Rd, RIVERWOODS, IL, 60015 US</v>
    <v>96.28</v>
    <v>Banking Services</v>
    <v>Stock</v>
    <v>44727.999873321096</v>
    <v>424</v>
    <v>92.55</v>
    <v>26601775668</v>
    <v>DISCOVER FINANCIAL SERVICES</v>
    <v>DISCOVER FINANCIAL SERVICES</v>
    <v>93.68</v>
    <v>5.3707000000000003</v>
    <v>91.84</v>
    <v>94.68</v>
    <v>95.4</v>
    <v>280965100</v>
    <v>DFS</v>
    <v>DISCOVER FINANCIAL SERVICES (XNYS:DFS)</v>
    <v>3006867</v>
    <v>1887551</v>
    <v>1960</v>
  </rv>
  <rv s="2">
    <v>425</v>
  </rv>
  <rv s="0">
    <v>https://www.bing.com/financeapi/forcetrigger?t=a1qyvh&amp;q=XNYS%3aDG&amp;form=skydnc</v>
    <v>Learn more on Bing</v>
  </rv>
  <rv s="1">
    <v>en-US</v>
    <v>a1qyvh</v>
    <v>268435456</v>
    <v>1</v>
    <v>Powered by Refinitiv</v>
    <v>0</v>
    <v>DOLLAR GENERAL CORPORATION (XNYS:DG)</v>
    <v>2</v>
    <v>3</v>
    <v>Finance</v>
    <v>4</v>
    <v>262.20499999999998</v>
    <v>183.25</v>
    <v>0.46239999999999998</v>
    <v>2.23</v>
    <v>8.6110000000000001E-5</v>
    <v>9.6950000000000005E-3</v>
    <v>0.02</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v>
    <v>163000</v>
    <v>New York Stock Exchange</v>
    <v>XNYS</v>
    <v>XNYS</v>
    <v>100 Mission Rdg, 100 MISSION RIDGE, GOODLETTSVILLE, TN, 37072 US</v>
    <v>234.18</v>
    <v>Diversified Retail</v>
    <v>Stock</v>
    <v>44727.982777812504</v>
    <v>427</v>
    <v>229.25</v>
    <v>52720053250</v>
    <v>DOLLAR GENERAL CORPORATION</v>
    <v>DOLLAR GENERAL CORPORATION</v>
    <v>230.2</v>
    <v>23.5867</v>
    <v>230.02</v>
    <v>232.25</v>
    <v>232.27</v>
    <v>226997000</v>
    <v>DG</v>
    <v>DOLLAR GENERAL CORPORATION (XNYS:DG)</v>
    <v>1457732</v>
    <v>2488865</v>
    <v>1998</v>
  </rv>
  <rv s="2">
    <v>428</v>
  </rv>
  <rv s="0">
    <v>https://www.bing.com/financeapi/forcetrigger?t=a1r177&amp;q=XNYS%3aDGX&amp;form=skydnc</v>
    <v>Learn more on Bing</v>
  </rv>
  <rv s="1">
    <v>en-US</v>
    <v>a1r177</v>
    <v>268435456</v>
    <v>1</v>
    <v>Powered by Refinitiv</v>
    <v>0</v>
    <v>QUEST DIAGNOSTICS INCORPORATED (XNYS:DGX)</v>
    <v>2</v>
    <v>3</v>
    <v>Finance</v>
    <v>4</v>
    <v>174.16</v>
    <v>125.77</v>
    <v>1.0403</v>
    <v>1.71</v>
    <v>0</v>
    <v>1.3456999999999998E-2</v>
    <v>0</v>
    <v>USD</v>
    <v>Quest Diagnostics Incorporated is a provider of diagnostic information services. The Company operates through DIS segment, which provides diagnostic information services to a range of customers, including patients, clinicians, hospitals, integrated delivery networks (IDNs), health plans, employers, accountable care organizations (ACOs) and direct contract entities (DCEs). It is also engaged in two business operations, Diagnostic Information Services, which develops and delivers diagnostic information services that provides insights to a range of customers, and the Diagnostic Solutions group includes its risk assessment services business, which offers solutions for insurers and its healthcare information technology businesses, which offers solutions for healthcare providers. The Company’s services primarily are provided under the Quest Diagnostics brand, but it also provides services under other brands, including AmeriPath, Dermpath Diagnostics, ExamOne and Quanum.</v>
    <v>40000</v>
    <v>New York Stock Exchange</v>
    <v>XNYS</v>
    <v>XNYS</v>
    <v>500 Plaza Dr, 3 GIRALDA FARMS, MADISON, NJ, 07940 US</v>
    <v>130</v>
    <v>Healthcare Providers &amp; Services</v>
    <v>Stock</v>
    <v>44727.958333367969</v>
    <v>430</v>
    <v>127.16</v>
    <v>15114264700</v>
    <v>QUEST DIAGNOSTICS INCORPORATED</v>
    <v>QUEST DIAGNOSTICS INCORPORATED</v>
    <v>127.27</v>
    <v>8.4677000000000007</v>
    <v>127.07</v>
    <v>128.78</v>
    <v>128.78</v>
    <v>117365000</v>
    <v>DGX</v>
    <v>QUEST DIAGNOSTICS INCORPORATED (XNYS:DGX)</v>
    <v>931732</v>
    <v>1009814</v>
    <v>1996</v>
  </rv>
  <rv s="2">
    <v>431</v>
  </rv>
  <rv s="0">
    <v>https://www.bing.com/financeapi/forcetrigger?t=a1r1lh&amp;q=XNYS%3aDHI&amp;form=skydnc</v>
    <v>Learn more on Bing</v>
  </rv>
  <rv s="1">
    <v>en-US</v>
    <v>a1r1lh</v>
    <v>268435456</v>
    <v>1</v>
    <v>Powered by Refinitiv</v>
    <v>0</v>
    <v>D.R. HORTON, INC. (XNYS:DHI)</v>
    <v>2</v>
    <v>3</v>
    <v>Finance</v>
    <v>4</v>
    <v>110.45</v>
    <v>63.68</v>
    <v>1.5688</v>
    <v>-0.28000000000000003</v>
    <v>5.5010000000000007E-3</v>
    <v>-4.2599999999999999E-3</v>
    <v>0.36</v>
    <v>USD</v>
    <v>D.R. Horton, Inc. is a homebuilding company. The Company is engaged in the acquisition and development of land and the construction and sale of residential homes. Its business operations consist of financial services, rental, and other activities. It has operations in 102 markets in 32 states across the United States. Its segments include homebuilding, Forestar, financial services, rental, and other. The Company's homebuilding divisions are aggregated into six segments: Northwest, Southwest, South Central, South Central, East, and North. The Forestar segment is a residential lot development company with operations in 55 markets across 23 states. The financial services segment provides mortgage financing and title agency services to homebuyers. The rental segment consists of multi-family and single-family rental operations. The multi-family rental operations develop, construct, lease, and sell residential rental properties. Its other segment includes insurance-related operations.</v>
    <v>11788</v>
    <v>New York Stock Exchange</v>
    <v>XNYS</v>
    <v>XNYS</v>
    <v>1341 Horton Cir, ARLINGTON, TX, 76011-4310 US</v>
    <v>67.094999999999999</v>
    <v>Homebuilding &amp; Construction Supplies</v>
    <v>Stock</v>
    <v>44727.99833219844</v>
    <v>433</v>
    <v>63.68</v>
    <v>23036856288</v>
    <v>D.R. HORTON, INC.</v>
    <v>D.R. HORTON, INC.</v>
    <v>66.319999999999993</v>
    <v>4.7058</v>
    <v>65.72</v>
    <v>65.44</v>
    <v>65.8</v>
    <v>352030200</v>
    <v>DHI</v>
    <v>D.R. HORTON, INC. (XNYS:DHI)</v>
    <v>4831818</v>
    <v>3886871</v>
    <v>1991</v>
  </rv>
  <rv s="2">
    <v>434</v>
  </rv>
  <rv s="0">
    <v>https://www.bing.com/financeapi/forcetrigger?t=a1r1r7&amp;q=XNYS%3aDHR&amp;form=skydnc</v>
    <v>Learn more on Bing</v>
  </rv>
  <rv s="1">
    <v>en-US</v>
    <v>a1r1r7</v>
    <v>268435456</v>
    <v>1</v>
    <v>Powered by Refinitiv</v>
    <v>0</v>
    <v>DANAHER CORPORATION (XNYS:DHR)</v>
    <v>2</v>
    <v>3</v>
    <v>Finance</v>
    <v>4</v>
    <v>333.96</v>
    <v>233.708</v>
    <v>0.85119999999999996</v>
    <v>2.52</v>
    <v>9.0229999999999998E-3</v>
    <v>1.0395000000000001E-2</v>
    <v>2.21</v>
    <v>USD</v>
    <v>Danaher Corporation (Danaher) designs, manufactures and markets professional, medical, industrial, and commercial products and services. The Company operates through three segments: Life Sciences, Diagnostics, and Environmental &amp; Applied Solutions. The Life Sciences segment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The Diagnostics segment offers clinical instruments, reagents, consumables, software, and services that hospitals, physicians’ offices, reference laboratories, and other critical care settings use to diagnose disease and make treatment decisions. The Environmental &amp; Applied Solutions segment offers products and services that help protect precious resources and keep global food and water supplies safe.</v>
    <v>78000</v>
    <v>New York Stock Exchange</v>
    <v>XNYS</v>
    <v>XNYS</v>
    <v>SUITE 800W, 2200 PENNSYLVANIA AVE. N.W., WASHINGTON, DC, 20037-1701 US</v>
    <v>248.78</v>
    <v>Healthcare Equipment &amp; Supplies</v>
    <v>Stock</v>
    <v>44727.99630570547</v>
    <v>436</v>
    <v>240.79</v>
    <v>178090191392</v>
    <v>DANAHER CORPORATION</v>
    <v>DANAHER CORPORATION</v>
    <v>244.89</v>
    <v>28.4436</v>
    <v>242.42</v>
    <v>244.94</v>
    <v>247.15</v>
    <v>727076800</v>
    <v>DHR</v>
    <v>DANAHER CORPORATION (XNYS:DHR)</v>
    <v>2357169</v>
    <v>2496888</v>
    <v>1986</v>
  </rv>
  <rv s="2">
    <v>437</v>
  </rv>
  <rv s="0">
    <v>http://en.wikipedia.org/wiki/The_Walt_Disney_Company</v>
    <v>Wikipedia</v>
  </rv>
  <rv s="3">
    <v>30</v>
    <v>439</v>
  </rv>
  <rv s="4">
    <v>9</v>
    <v>https://www.bing.com/th?id=AMMS_0aa288ba528f6f45e3de87d97e250136&amp;qlt=95</v>
    <v>440</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187.57990000000001</v>
    <v>93.1</v>
    <v>1.2301</v>
    <v>1.66</v>
    <v>7.3009999999999993E-3</v>
    <v>1.7618000000000002E-2</v>
    <v>0.7</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97.3</v>
    <v>441</v>
    <v>Media &amp; Publishing</v>
    <v>Stock</v>
    <v>44727.999962464841</v>
    <v>442</v>
    <v>94.09</v>
    <v>174643885920</v>
    <v>THE WALT DISNEY COMPANY</v>
    <v>THE WALT DISNEY COMPANY</v>
    <v>94.61</v>
    <v>63.702599999999997</v>
    <v>94.22</v>
    <v>95.88</v>
    <v>96.58</v>
    <v>1821484000</v>
    <v>DIS</v>
    <v>THE WALT DISNEY COMPANY (XNYS:DIS)</v>
    <v>11751580</v>
    <v>13741134</v>
    <v>2018</v>
  </rv>
  <rv s="2">
    <v>443</v>
  </rv>
  <rv s="0">
    <v>https://www.bing.com/financeapi/forcetrigger?t=a1r3bh&amp;q=XNAS%3aDISH&amp;form=skydnc</v>
    <v>Learn more on Bing</v>
  </rv>
  <rv s="1">
    <v>en-US</v>
    <v>a1r3bh</v>
    <v>268435456</v>
    <v>1</v>
    <v>Powered by Refinitiv</v>
    <v>0</v>
    <v>DISH NETWORK CORPORATION (XNAS:DISH)</v>
    <v>2</v>
    <v>3</v>
    <v>Finance</v>
    <v>4</v>
    <v>46.309899999999999</v>
    <v>17.04</v>
    <v>1.9446000000000001</v>
    <v>0.55000000000000004</v>
    <v>6.051E-3</v>
    <v>3.1196999999999999E-2</v>
    <v>0.11</v>
    <v>USD</v>
    <v>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broadcast operations, customer service facilities,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and Ting Mobile brands. The Wireless-5G Network Deployment unit has invested to acquire certain wireless spectrum licenses.</v>
    <v>14500</v>
    <v>Nasdaq Stock Market</v>
    <v>XNAS</v>
    <v>XNAS</v>
    <v>9601 S Meridian Blvd, ENGLEWOOD, CO, 80112 US</v>
    <v>18.704999999999998</v>
    <v>Media &amp; Publishing</v>
    <v>Stock</v>
    <v>44727.998821515626</v>
    <v>445</v>
    <v>17.899999999999999</v>
    <v>9635305464</v>
    <v>DISH NETWORK CORPORATION</v>
    <v>DISH NETWORK CORPORATION</v>
    <v>17.989999999999998</v>
    <v>5.0732999999999997</v>
    <v>17.63</v>
    <v>18.18</v>
    <v>18.29</v>
    <v>529994800</v>
    <v>DISH</v>
    <v>DISH NETWORK CORPORATION (XNAS:DISH)</v>
    <v>5029858</v>
    <v>5412406</v>
    <v>1995</v>
  </rv>
  <rv s="2">
    <v>446</v>
  </rv>
  <rv s="0">
    <v>https://www.bing.com/financeapi/forcetrigger?t=a1r5fr&amp;q=XNYS%3aDLR&amp;form=skydnc</v>
    <v>Learn more on Bing</v>
  </rv>
  <rv s="1">
    <v>en-US</v>
    <v>a1r5fr</v>
    <v>268435456</v>
    <v>1</v>
    <v>Powered by Refinitiv</v>
    <v>0</v>
    <v>DIGITAL REALTY TRUST, INC. (XNYS:DLR)</v>
    <v>2</v>
    <v>3</v>
    <v>Finance</v>
    <v>4</v>
    <v>178.22</v>
    <v>124.11</v>
    <v>0.3599</v>
    <v>4.3600000000000003</v>
    <v>1.474E-3</v>
    <v>3.5000000000000003E-2</v>
    <v>0.19</v>
    <v>USD</v>
    <v>Digital Realty Trust, Inc. is a real estate investment trust, which is engaged in the business of owning, acquiring, developing and operating data centers. The Company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The Company portfolio consists of data centers which are located in the United States, Europe, Latin America, Asia, Australia and Canada. The Company’s PlatformDIGITAL is a global data center platform for scaling digital business which enables customers to deploy their critical infrastructure with a global data center provider. PlatformDIGITAL is also combines its global presence with Pervasive Data Center Architecture (PDx) solution for digital business and managing data.</v>
    <v>3030</v>
    <v>New York Stock Exchange</v>
    <v>XNYS</v>
    <v>XNYS</v>
    <v>SUITE 3200, FOUR EMBARCADERO CENTER, SAN FRANCISCO, CA, 94111 US</v>
    <v>130.57</v>
    <v>Residential &amp; Commercial REIT</v>
    <v>Stock</v>
    <v>44727.958333367969</v>
    <v>448</v>
    <v>126</v>
    <v>36702812532</v>
    <v>DIGITAL REALTY TRUST, INC.</v>
    <v>DIGITAL REALTY TRUST, INC.</v>
    <v>126.59</v>
    <v>25.83</v>
    <v>124.57</v>
    <v>128.93</v>
    <v>129.12</v>
    <v>284672400</v>
    <v>DLR</v>
    <v>DIGITAL REALTY TRUST, INC. (XNYS:DLR)</v>
    <v>2065785</v>
    <v>1561688</v>
    <v>2004</v>
  </rv>
  <rv s="2">
    <v>449</v>
  </rv>
  <rv s="0">
    <v>https://www.bing.com/financeapi/forcetrigger?t=a1r63m&amp;q=XNAS%3aDLTR&amp;form=skydnc</v>
    <v>Learn more on Bing</v>
  </rv>
  <rv s="1">
    <v>en-US</v>
    <v>a1r63m</v>
    <v>268435456</v>
    <v>1</v>
    <v>Powered by Refinitiv</v>
    <v>0</v>
    <v>DOLLAR TREE, INC. (XNAS:DLTR)</v>
    <v>2</v>
    <v>3</v>
    <v>Finance</v>
    <v>4</v>
    <v>177.19</v>
    <v>84.26</v>
    <v>0.67710000000000004</v>
    <v>-1.48</v>
    <v>6.4709999999999995E-5</v>
    <v>-9.4859999999999996E-3</v>
    <v>0.01</v>
    <v>USD</v>
    <v>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Family Dollar segment operates general merchandise retail discount stores providing customers with a selection of merchandise in convenient neighborhood stores. The Family Dollar segment consists of its store operations under the Family Dollar brand and 11 distribution centers. Family Dollar stores segment consists of consumable merchandise, hardware and automotive supplies, diapers, batteries, pet food and supplies, seasonal and electronics merchandise, and apparel and accessories merchandise. It also owns trademarks, including Family Dollar and Family Dollar Stores.</v>
    <v>61886</v>
    <v>Nasdaq Stock Market</v>
    <v>XNAS</v>
    <v>XNAS</v>
    <v>N/A, 500 Volvo Parkway, CHESAPEAKE, VA, 23320 US</v>
    <v>157.02500000000001</v>
    <v>Diversified Retail</v>
    <v>Stock</v>
    <v>44727.978553310153</v>
    <v>451</v>
    <v>152.67500000000001</v>
    <v>34702884240</v>
    <v>DOLLAR TREE, INC.</v>
    <v>DOLLAR TREE, INC.</v>
    <v>155.53</v>
    <v>23.839700000000001</v>
    <v>156.02000000000001</v>
    <v>154.54</v>
    <v>154.55000000000001</v>
    <v>224556000</v>
    <v>DLTR</v>
    <v>DOLLAR TREE, INC. (XNAS:DLTR)</v>
    <v>1639764</v>
    <v>3118419</v>
    <v>2008</v>
  </rv>
  <rv s="2">
    <v>452</v>
  </rv>
  <rv s="0">
    <v>https://www.bing.com/financeapi/forcetrigger?t=a1r8ur&amp;q=XNYS%3aDOV&amp;form=skydnc</v>
    <v>Learn more on Bing</v>
  </rv>
  <rv s="1">
    <v>en-US</v>
    <v>a1r8ur</v>
    <v>268435456</v>
    <v>1</v>
    <v>Powered by Refinitiv</v>
    <v>0</v>
    <v>DOVER CORPORATION (XNYS:DOV)</v>
    <v>2</v>
    <v>3</v>
    <v>Finance</v>
    <v>4</v>
    <v>184.04499999999999</v>
    <v>122.05</v>
    <v>1.3782000000000001</v>
    <v>1.06</v>
    <v>1.9749000000000003E-2</v>
    <v>8.6180000000000007E-3</v>
    <v>2.4500000000000002</v>
    <v>USD</v>
    <v>Dover Corporation is a diversified global manufacturer and solutions provider. It is focused on delivering equipment and components, consumable supplies, aftermarket parts, software and digital solutions and support services. Its operating segments include Engineered Products, Clean Energy &amp; Fueling, Imaging &amp; Identification, Pumps &amp; Process Solutions, and Climate &amp; Sustainability Technologies. The Engineered Products segment offers a range of products including, software and services. The Clean Energy &amp; Fueling segment provides components, equipment, and software and service solutions. The Imaging &amp; Identification segment supplies precision marking and coding, product traceability and digital textile printing equipment. Pumps &amp; Process Solutions segment manufactures specialty pumps, fluid connecting solutions, plastics and polymer processing equipment and engineered precision components. The Climate &amp; Sustainability Technologies segment provides energy-efficient equipment and systems.</v>
    <v>25000</v>
    <v>New York Stock Exchange</v>
    <v>XNYS</v>
    <v>XNYS</v>
    <v>SUITE 200, 3005 HIGHLAND PARKWAY, DOWNERS GROVE, IL, 60515 US</v>
    <v>125.66500000000001</v>
    <v>Machinery, Equipment &amp; Components</v>
    <v>Stock</v>
    <v>44727.980028553124</v>
    <v>454</v>
    <v>122.17</v>
    <v>17884911404</v>
    <v>DOVER CORPORATION</v>
    <v>DOVER CORPORATION</v>
    <v>124.18</v>
    <v>16.001300000000001</v>
    <v>123</v>
    <v>124.06</v>
    <v>126.51</v>
    <v>144163400</v>
    <v>DOV</v>
    <v>DOVER CORPORATION (XNYS:DOV)</v>
    <v>666303</v>
    <v>886467</v>
    <v>1947</v>
  </rv>
  <rv s="2">
    <v>455</v>
  </rv>
  <rv s="0">
    <v>https://www.bing.com/financeapi/forcetrigger?t=bpifbh&amp;q=XNYS%3aDOW&amp;form=skydnc</v>
    <v>Learn more on Bing</v>
  </rv>
  <rv s="6">
    <v>en-US</v>
    <v>bpifbh</v>
    <v>268435456</v>
    <v>1</v>
    <v>Powered by Refinitiv</v>
    <v>11</v>
    <v>Dow Inc. (XNYS:DOW)</v>
    <v>2</v>
    <v>12</v>
    <v>Finance</v>
    <v>4</v>
    <v>71.86</v>
    <v>52.07</v>
    <v>-1.1499999999999999</v>
    <v>6.7930000000000004E-3</v>
    <v>-1.9637999999999999E-2</v>
    <v>0.39</v>
    <v>USD</v>
    <v>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v>
    <v>35700</v>
    <v>New York Stock Exchange</v>
    <v>XNYS</v>
    <v>XNYS</v>
    <v>2211 H H Dow Way, MIDLAND, MI, 48642-4815 US</v>
    <v>59.66</v>
    <v>Chemicals</v>
    <v>Stock</v>
    <v>44727.999480010934</v>
    <v>457</v>
    <v>56.765000000000001</v>
    <v>41800330079</v>
    <v>Dow Inc.</v>
    <v>Dow Inc.</v>
    <v>59.02</v>
    <v>6.3802000000000003</v>
    <v>58.56</v>
    <v>57.41</v>
    <v>57.8</v>
    <v>728101900</v>
    <v>DOW</v>
    <v>Dow Inc. (XNYS:DOW)</v>
    <v>6387882</v>
    <v>5389566</v>
    <v>2018</v>
  </rv>
  <rv s="2">
    <v>458</v>
  </rv>
  <rv s="0">
    <v>https://www.bing.com/financeapi/forcetrigger?t=a1r9lh&amp;q=XNYS%3aDPZ&amp;form=skydnc</v>
    <v>Learn more on Bing</v>
  </rv>
  <rv s="1">
    <v>en-US</v>
    <v>a1r9lh</v>
    <v>268435456</v>
    <v>1</v>
    <v>Powered by Refinitiv</v>
    <v>0</v>
    <v>DOMINO'S PIZZA, INC. (XNYS:DPZ)</v>
    <v>2</v>
    <v>3</v>
    <v>Finance</v>
    <v>4</v>
    <v>567.57000000000005</v>
    <v>321.14999999999998</v>
    <v>0.63129999999999997</v>
    <v>8.2899999999999991</v>
    <v>2.076E-4</v>
    <v>2.1981999999999998E-2</v>
    <v>0.08</v>
    <v>USD</v>
    <v>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v>
    <v>13500</v>
    <v>New York Stock Exchange</v>
    <v>XNYS</v>
    <v>XNYS</v>
    <v>30 Frank Lloyd Wright Dr, ANN ARBOR, MI, 48106 US</v>
    <v>387.67</v>
    <v>Hotels &amp; Entertainment Services</v>
    <v>Stock</v>
    <v>44727.958333356248</v>
    <v>460</v>
    <v>378.19</v>
    <v>13892490879</v>
    <v>DOMINO'S PIZZA, INC.</v>
    <v>DOMINO'S PIZZA, INC.</v>
    <v>378.19</v>
    <v>28.936199999999999</v>
    <v>377.13</v>
    <v>385.42</v>
    <v>385.5</v>
    <v>36045070</v>
    <v>DPZ</v>
    <v>DOMINO'S PIZZA, INC. (XNYS:DPZ)</v>
    <v>471696</v>
    <v>515590</v>
    <v>2002</v>
  </rv>
  <rv s="2">
    <v>461</v>
  </rv>
  <rv s="0">
    <v>https://www.bing.com/financeapi/forcetrigger?t=a1r9ww&amp;q=XNYS%3aDRE&amp;form=skydnc</v>
    <v>Learn more on Bing</v>
  </rv>
  <rv s="1">
    <v>en-US</v>
    <v>a1r9ww</v>
    <v>268435456</v>
    <v>1</v>
    <v>Powered by Refinitiv</v>
    <v>0</v>
    <v>DUKE REALTY CORPORATION (XNYS:DRE)</v>
    <v>2</v>
    <v>3</v>
    <v>Finance</v>
    <v>4</v>
    <v>66.22</v>
    <v>47.03</v>
    <v>0.71089999999999998</v>
    <v>2.48</v>
    <v>0</v>
    <v>4.8437000000000001E-2</v>
    <v>0</v>
    <v>USD</v>
    <v>Duke Realty Corporation is a self-managed real estate investment trust (REIT). The Company and Duke Realty Limited Partnership are specialized in the ownership, management and development of industrial real estate. The Company operates through two segments: Rental Operations and Service Operations. Its Rental Operations is engaged in the ownership and development of industrial properties. Its Service Operations segment is engaged in providing various real estate services primarily relating to development, construction management and property management services to customers, unconsolidated joint ventures and third-party owners. It owns or jointly controls approximately 548 industrial properties, which consist of 162.7 million rentable square feet. It also owns approximately 431 acres of land and controls an additional 925 acres through purchase options. It has operations in approximately 18 metropolitan areas, including Atlanta, Cincinnati, Columbus, Dallas, and others.</v>
    <v>340</v>
    <v>New York Stock Exchange</v>
    <v>XNYS</v>
    <v>XNYS</v>
    <v>STE 100, 600 EAST 96TH STREET, INDIANAPOLIS, IN, 46240 US</v>
    <v>54.5</v>
    <v>Residential &amp; Commercial REIT</v>
    <v>Stock</v>
    <v>44727.958333367969</v>
    <v>463</v>
    <v>51.7</v>
    <v>20637549768</v>
    <v>DUKE REALTY CORPORATION</v>
    <v>DUKE REALTY CORPORATION</v>
    <v>51.8</v>
    <v>19.105599999999999</v>
    <v>51.2</v>
    <v>53.68</v>
    <v>53.68</v>
    <v>384455100</v>
    <v>DRE</v>
    <v>DUKE REALTY CORPORATION (XNYS:DRE)</v>
    <v>7347034</v>
    <v>4480864</v>
    <v>1992</v>
  </rv>
  <rv s="2">
    <v>464</v>
  </rv>
  <rv s="0">
    <v>https://www.bing.com/financeapi/forcetrigger?t=a1ra3m&amp;q=XNYS%3aDRI&amp;form=skydnc</v>
    <v>Learn more on Bing</v>
  </rv>
  <rv s="1">
    <v>en-US</v>
    <v>a1ra3m</v>
    <v>268435456</v>
    <v>1</v>
    <v>Powered by Refinitiv</v>
    <v>0</v>
    <v>DARDEN RESTAURANTS, INC. (XNYS:DRI)</v>
    <v>2</v>
    <v>3</v>
    <v>Finance</v>
    <v>4</v>
    <v>164.27699999999999</v>
    <v>111.57</v>
    <v>1.2932999999999999</v>
    <v>2.52</v>
    <v>1.2698000000000001E-2</v>
    <v>2.2099000000000001E-2</v>
    <v>1.48</v>
    <v>USD</v>
    <v>Darden Restaurants, Inc. is a full-service restaurant company. owns and operates full-service dining restaurants in the United States and Canada under the trade names Olive Garden, LongHorn Steakhouse, Cheddar’s Scratch Kitchen, Yard House, The Capital Grille, Seasons 52, Bahama Breeze, Eddie V’s Prime Seafood and The Capital Burger. The Company also has 25 franchised restaurants in operation located in Latin America. It has four reportable segments: Olive Garden, LongHorn Steakhouse, Fine Dining and Other Business. The Olive Garden segment includes Olive Garden restaurants in United States and Canada. The LongHorn Steakhouse segment includes LongHorn Steakhouse restaurants in the United States. The Fine Dining segment brands that operate within the fine-dining sub-segment of full-service dining. The Other Business segment include remaining brands Cheddar’s Scratch Kitchen, Yard House, Seasons 52, Bahama Breeze and The Capital Burger restaurants.</v>
    <v>156883</v>
    <v>New York Stock Exchange</v>
    <v>XNYS</v>
    <v>XNYS</v>
    <v>1000 Darden Center Dr, ORLANDO, FL, 32837 US</v>
    <v>118.29</v>
    <v>Hotels &amp; Entertainment Services</v>
    <v>Stock</v>
    <v>44727.958333367969</v>
    <v>466</v>
    <v>114.58</v>
    <v>14223460000</v>
    <v>DARDEN RESTAURANTS, INC.</v>
    <v>DARDEN RESTAURANTS, INC.</v>
    <v>114.72</v>
    <v>14.3331</v>
    <v>114.03</v>
    <v>116.55</v>
    <v>118.03</v>
    <v>124734300</v>
    <v>DRI</v>
    <v>DARDEN RESTAURANTS, INC. (XNYS:DRI)</v>
    <v>1443082</v>
    <v>1167544</v>
    <v>1995</v>
  </rv>
  <rv s="2">
    <v>467</v>
  </rv>
  <rv s="0">
    <v>https://www.bing.com/financeapi/forcetrigger?t=a1rcp2&amp;q=XNYS%3aDTE&amp;form=skydnc</v>
    <v>Learn more on Bing</v>
  </rv>
  <rv s="1">
    <v>en-US</v>
    <v>a1rcp2</v>
    <v>268435456</v>
    <v>1</v>
    <v>Powered by Refinitiv</v>
    <v>0</v>
    <v>DTE ENERGY COMPANY (XNYS:DTE)</v>
    <v>2</v>
    <v>3</v>
    <v>Finance</v>
    <v>4</v>
    <v>140.22999999999999</v>
    <v>108.22</v>
    <v>0.66790000000000005</v>
    <v>0.1</v>
    <v>3.9429999999999995E-3</v>
    <v>8.3960000000000003E-4</v>
    <v>0.47</v>
    <v>USD</v>
    <v>DTE Energy Company is a diversified energy company. The Company's segments include Electric, Gas, DTE Vantage, Energy Trading, and Corporate and Other. The Electric segment consists principally of DTE Electric, which is engaged in the generation, purchase, distribution, and sale of electricity to residential, commercial, and industrial customers in southeastern Michigan. The Electric segment also consists of non-utility operations relating to renewable energy projects at DTE Sustainable Generation. The Gas segment consists principally of DTE Gas, a natural gas utility engaged in the purchase, storage, transportation, distribution, and sale of natural gas to residential, commercial, and industrial customers throughout Michigan, and the sale of storage and transportation capacity. The DTE Vantage segment is comprised primarily of projects that deliver energy and utility-type products, and services. The Energy Trading segment consists of energy marketing and trading operations.</v>
    <v>10300</v>
    <v>New York Stock Exchange</v>
    <v>XNYS</v>
    <v>XNYS</v>
    <v>1 Energy Plz, ONE ENERGY PLAZA, DETROIT, MI, 48226 US</v>
    <v>120.85</v>
    <v>Electrical Utilities &amp; IPPs</v>
    <v>Stock</v>
    <v>44727.958333356248</v>
    <v>469</v>
    <v>117.92</v>
    <v>23095650032</v>
    <v>DTE ENERGY COMPANY</v>
    <v>DTE ENERGY COMPANY</v>
    <v>119.98</v>
    <v>24.8139</v>
    <v>119.11</v>
    <v>119.21</v>
    <v>119.68</v>
    <v>193739200</v>
    <v>DTE</v>
    <v>DTE ENERGY COMPANY (XNYS:DTE)</v>
    <v>1258701</v>
    <v>1037165</v>
    <v>1995</v>
  </rv>
  <rv s="2">
    <v>470</v>
  </rv>
  <rv s="0">
    <v>https://www.bing.com/financeapi/forcetrigger?t=a1rdzr&amp;q=XNYS%3aDUK&amp;form=skydnc</v>
    <v>Learn more on Bing</v>
  </rv>
  <rv s="1">
    <v>en-US</v>
    <v>a1rdzr</v>
    <v>268435456</v>
    <v>1</v>
    <v>Powered by Refinitiv</v>
    <v>0</v>
    <v>DUKE ENERGY CORPORATION (XNYS:DUK)</v>
    <v>2</v>
    <v>3</v>
    <v>Finance</v>
    <v>4</v>
    <v>116.33</v>
    <v>95.48</v>
    <v>0.38819999999999999</v>
    <v>-0.76</v>
    <v>0</v>
    <v>-7.5290000000000001E-3</v>
    <v>0</v>
    <v>USD</v>
    <v>Duke Energy Corporation is an energy company. The Company's segments include Electric Utilities and Infrastructure, Gas Utilities and Infrastructure and Commercial Renewables. The Electric Utilities and Infrastructure segment primarily includes the Company's regulated electric utilities in the Carolinas, Florida and the Midwest. Electric Utilities and Infrastructure segment provides retail electric service through the generation, transmission, distribution and sale of electricity. The Gas Utilities and Infrastructure segment includes Piedmont, its natural gas local distribution companies in Ohio and Kentucky, and the Company's natural gas storage, midstream pipeline and renewable natural gas investments. The Commercial Renewables segment is primarily comprised of nonregulated utility-scale wind and solar generation assets located throughout the United States. This segments portfolio includes nonregulated renewable energy and energy storage businesses.</v>
    <v>27605</v>
    <v>New York Stock Exchange</v>
    <v>XNYS</v>
    <v>XNYS</v>
    <v>Dec45, 550 South Tryon Street, CHARLOTTE, NC, 28202 US</v>
    <v>102.12</v>
    <v>Electrical Utilities &amp; IPPs</v>
    <v>Stock</v>
    <v>44727.958333390627</v>
    <v>472</v>
    <v>99.06</v>
    <v>77128632090</v>
    <v>DUKE ENERGY CORPORATION</v>
    <v>DUKE ENERGY CORPORATION</v>
    <v>102.01</v>
    <v>21.136199999999999</v>
    <v>100.94</v>
    <v>100.18</v>
    <v>100.18</v>
    <v>769900500</v>
    <v>DUK</v>
    <v>DUKE ENERGY CORPORATION (XNYS:DUK)</v>
    <v>4039500</v>
    <v>2961036</v>
    <v>2005</v>
  </rv>
  <rv s="2">
    <v>473</v>
  </rv>
  <rv s="0">
    <v>https://www.bing.com/financeapi/forcetrigger?t=a1rec7&amp;q=XNYS%3aDVA&amp;form=skydnc</v>
    <v>Learn more on Bing</v>
  </rv>
  <rv s="1">
    <v>en-US</v>
    <v>a1rec7</v>
    <v>268435456</v>
    <v>1</v>
    <v>Powered by Refinitiv</v>
    <v>0</v>
    <v>DAVITA INC. (XNYS:DVA)</v>
    <v>2</v>
    <v>3</v>
    <v>Finance</v>
    <v>4</v>
    <v>136.47999999999999</v>
    <v>88.09</v>
    <v>1.1161000000000001</v>
    <v>0.18</v>
    <v>1.7194000000000001E-2</v>
    <v>2.0010000000000002E-3</v>
    <v>1.55</v>
    <v>USD</v>
    <v>DaVita Inc. is a healthcare provider. The Company provides kidney care services in the United States. The Company's operations are comprised of its U.S. dialysis and related lab services business (U.S. dialysis business), its U.S. ancillary services and strategic initiatives, its international operations (ancillary services), and corporate administrative support. The U.S. dialysis business treats patients with chronic kidney failure, and end-stage kidney disease (ESKD). The Company provides dialysis and administrative services and related laboratory services. Its services include outpatient hemodialysis services, hospital inpatient hemodialysis services, and home-based dialysis services. The ancillary services consist of integrated kidney care services, physician services supporting integrated kidney care and kidney care initiatives outside of dialysis, clinical research programs, and transplant software business as well as international operations.</v>
    <v>69000</v>
    <v>New York Stock Exchange</v>
    <v>XNYS</v>
    <v>XNYS</v>
    <v>2000 16th St, DENVER, CO, 80202-5117 US</v>
    <v>91.97</v>
    <v>Healthcare Providers &amp; Services</v>
    <v>Stock</v>
    <v>44727.983210659375</v>
    <v>475</v>
    <v>89.24</v>
    <v>8528190000</v>
    <v>DAVITA INC.</v>
    <v>DAVITA INC.</v>
    <v>90.34</v>
    <v>10.7057</v>
    <v>89.97</v>
    <v>90.15</v>
    <v>91.7</v>
    <v>94600000</v>
    <v>DVA</v>
    <v>DAVITA INC. (XNYS:DVA)</v>
    <v>987787</v>
    <v>848598</v>
    <v>1994</v>
  </rv>
  <rv s="2">
    <v>476</v>
  </rv>
  <rv s="0">
    <v>https://www.bing.com/financeapi/forcetrigger?t=a1rew7&amp;q=XNYS%3aDVN&amp;form=skydnc</v>
    <v>Learn more on Bing</v>
  </rv>
  <rv s="1">
    <v>en-US</v>
    <v>a1rew7</v>
    <v>268435456</v>
    <v>1</v>
    <v>Powered by Refinitiv</v>
    <v>0</v>
    <v>DEVON ENERGY CORPORATION (XNYS:DVN)</v>
    <v>2</v>
    <v>3</v>
    <v>Finance</v>
    <v>4</v>
    <v>79.400000000000006</v>
    <v>23.3428</v>
    <v>2.4605999999999999</v>
    <v>-2.13</v>
    <v>8.0339999999999995E-3</v>
    <v>-3.0173999999999999E-2</v>
    <v>0.55000000000000004</v>
    <v>USD</v>
    <v>Devon Energy Corporation (Devon) is an independent energy company engaged primarily in the exploration, development and production of oil, natural gas and natural gas liquids. Devon's operations are focused onshore in the United States with five core areas: the Delaware Basin, Eagle Ford, Powder River Basin, Anadarko Basin and Williston Basin. Its Delaware Basin operates approximately eight rigs that offers exploration and development opportunities from geologic reservoirs, including the Wolfcamp, Bone Spring, Leonard and Delaware formations. The Eagle Ford operations are located in DeWitt county, Texas. The Powder River Basin asset is focused on oil opportunities targeting several oil objectives, including Turner, Parkman, Teapot and Niobrara formations. The Company's Anadarko Basin is located primarily in Oklahoma’s Canadian, Kingfisher and Blaine counties. The Williston Basin is located entirely on the Fort Berthold Indian Reservation consisting of approximately 85,000 net acres.</v>
    <v>1600</v>
    <v>New York Stock Exchange</v>
    <v>XNYS</v>
    <v>XNYS</v>
    <v>333 W Sheridan Ave, OKLAHOMA CITY, OK, 73102 US</v>
    <v>71.209999999999994</v>
    <v>Oil &amp; Gas</v>
    <v>Stock</v>
    <v>44727.999736423437</v>
    <v>478</v>
    <v>67.53</v>
    <v>45183599999</v>
    <v>DEVON ENERGY CORPORATION</v>
    <v>DEVON ENERGY CORPORATION</v>
    <v>70.59</v>
    <v>13.2262</v>
    <v>70.59</v>
    <v>68.459999999999994</v>
    <v>69.010000000000005</v>
    <v>660000000</v>
    <v>DVN</v>
    <v>DEVON ENERGY CORPORATION (XNYS:DVN)</v>
    <v>11457160</v>
    <v>11527563</v>
    <v>1999</v>
  </rv>
  <rv s="2">
    <v>479</v>
  </rv>
  <rv s="0">
    <v>https://www.bing.com/financeapi/forcetrigger?t=a1rgur&amp;q=XNYS%3aDXC&amp;form=skydnc</v>
    <v>Learn more on Bing</v>
  </rv>
  <rv s="1">
    <v>en-US</v>
    <v>a1rgur</v>
    <v>268435456</v>
    <v>1</v>
    <v>Powered by Refinitiv</v>
    <v>0</v>
    <v>DXC TECHNOLOGY COMPANY (XNYS:DXC)</v>
    <v>2</v>
    <v>3</v>
    <v>Finance</v>
    <v>4</v>
    <v>44.18</v>
    <v>27.28</v>
    <v>2.0619000000000001</v>
    <v>1.22</v>
    <v>-9.276E-4</v>
    <v>3.9203000000000002E-2</v>
    <v>-0.03</v>
    <v>USD</v>
    <v>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business process services. The GIS segment provides a portfolio of technology offerings that deliver predictable outcomes and measurable results while reducing business risk and operational costs for customers. GIS offerings include cloud and security, IT outsourcing (ITO) and modern workplaces.</v>
    <v>130000</v>
    <v>New York Stock Exchange</v>
    <v>XNYS</v>
    <v>XNYS</v>
    <v>20408 Bashan Drive, Suite 231, ASHBURN, VA, 20147 US</v>
    <v>32.81</v>
    <v>Software &amp; IT Services</v>
    <v>Stock</v>
    <v>44727.958333356248</v>
    <v>481</v>
    <v>31.49</v>
    <v>7427036232</v>
    <v>DXC TECHNOLOGY COMPANY</v>
    <v>DXC TECHNOLOGY COMPANY</v>
    <v>31.49</v>
    <v>10.941800000000001</v>
    <v>31.12</v>
    <v>32.340000000000003</v>
    <v>32.31</v>
    <v>229654800</v>
    <v>DXC</v>
    <v>DXC TECHNOLOGY COMPANY (XNYS:DXC)</v>
    <v>1855505</v>
    <v>2203994</v>
    <v>2017</v>
  </rv>
  <rv s="2">
    <v>482</v>
  </rv>
  <rv s="0">
    <v>https://www.bing.com/financeapi/forcetrigger?t=a1rgxm&amp;q=XNAS%3aDXCM&amp;form=skydnc</v>
    <v>Learn more on Bing</v>
  </rv>
  <rv s="1">
    <v>en-US</v>
    <v>a1rgxm</v>
    <v>268435456</v>
    <v>1</v>
    <v>Powered by Refinitiv</v>
    <v>0</v>
    <v>DEXCOM, INC. (XNAS:DXCM)</v>
    <v>2</v>
    <v>3</v>
    <v>Finance</v>
    <v>4</v>
    <v>164.863</v>
    <v>66.892499999999998</v>
    <v>1.0613999999999999</v>
    <v>2.2000000000000002</v>
    <v>0</v>
    <v>3.1740999999999998E-2</v>
    <v>0</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6300</v>
    <v>Nasdaq Stock Market</v>
    <v>XNAS</v>
    <v>XNAS</v>
    <v>6340 Sequence Dr, SAN DIEGO, CA, 92121 US</v>
    <v>73.33</v>
    <v>Healthcare Equipment &amp; Supplies</v>
    <v>Stock</v>
    <v>44727.998949293753</v>
    <v>484</v>
    <v>69.643600000000006</v>
    <v>28067939587</v>
    <v>DEXCOM, INC.</v>
    <v>DEXCOM, INC.</v>
    <v>70.37</v>
    <v>135.59289999999999</v>
    <v>69.31</v>
    <v>71.510000000000005</v>
    <v>71.510000000000005</v>
    <v>392503700</v>
    <v>DXCM</v>
    <v>DEXCOM, INC. (XNAS:DXCM)</v>
    <v>2988637</v>
    <v>4585994</v>
    <v>1999</v>
  </rv>
  <rv s="2">
    <v>485</v>
  </rv>
  <rv s="0">
    <v>https://www.bing.com/financeapi/forcetrigger?t=a1rjec&amp;q=XNAS%3aEA&amp;form=skydnc</v>
    <v>Learn more on Bing</v>
  </rv>
  <rv s="1">
    <v>en-US</v>
    <v>a1rjec</v>
    <v>268435456</v>
    <v>1</v>
    <v>Powered by Refinitiv</v>
    <v>0</v>
    <v>ELECTRONIC ARTS INC. (XNAS:EA)</v>
    <v>2</v>
    <v>3</v>
    <v>Finance</v>
    <v>4</v>
    <v>148.93</v>
    <v>109.24</v>
    <v>0.80740000000000001</v>
    <v>1.89</v>
    <v>5.7250000000000001E-3</v>
    <v>1.4839E-2</v>
    <v>0.74</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130.6</v>
    <v>Software &amp; IT Services</v>
    <v>Stock</v>
    <v>44727.968883298439</v>
    <v>487</v>
    <v>127.05</v>
    <v>36179046736</v>
    <v>ELECTRONIC ARTS INC.</v>
    <v>ELECTRONIC ARTS INC.</v>
    <v>127.65</v>
    <v>46.247399999999999</v>
    <v>127.37</v>
    <v>129.26</v>
    <v>130</v>
    <v>279893600</v>
    <v>EA</v>
    <v>ELECTRONIC ARTS INC. (XNAS:EA)</v>
    <v>2210076</v>
    <v>3353835</v>
    <v>1991</v>
  </rv>
  <rv s="2">
    <v>488</v>
  </rv>
  <rv s="0">
    <v>https://www.bing.com/financeapi/forcetrigger?t=a1rk52&amp;q=XNAS%3aEBAY&amp;form=skydnc</v>
    <v>Learn more on Bing</v>
  </rv>
  <rv s="1">
    <v>en-US</v>
    <v>a1rk52</v>
    <v>268435456</v>
    <v>1</v>
    <v>Powered by Refinitiv</v>
    <v>0</v>
    <v>EBAY INC. (XNAS:EBAY)</v>
    <v>2</v>
    <v>3</v>
    <v>Finance</v>
    <v>4</v>
    <v>81.19</v>
    <v>42.21</v>
    <v>1.1613</v>
    <v>0.93</v>
    <v>2.298E-4</v>
    <v>2.1840999999999999E-2</v>
    <v>0.01</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 2065 HAMILTON AVENUE, SAN JOSE, CA, 95125 US</v>
    <v>44.045000000000002</v>
    <v>Software &amp; IT Services</v>
    <v>Stock</v>
    <v>44727.972724385938</v>
    <v>490</v>
    <v>42.58</v>
    <v>24358729771</v>
    <v>EBAY INC.</v>
    <v>EBAY INC.</v>
    <v>42.97</v>
    <v>253.23410000000001</v>
    <v>42.58</v>
    <v>43.51</v>
    <v>43.52</v>
    <v>559842100</v>
    <v>EBAY</v>
    <v>EBAY INC. (XNAS:EBAY)</v>
    <v>8232220</v>
    <v>7208668</v>
    <v>1998</v>
  </rv>
  <rv s="2">
    <v>491</v>
  </rv>
  <rv s="0">
    <v>https://www.bing.com/financeapi/forcetrigger?t=a1rlu2&amp;q=XNYS%3aECL&amp;form=skydnc</v>
    <v>Learn more on Bing</v>
  </rv>
  <rv s="1">
    <v>en-US</v>
    <v>a1rlu2</v>
    <v>268435456</v>
    <v>1</v>
    <v>Powered by Refinitiv</v>
    <v>0</v>
    <v>ECOLAB INC. (XNYS:ECL)</v>
    <v>2</v>
    <v>3</v>
    <v>Finance</v>
    <v>4</v>
    <v>238.93</v>
    <v>148.16</v>
    <v>1.0337000000000001</v>
    <v>-0.24</v>
    <v>1.6861999999999999E-2</v>
    <v>-1.5970000000000001E-3</v>
    <v>2.5299999999999998</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153.78</v>
    <v>Chemicals</v>
    <v>Stock</v>
    <v>44727.976906642965</v>
    <v>493</v>
    <v>148.16</v>
    <v>42859706208</v>
    <v>ECOLAB INC.</v>
    <v>ECOLAB INC.</v>
    <v>152.12</v>
    <v>39.186500000000002</v>
    <v>150.28</v>
    <v>150.04</v>
    <v>152.57</v>
    <v>285655200</v>
    <v>ECL</v>
    <v>ECOLAB INC. (XNYS:ECL)</v>
    <v>1023715</v>
    <v>1122706</v>
    <v>1924</v>
  </rv>
  <rv s="2">
    <v>494</v>
  </rv>
  <rv s="0">
    <v>https://www.bing.com/financeapi/forcetrigger?t=a1rmkr&amp;q=XNYS%3aED&amp;form=skydnc</v>
    <v>Learn more on Bing</v>
  </rv>
  <rv s="1">
    <v>en-US</v>
    <v>a1rmkr</v>
    <v>268435456</v>
    <v>1</v>
    <v>Powered by Refinitiv</v>
    <v>0</v>
    <v>CONSOLIDATED EDISON, INC. (XNYS:ED)</v>
    <v>2</v>
    <v>3</v>
    <v>Finance</v>
    <v>4</v>
    <v>101.1174</v>
    <v>71.17</v>
    <v>0.28089999999999998</v>
    <v>-0.53</v>
    <v>-2.6069999999999999E-3</v>
    <v>-5.9699999999999996E-3</v>
    <v>-0.2301</v>
    <v>USD</v>
    <v>Consolidated Edison, Inc. is a holding company that provides energy-related products and services through its subsidiaries. The Company’s segments include CECONY’s regulated utility activities, O&amp;R’s regulated utility activities, the Clean Energy Businesses and Con Edison Transmission. CECONY’s principal business segments are its regulated electric, gas and steam utility activities. Its O&amp;R’s principal business operations are its regulated electric and gas delivery businesses. The Clean Energy Businesses segment develops, owns and operates renewable and sustainable energy infrastructure projects and provides energy-related products and services to wholesale and retail customers. Con Edison Transmission segment invests in electric transmission projects and manages both electric and gas assets. Its subsidiaries include Consolidated Edison Company of New York, Inc., Orange and Rockland Utilities, Inc., Con Edison Clean Energy Businesses, Inc. and Con Edison Transmission, Inc.</v>
    <v>13871</v>
    <v>New York Stock Exchange</v>
    <v>XNYS</v>
    <v>XNYS</v>
    <v>Room 1618 S, 4 Irving Place, NEW YORK, NY, 10003 US</v>
    <v>89.84</v>
    <v>Electrical Utilities &amp; IPPs</v>
    <v>Stock</v>
    <v>44727.958333367969</v>
    <v>496</v>
    <v>87.18</v>
    <v>31266533750</v>
    <v>CONSOLIDATED EDISON, INC.</v>
    <v>CONSOLIDATED EDISON, INC.</v>
    <v>89.3</v>
    <v>20.5166</v>
    <v>88.78</v>
    <v>88.25</v>
    <v>88.019900000000007</v>
    <v>354295000</v>
    <v>ED</v>
    <v>CONSOLIDATED EDISON, INC. (XNYS:ED)</v>
    <v>1924766</v>
    <v>1853820</v>
    <v>1997</v>
  </rv>
  <rv s="2">
    <v>497</v>
  </rv>
  <rv s="0">
    <v>https://www.bing.com/financeapi/forcetrigger?t=a1rrh7&amp;q=XNYS%3aEFX&amp;form=skydnc</v>
    <v>Learn more on Bing</v>
  </rv>
  <rv s="1">
    <v>en-US</v>
    <v>a1rrh7</v>
    <v>268435456</v>
    <v>1</v>
    <v>Powered by Refinitiv</v>
    <v>0</v>
    <v>EQUIFAX INC. (XNYS:EFX)</v>
    <v>2</v>
    <v>3</v>
    <v>Finance</v>
    <v>4</v>
    <v>300.11</v>
    <v>171.92</v>
    <v>1.5066999999999999</v>
    <v>6.32</v>
    <v>0</v>
    <v>3.6740000000000002E-2</v>
    <v>0</v>
    <v>USD</v>
    <v>Equifax Inc. is a global data, analytics and technology company, which provides information solutions and human resources business process outsourcing services for businesses, governments and consumers. The Company’s segments include Workforce Solutions, U.S. Information Solutions (USIS) and International. Workforce Solutions provides services enabling customers to verify income, employment, educational history, criminal history, healthcare professional licensure and sanctions (Verification Services) of people in the United States. USIS segment provides consumer and commercial information solutions to businesses in the United States including online information, decisioning technology solutions, identity management services, analytical services, fraud management services, portfolio management services, mortgage reporting and marketing services. International provides information, technology and services to support debt collections and recovery management.</v>
    <v>12700</v>
    <v>New York Stock Exchange</v>
    <v>XNYS</v>
    <v>XNYS</v>
    <v>1550 Peachtree St NW, ATLANTA, GA, 30302 US</v>
    <v>180.39</v>
    <v>Professional &amp; Commercial Services</v>
    <v>Stock</v>
    <v>44727.958333356248</v>
    <v>499</v>
    <v>173.78</v>
    <v>21817241734</v>
    <v>EQUIFAX INC.</v>
    <v>EQUIFAX INC.</v>
    <v>174.65</v>
    <v>27.8188</v>
    <v>172.02</v>
    <v>178.34</v>
    <v>178.34</v>
    <v>122335100</v>
    <v>EFX</v>
    <v>EQUIFAX INC. (XNYS:EFX)</v>
    <v>671958</v>
    <v>857651</v>
    <v>1913</v>
  </rv>
  <rv s="2">
    <v>500</v>
  </rv>
  <rv s="0">
    <v>https://www.bing.com/financeapi/forcetrigger?t=a1ru6h&amp;q=XNYS%3aEIX&amp;form=skydnc</v>
    <v>Learn more on Bing</v>
  </rv>
  <rv s="1">
    <v>en-US</v>
    <v>a1ru6h</v>
    <v>268435456</v>
    <v>1</v>
    <v>Powered by Refinitiv</v>
    <v>0</v>
    <v>EDISON INTERNATIONAL (XNYS:EIX)</v>
    <v>2</v>
    <v>3</v>
    <v>Finance</v>
    <v>4</v>
    <v>73.319999999999993</v>
    <v>54.14</v>
    <v>0.6986</v>
    <v>0.15</v>
    <v>-7.1989999999999997E-3</v>
    <v>2.4599999999999999E-3</v>
    <v>-0.44009999999999999</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data driven energy solutions to commercial, institutional and industrial customers.</v>
    <v>13003</v>
    <v>New York Stock Exchange</v>
    <v>XNYS</v>
    <v>XNYS</v>
    <v>PO Box 800, 2244 Walnut Grove Ave, ROSEMEAD, CA, 91770 US</v>
    <v>62.13</v>
    <v>Electrical Utilities &amp; IPPs</v>
    <v>Stock</v>
    <v>44727.958333356248</v>
    <v>502</v>
    <v>60.24</v>
    <v>23302774339</v>
    <v>EDISON INTERNATIONAL</v>
    <v>EDISON INTERNATIONAL</v>
    <v>61.45</v>
    <v>39.7059</v>
    <v>60.98</v>
    <v>61.13</v>
    <v>60.689900000000002</v>
    <v>381200300</v>
    <v>EIX</v>
    <v>EDISON INTERNATIONAL (XNYS:EIX)</v>
    <v>1897958</v>
    <v>2021976</v>
    <v>1987</v>
  </rv>
  <rv s="2">
    <v>503</v>
  </rv>
  <rv s="0">
    <v>https://www.bing.com/financeapi/forcetrigger?t=a1ruc7&amp;q=XNYS%3aEL&amp;form=skydnc</v>
    <v>Learn more on Bing</v>
  </rv>
  <rv s="1">
    <v>en-US</v>
    <v>a1ruc7</v>
    <v>268435456</v>
    <v>1</v>
    <v>Powered by Refinitiv</v>
    <v>0</v>
    <v>THE ESTEE LAUDER COMPANIES INC. (XNYS:EL)</v>
    <v>2</v>
    <v>3</v>
    <v>Finance</v>
    <v>4</v>
    <v>374.2</v>
    <v>225.39</v>
    <v>1.0117</v>
    <v>2.34</v>
    <v>2.1540000000000001E-3</v>
    <v>9.7179999999999992E-3</v>
    <v>0.52359999999999995</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countries and territories under brand names, including Estee Lauder, Clinique, Aramis, Prescriptives, Lab Series, Origins, MAC, Bobbi Brown, La Mer, Aveda, Jo Malone London, Bumble and bumble, Darphin, Smashbox, Le Labo, RODIN olio lusso, Editions de Parfums Frederic Malle, GLAMGLOW, By Kilian, BECCA, Too Faced, Dr. Jart+, Tommy Hilfiger, Donna Karan New York, DKNY, Kiton, Michael Kors, Tom Ford, Dr. Andrew Weil, Ermenegildo Zegna and AERIN. Its skin care products include moisturizers, serums, cleansers, toners, body care, exfoliators, acne and oil correctors, facial masks, and sun care products.</v>
    <v>62000</v>
    <v>New York Stock Exchange</v>
    <v>XNYS</v>
    <v>XNYS</v>
    <v>767 5th Ave, NEW YORK, NY, 10153 US</v>
    <v>249.32</v>
    <v>Personal &amp; Household Products &amp; Services</v>
    <v>Stock</v>
    <v>44727.958333378905</v>
    <v>505</v>
    <v>238.005</v>
    <v>86878251264</v>
    <v>THE ESTEE LAUDER COMPANIES INC.</v>
    <v>THE ESTEE LAUDER COMPANIES INC.</v>
    <v>241.54</v>
    <v>26.315100000000001</v>
    <v>240.78</v>
    <v>243.12</v>
    <v>243.64359999999999</v>
    <v>357347200</v>
    <v>EL</v>
    <v>THE ESTEE LAUDER COMPANIES INC. (XNYS:EL)</v>
    <v>1606576</v>
    <v>1783301</v>
    <v>1976</v>
  </rv>
  <rv s="2">
    <v>506</v>
  </rv>
  <rv s="0">
    <v>https://www.bing.com/financeapi/forcetrigger?t=a1rxu2&amp;q=XNYS%3aEMN&amp;form=skydnc</v>
    <v>Learn more on Bing</v>
  </rv>
  <rv s="1">
    <v>en-US</v>
    <v>a1rxu2</v>
    <v>268435456</v>
    <v>1</v>
    <v>Powered by Refinitiv</v>
    <v>0</v>
    <v>EASTMAN CHEMICAL COMPANY (XNYS:EMN)</v>
    <v>2</v>
    <v>3</v>
    <v>Finance</v>
    <v>4</v>
    <v>129.47499999999999</v>
    <v>93.47</v>
    <v>1.427</v>
    <v>-1.19</v>
    <v>1.5571E-2</v>
    <v>-1.2364999999999999E-2</v>
    <v>1.48</v>
    <v>USD</v>
    <v>Eastman Chemical Company (Eastman) is a global specialty materials company that produces a range of products. Eastman's segments include Additives &amp; Functional Products (AFP), Advanced Materials (AM), Chemical Intermediates (CI) and Fibers. The AFP segment manufactures materials for products in the transportation; personal care and wellness; food, feed, and agriculture; building and construction; water treatment and energy; consumables; and durables and electronics markets. AM segment produces and markets polymers, films, and plastics with differentiated performance properties for value-added end-uses in transportation; durables and electronics; building and construction; medical and pharma; and consumables markets. The CI segment sells and markets industrial chemicals and processing, building and construction, health and wellness, and agrochemicals. The Fibers segment manufactures and sells acetate tow and triacetin plasticizers for use in filtration media.</v>
    <v>14000</v>
    <v>New York Stock Exchange</v>
    <v>XNYS</v>
    <v>XNYS</v>
    <v>200 South Wilcox Drive, Po Box 511, KINGSPORT, TN, 37660 US</v>
    <v>97.71</v>
    <v>Chemicals</v>
    <v>Stock</v>
    <v>44727.958333356248</v>
    <v>508</v>
    <v>93.47</v>
    <v>12250272120</v>
    <v>EASTMAN CHEMICAL COMPANY</v>
    <v>EASTMAN CHEMICAL COMPANY</v>
    <v>97.28</v>
    <v>15.846299999999999</v>
    <v>96.24</v>
    <v>95.05</v>
    <v>96.53</v>
    <v>128882400</v>
    <v>EMN</v>
    <v>EASTMAN CHEMICAL COMPANY (XNYS:EMN)</v>
    <v>1235088</v>
    <v>921682</v>
    <v>1993</v>
  </rv>
  <rv s="2">
    <v>509</v>
  </rv>
  <rv s="0">
    <v>https://www.bing.com/financeapi/forcetrigger?t=a1ry3m&amp;q=XNYS%3aEMR&amp;form=skydnc</v>
    <v>Learn more on Bing</v>
  </rv>
  <rv s="1">
    <v>en-US</v>
    <v>a1ry3m</v>
    <v>268435456</v>
    <v>1</v>
    <v>Powered by Refinitiv</v>
    <v>0</v>
    <v>EMERSON ELECTRIC CO. (XNYS:EMR)</v>
    <v>2</v>
    <v>3</v>
    <v>Finance</v>
    <v>4</v>
    <v>105.99</v>
    <v>81.010000000000005</v>
    <v>1.3478000000000001</v>
    <v>0.76</v>
    <v>4.6810000000000003E-3</v>
    <v>8.9730000000000001E-3</v>
    <v>0.4</v>
    <v>USD</v>
    <v>Emerson Electric Co. designs and manufactures products and delivers services that bring technology and engineering together to provide solutions for customers in a range of industrial, commercial and consumer markets around the world. The Company's segments include Automation Solutions; and Climate Technologies and Tools &amp; Home Products, which together comprise the Commercial &amp; Residential Solutions business. The Automation Solutions segment offers products and integrated solutions, including measurement and analytical instrumentation, industrial valves and equipment, and process control software and systems. The Commercial &amp; Residential Solutions business provides products and solutions that promote energy efficiency and sustainability, enhance household and commercial comfort, and protect food quality and sustainability through heating, air conditioning and refrigeration technology, as well as a range of tools and appliance solutions. It serves in a variety of different end markets.</v>
    <v>86700</v>
    <v>New York Stock Exchange</v>
    <v>XNYS</v>
    <v>XNYS</v>
    <v>Po Box 4100, 8000 W Florissant Ave, ST. LOUIS, MO, 63136-8506 US</v>
    <v>86.64</v>
    <v>Machinery, Equipment &amp; Components</v>
    <v>Stock</v>
    <v>44727.958333356248</v>
    <v>511</v>
    <v>84.22</v>
    <v>50763240000</v>
    <v>EMERSON ELECTRIC CO.</v>
    <v>EMERSON ELECTRIC CO.</v>
    <v>85.39</v>
    <v>17.699400000000001</v>
    <v>84.7</v>
    <v>85.46</v>
    <v>85.86</v>
    <v>594000000</v>
    <v>EMR</v>
    <v>EMERSON ELECTRIC CO. (XNYS:EMR)</v>
    <v>2630757</v>
    <v>2943721</v>
    <v>1890</v>
  </rv>
  <rv s="2">
    <v>512</v>
  </rv>
  <rv s="0">
    <v>https://www.bing.com/financeapi/forcetrigger?t=a1rzh7&amp;q=XNAS%3aENPH&amp;form=skydnc</v>
    <v>Learn more on Bing</v>
  </rv>
  <rv s="1">
    <v>en-US</v>
    <v>a1rzh7</v>
    <v>268435456</v>
    <v>1</v>
    <v>Powered by Refinitiv</v>
    <v>0</v>
    <v>ENPHASE ENERGY, INC. (XNAS:ENPH)</v>
    <v>2</v>
    <v>3</v>
    <v>Finance</v>
    <v>4</v>
    <v>282.45999999999998</v>
    <v>113.4</v>
    <v>1.4023000000000001</v>
    <v>8.9600000000000009</v>
    <v>1.337E-2</v>
    <v>4.9911000000000004E-2</v>
    <v>2.52</v>
    <v>USD</v>
    <v>Enphase Energy, Inc. is an energy technology company. The Company is a supplier of microinverter-based solar and battery systems that enable people to harness the sun to make, use, save, and sell their own power, and control it all with a smart mobile application. Its semiconductor-based microinverter converts energy at the individual solar module level and, combined with its networking and software technologies that provides advanced energy monitoring and control. The Company’s Enphase Home Energy Solution with IQ platform, which is an integrated solar, storage and energy management offering, uses a single technology platform for managing the whole solution, enabling rapid commissioning with the Installer Toolkit; consumption monitoring with its Envoy Communications Gateway with IQ Combiner+, Enphase Enlighten, and its Enphase AC Battery. System owners can use Enphase Enlighten to monitor their home’s solar generation, energy storage and consumption from any Web-enabled device.</v>
    <v>2260</v>
    <v>Nasdaq Stock Market</v>
    <v>XNAS</v>
    <v>XNAS</v>
    <v>47281 Bayside Pkwy, 1420 NORTH MCDOWELL BLVD., PETALUMA, CA, 94954 US</v>
    <v>191.22</v>
    <v>Renewable Energy</v>
    <v>Stock</v>
    <v>44727.999878425784</v>
    <v>514</v>
    <v>175.55</v>
    <v>25450115136</v>
    <v>ENPHASE ENERGY, INC.</v>
    <v>ENPHASE ENERGY, INC.</v>
    <v>180.24</v>
    <v>154.68790000000001</v>
    <v>179.52</v>
    <v>188.48</v>
    <v>191</v>
    <v>135028200</v>
    <v>ENPH</v>
    <v>ENPHASE ENERGY, INC. (XNAS:ENPH)</v>
    <v>2424757</v>
    <v>2409646</v>
    <v>2006</v>
  </rv>
  <rv s="2">
    <v>515</v>
  </rv>
  <rv s="0">
    <v>https://www.bing.com/financeapi/forcetrigger?t=a1s24c&amp;q=XNYS%3aEOG&amp;form=skydnc</v>
    <v>Learn more on Bing</v>
  </rv>
  <rv s="1">
    <v>en-US</v>
    <v>a1s24c</v>
    <v>268435456</v>
    <v>1</v>
    <v>Powered by Refinitiv</v>
    <v>0</v>
    <v>EOG RESOURCES, INC. (XNYS:EOG)</v>
    <v>2</v>
    <v>3</v>
    <v>Finance</v>
    <v>4</v>
    <v>145.98310000000001</v>
    <v>60.031599999999997</v>
    <v>1.5707</v>
    <v>-3.8</v>
    <v>1.2081999999999999E-2</v>
    <v>-2.895E-2</v>
    <v>1.54</v>
    <v>USD</v>
    <v>EOG Resources, Inc. is an independent (non-integrated) crude oil and natural gas company. The Company is engaged in exploration, development, producing and marketing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The Company has operations offshore Trinidad, in the China Sichuan Basin, Oman and in Canada.</v>
    <v>2800</v>
    <v>New York Stock Exchange</v>
    <v>XNYS</v>
    <v>XNYS</v>
    <v>1111 Bagby St Lbby 2, 1111 BAGBY, SKY LOBBY 2, HOUSTON, TX, 77002 US</v>
    <v>131.0171</v>
    <v>Oil &amp; Gas</v>
    <v>Stock</v>
    <v>44727.999723610934</v>
    <v>517</v>
    <v>125</v>
    <v>74655029964</v>
    <v>EOG RESOURCES, INC.</v>
    <v>EOG RESOURCES, INC.</v>
    <v>130.05000000000001</v>
    <v>17.518699999999999</v>
    <v>131.26</v>
    <v>127.46</v>
    <v>129</v>
    <v>585713400</v>
    <v>EOG</v>
    <v>EOG RESOURCES, INC. (XNYS:EOG)</v>
    <v>3821225</v>
    <v>3981274</v>
    <v>1985</v>
  </rv>
  <rv s="2">
    <v>518</v>
  </rv>
  <rv s="0">
    <v>https://www.bing.com/financeapi/forcetrigger?t=a1s4mw&amp;q=XNAS%3aEQIX&amp;form=skydnc</v>
    <v>Learn more on Bing</v>
  </rv>
  <rv s="1">
    <v>en-US</v>
    <v>a1s4mw</v>
    <v>268435456</v>
    <v>1</v>
    <v>Powered by Refinitiv</v>
    <v>0</v>
    <v>EQUINIX, INC. (XNAS:EQIX)</v>
    <v>2</v>
    <v>3</v>
    <v>Finance</v>
    <v>4</v>
    <v>885.26</v>
    <v>606.12</v>
    <v>0.50080000000000002</v>
    <v>22.74</v>
    <v>0</v>
    <v>3.6766E-2</v>
    <v>0</v>
    <v>USD</v>
    <v>Equinix, Inc. (Equinix) is a digital infrastructure company. The Company provides colocation space and related offerings. Equinix provides insight for global enterprises, content providers, financial companies and network service providers to connect their information assets. The Company’s segments include Americas, EMEA and Asia-Pacific. Equinix’s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Equinix’s interconnected data centers around the world allows it customers to bring together and interconnect the infrastructure they need to track their digital advantage. It provides each customer access to a choice of business partners and solutions based on their colocation, interconnection and managed information technology service needs.</v>
    <v>10944</v>
    <v>Nasdaq Stock Market</v>
    <v>XNAS</v>
    <v>XNAS</v>
    <v>1 Lagoon Dr, ONE LAGOON DRIVE, 4TH FLOOR, REDWOOD CITY, CA, 94065 US</v>
    <v>649.65</v>
    <v>Residential &amp; Commercial REIT</v>
    <v>Stock</v>
    <v>44727.95657986094</v>
    <v>520</v>
    <v>623.83000000000004</v>
    <v>58367729250</v>
    <v>EQUINIX, INC.</v>
    <v>EQUINIX, INC.</v>
    <v>627.44000000000005</v>
    <v>114.2701</v>
    <v>618.51</v>
    <v>641.25</v>
    <v>641.25</v>
    <v>91021800</v>
    <v>EQIX</v>
    <v>EQUINIX, INC. (XNAS:EQIX)</v>
    <v>507263</v>
    <v>543116</v>
    <v>1998</v>
  </rv>
  <rv s="2">
    <v>521</v>
  </rv>
  <rv s="0">
    <v>https://www.bing.com/financeapi/forcetrigger?t=a1s4yc&amp;q=XNYS%3aEQR&amp;form=skydnc</v>
    <v>Learn more on Bing</v>
  </rv>
  <rv s="1">
    <v>en-US</v>
    <v>a1s4yc</v>
    <v>268435456</v>
    <v>1</v>
    <v>Powered by Refinitiv</v>
    <v>0</v>
    <v>EQUITY RESIDENTIAL (XNYS:EQR)</v>
    <v>2</v>
    <v>3</v>
    <v>Finance</v>
    <v>4</v>
    <v>94.32</v>
    <v>68.25</v>
    <v>0.84499999999999997</v>
    <v>0.37</v>
    <v>1.8076999999999999E-2</v>
    <v>5.3790000000000001E-3</v>
    <v>1.25</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310 properties located in 10 states and the District of Columbia consisting of approximately 80,407 apartment units.</v>
    <v>2400</v>
    <v>New York Stock Exchange</v>
    <v>XNYS</v>
    <v>XNYS</v>
    <v>Two North Riverside Plaza, Suite 400, Equity Residential, CHICAGO, IL, 60606 US</v>
    <v>70.12</v>
    <v>Residential &amp; Commercial REIT</v>
    <v>Stock</v>
    <v>44727.996052221875</v>
    <v>523</v>
    <v>68.25</v>
    <v>26003290470</v>
    <v>EQUITY RESIDENTIAL</v>
    <v>EQUITY RESIDENTIAL</v>
    <v>69.28</v>
    <v>19.195599999999999</v>
    <v>68.78</v>
    <v>69.150000000000006</v>
    <v>70.400000000000006</v>
    <v>376041800</v>
    <v>EQR</v>
    <v>EQUITY RESIDENTIAL (XNYS:EQR)</v>
    <v>2153547</v>
    <v>1921570</v>
    <v>1992</v>
  </rv>
  <rv s="2">
    <v>524</v>
  </rv>
  <rv s="0">
    <v>https://www.bing.com/financeapi/forcetrigger?t=a1s6ww&amp;q=XNYS%3aES&amp;form=skydnc</v>
    <v>Learn more on Bing</v>
  </rv>
  <rv s="1">
    <v>en-US</v>
    <v>a1s6ww</v>
    <v>268435456</v>
    <v>1</v>
    <v>Powered by Refinitiv</v>
    <v>0</v>
    <v>Eversource Energy (XNYS:ES)</v>
    <v>2</v>
    <v>3</v>
    <v>Finance</v>
    <v>4</v>
    <v>94.63</v>
    <v>78.44</v>
    <v>0.4894</v>
    <v>-0.16</v>
    <v>6.7010000000000004E-3</v>
    <v>-1.9819999999999998E-3</v>
    <v>0.54</v>
    <v>USD</v>
    <v>Eversource Energy is a utility holding company that is engaged in the energy delivery business through its subsidiaries. The Company operates through four business segments: Electric Distribution, Electric Transmission, Natural Gas Distribution, and Water Distribution. The Electric Distribution segment is engaged in the distribution of electricity to retail customers in Connecticut, Massachusetts, and New Hampshire. The Electric Transmission segment owns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residential, commercial, industrial, municipal and fire protection and other customers, in Connecticut, Massachusetts and New Hampshire. Its subsidiaries include NSTAR Electric Company and others.</v>
    <v>9227</v>
    <v>New York Stock Exchange</v>
    <v>XNYS</v>
    <v>XNYS</v>
    <v>300 Cadwell Dr, SPRINGFIELD, MA, 01104-1742 US</v>
    <v>81.97</v>
    <v>Electrical Utilities &amp; IPPs</v>
    <v>Stock</v>
    <v>44727.975900508594</v>
    <v>526</v>
    <v>79.75</v>
    <v>27790277298</v>
    <v>Eversource Energy</v>
    <v>Eversource Energy</v>
    <v>81.41</v>
    <v>21.4666</v>
    <v>80.739999999999995</v>
    <v>80.58</v>
    <v>81.12</v>
    <v>344878100</v>
    <v>ES</v>
    <v>Eversource Energy (XNYS:ES)</v>
    <v>2150460</v>
    <v>1448540</v>
    <v>1927</v>
  </rv>
  <rv s="2">
    <v>527</v>
  </rv>
  <rv s="0">
    <v>https://www.bing.com/financeapi/forcetrigger?t=a1s9dm&amp;q=XNYS%3aESS&amp;form=skydnc</v>
    <v>Learn more on Bing</v>
  </rv>
  <rv s="1">
    <v>en-US</v>
    <v>a1s9dm</v>
    <v>268435456</v>
    <v>1</v>
    <v>Powered by Refinitiv</v>
    <v>0</v>
    <v>ESSEX PROPERTY TRUST, INC. (XNYS:ESS)</v>
    <v>2</v>
    <v>3</v>
    <v>Finance</v>
    <v>4</v>
    <v>363.36</v>
    <v>253.9</v>
    <v>0.77910000000000001</v>
    <v>1.02</v>
    <v>0</v>
    <v>3.9810000000000002E-3</v>
    <v>0</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Its segments include Southern California, Northern California, Seattle Metro and Other real estate assets. The Company owns all of its interest in its real estate and other investments directly or indirectly through Essex Portfolio, L.P. The Company owns ownership interests in approximately 246 operating apartment communities, aggregating 60,799 apartment homes. Its operating apartment communities are located in Southern California, primarily Los Angeles, Orange, San Diego, and Ventura counties; Northern California, the San Francisco Bay Area; and the Seattle metropolitan areas.</v>
    <v>1757</v>
    <v>New York Stock Exchange</v>
    <v>XNYS</v>
    <v>XNYS</v>
    <v>1100 Park Pl Ste 200, 925 EAST MEADOW DR, PALO ALTO, CA, 94303 US</v>
    <v>261.89999999999998</v>
    <v>Residential &amp; Commercial REIT</v>
    <v>Stock</v>
    <v>44727.958333356248</v>
    <v>529</v>
    <v>253.9</v>
    <v>16805612734</v>
    <v>ESSEX PROPERTY TRUST, INC.</v>
    <v>ESSEX PROPERTY TRUST, INC.</v>
    <v>258.43</v>
    <v>42.452800000000003</v>
    <v>256.20999999999998</v>
    <v>257.23</v>
    <v>257.23</v>
    <v>65333020</v>
    <v>ESS</v>
    <v>ESSEX PROPERTY TRUST, INC. (XNYS:ESS)</v>
    <v>615300</v>
    <v>506722</v>
    <v>1994</v>
  </rv>
  <rv s="2">
    <v>530</v>
  </rv>
  <rv s="0">
    <v>https://www.bing.com/financeapi/forcetrigger?t=a1safr&amp;q=XNYS%3aETN&amp;form=skydnc</v>
    <v>Learn more on Bing</v>
  </rv>
  <rv s="1">
    <v>en-US</v>
    <v>a1safr</v>
    <v>268435456</v>
    <v>1</v>
    <v>Powered by Refinitiv</v>
    <v>0</v>
    <v>EATON CORPORATION PUBLIC LIMITED COMPANY (XNYS:ETN)</v>
    <v>2</v>
    <v>3</v>
    <v>Finance</v>
    <v>4</v>
    <v>175.72</v>
    <v>128.8749</v>
    <v>1.1182000000000001</v>
    <v>0.49</v>
    <v>3.2069999999999998E-3</v>
    <v>3.754E-3</v>
    <v>0.42009999999999997</v>
    <v>USD</v>
    <v>Eaton Corporation plc (Eaton) is a power management company. The Company provides solutions that help its customers manage electrical and mechanical power. Its segments include Electrical Products, Electrical Systems and Services, Aerospace, Vehicle and eMobility. The Electrical Products segment consists of electrical components, industrial components, residential products, single phase power quality, fire detection, wiring devices and circuit protection. The Aerospace segment is a supplier of aerospace fuel and pneumatic systems for commercial and military use. The Vehicle segment engages in the design, manufacture, marketing and supply of drivetrain, powertrain systems and critical components for cars, light trucks and commercial vehicles. The eMobility segment manufactures and supplies electrical and electronic components and systems.</v>
    <v>85947</v>
    <v>New York Stock Exchange</v>
    <v>XNYS</v>
    <v>XNYS</v>
    <v>Eaton Hse, 30 Pembroke Road, DUBLIN, IRELAND-NA IE</v>
    <v>132.75</v>
    <v>Machinery, Equipment &amp; Components</v>
    <v>Stock</v>
    <v>44727.958333356248</v>
    <v>532</v>
    <v>128.8749</v>
    <v>52272990000</v>
    <v>EATON CORPORATION PUBLIC LIMITED COMPANY</v>
    <v>EATON CORPORATION PUBLIC LIMITED COMPANY</v>
    <v>131.55000000000001</v>
    <v>23.6463</v>
    <v>130.52000000000001</v>
    <v>131.01</v>
    <v>131.43010000000001</v>
    <v>399000000</v>
    <v>ETN</v>
    <v>EATON CORPORATION PUBLIC LIMITED COMPANY (XNYS:ETN)</v>
    <v>1658652</v>
    <v>2176193</v>
    <v>2012</v>
  </rv>
  <rv s="2">
    <v>533</v>
  </rv>
  <rv s="0">
    <v>https://www.bing.com/financeapi/forcetrigger?t=a1saoc&amp;q=XNYS%3aETR&amp;form=skydnc</v>
    <v>Learn more on Bing</v>
  </rv>
  <rv s="1">
    <v>en-US</v>
    <v>a1saoc</v>
    <v>268435456</v>
    <v>1</v>
    <v>Powered by Refinitiv</v>
    <v>0</v>
    <v>ENTERGY CORPORATION (XNYS:ETR)</v>
    <v>2</v>
    <v>3</v>
    <v>Finance</v>
    <v>4</v>
    <v>126.815</v>
    <v>98.495000000000005</v>
    <v>0.622</v>
    <v>0.48</v>
    <v>-2.0507000000000001E-2</v>
    <v>4.4740000000000005E-3</v>
    <v>-2.21</v>
    <v>USD</v>
    <v>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The Company owns and operates power generating fleets with approximately 30,000 megawatts of electric generating capacity, including 7,000 megawatts of nuclear power.</v>
    <v>12369</v>
    <v>New York Stock Exchange</v>
    <v>XNYS</v>
    <v>XNYS</v>
    <v>P O BOX 61000, 639 LOYOLA AVE, NEW ORLEANS, LA, 70113 US</v>
    <v>109.4</v>
    <v>Electrical Utilities &amp; IPPs</v>
    <v>Stock</v>
    <v>44727.958333356248</v>
    <v>535</v>
    <v>105.86</v>
    <v>21917648311</v>
    <v>ENTERGY CORPORATION</v>
    <v>ENTERGY CORPORATION</v>
    <v>108.06</v>
    <v>20.4923</v>
    <v>107.29</v>
    <v>107.77</v>
    <v>105.56</v>
    <v>203374300</v>
    <v>ETR</v>
    <v>ENTERGY CORPORATION (XNYS:ETR)</v>
    <v>1804331</v>
    <v>1105301</v>
    <v>1992</v>
  </rv>
  <rv s="2">
    <v>536</v>
  </rv>
  <rv s="0">
    <v>https://www.bing.com/financeapi/forcetrigger?t=a1sar7&amp;q=XNAS%3aETSY&amp;form=skydnc</v>
    <v>Learn more on Bing</v>
  </rv>
  <rv s="1">
    <v>en-US</v>
    <v>a1sar7</v>
    <v>268435456</v>
    <v>1</v>
    <v>Powered by Refinitiv</v>
    <v>0</v>
    <v>ETSY, INC. (XNAS:ETSY)</v>
    <v>2</v>
    <v>3</v>
    <v>Finance</v>
    <v>4</v>
    <v>307.75</v>
    <v>68.399000000000001</v>
    <v>1.7343</v>
    <v>4.4400000000000004</v>
    <v>6.1799999999999997E-3</v>
    <v>6.2003000000000003E-2</v>
    <v>0.47</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2576</v>
    <v>Nasdaq Stock Market</v>
    <v>XNAS</v>
    <v>XNAS</v>
    <v>SUITE 512, 55 WASHINGTON STREET, BROOKLYN, NY, 11201 US</v>
    <v>77.33</v>
    <v>Diversified Retail</v>
    <v>Stock</v>
    <v>44727.99811221016</v>
    <v>538</v>
    <v>72.070999999999998</v>
    <v>9667399950</v>
    <v>ETSY, INC.</v>
    <v>ETSY, INC.</v>
    <v>72.569999999999993</v>
    <v>24.1693</v>
    <v>71.61</v>
    <v>76.05</v>
    <v>76.52</v>
    <v>127119000</v>
    <v>ETSY</v>
    <v>ETSY, INC. (XNAS:ETSY)</v>
    <v>3881030</v>
    <v>5039424</v>
    <v>2006</v>
  </rv>
  <rv s="2">
    <v>539</v>
  </rv>
  <rv s="0">
    <v>https://www.bing.com/financeapi/forcetrigger?t=b17tur&amp;q=XNYS%3aEVRG&amp;form=skydnc</v>
    <v>Learn more on Bing</v>
  </rv>
  <rv s="1">
    <v>en-US</v>
    <v>b17tur</v>
    <v>268435456</v>
    <v>1</v>
    <v>Powered by Refinitiv</v>
    <v>0</v>
    <v>Evergy, Inc. (XNYS:EVRG)</v>
    <v>2</v>
    <v>3</v>
    <v>Finance</v>
    <v>4</v>
    <v>73.125</v>
    <v>59.46</v>
    <v>0.52459999999999996</v>
    <v>-0.01</v>
    <v>0</v>
    <v>-1.6310000000000001E-4</v>
    <v>0</v>
    <v>USD</v>
    <v>Evergy, Inc.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Kansas Central has a wholly owned subsidiary, Evergy Kansas South, Inc. Evergy Metro is an integrated, regulated electric utility that provides electricity to customers in the states of Missouri and Kansas. Evergy Missouri West is a regulated electric utility that provides electricity to customers in the state of Missouri. Evergy Transmission Company owns 13.5% of Transource Energy, LLC with the remaining 86.5% owned by AEP Transmission Holding Company, LLC. Transource is focused on the development of electric transmission projects.</v>
    <v>4930</v>
    <v>New York Stock Exchange</v>
    <v>XNYS</v>
    <v>XNYS</v>
    <v>1200 Main St, KANSAS CITY, MO, 64105-2122 US</v>
    <v>62.13</v>
    <v>Electrical Utilities &amp; IPPs</v>
    <v>Stock</v>
    <v>44727.958333356248</v>
    <v>541</v>
    <v>60.54</v>
    <v>14069314573</v>
    <v>Evergy, Inc.</v>
    <v>Evergy, Inc.</v>
    <v>61.79</v>
    <v>17.4069</v>
    <v>61.32</v>
    <v>61.31</v>
    <v>61.31</v>
    <v>229478300</v>
    <v>EVRG</v>
    <v>Evergy, Inc. (XNYS:EVRG)</v>
    <v>1386312</v>
    <v>1277429</v>
    <v>2017</v>
  </rv>
  <rv s="2">
    <v>542</v>
  </rv>
  <rv s="0">
    <v>https://www.bing.com/financeapi/forcetrigger?t=a1ser7&amp;q=XNYS%3aEW&amp;form=skydnc</v>
    <v>Learn more on Bing</v>
  </rv>
  <rv s="1">
    <v>en-US</v>
    <v>a1ser7</v>
    <v>268435456</v>
    <v>1</v>
    <v>Powered by Refinitiv</v>
    <v>0</v>
    <v>EDWARDS LIFESCIENCES CORPORATION (XNYS:EW)</v>
    <v>2</v>
    <v>3</v>
    <v>Finance</v>
    <v>4</v>
    <v>131.72999999999999</v>
    <v>85.58</v>
    <v>1.1918</v>
    <v>2.2799999999999998</v>
    <v>6.9840000000000006E-3</v>
    <v>2.6358000000000003E-2</v>
    <v>0.62</v>
    <v>USD</v>
    <v>Edwards Lifesciences Corporation is a manufacturer of heart valve systems and repair products used to replace or repair a patient's diseased or defective heart valve. The Company is engaged in patient-focused innovations for structural heart disease and critical care monitoring. Its segments include United States, Europe, Japan and Rest of World. Its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Edwards SAPIEN XT, the Edwards SAPIEN 3, and the Edwards SAPIEN 3 Ultra transcatheter aortic heart valves are used to treat heart valve disease.</v>
    <v>15700</v>
    <v>New York Stock Exchange</v>
    <v>XNYS</v>
    <v>XNYS</v>
    <v>1 Edwards Way, ONE EDWARDS WAY, IRVINE, CA, 92614 US</v>
    <v>90.07</v>
    <v>Healthcare Equipment &amp; Supplies</v>
    <v>Stock</v>
    <v>44727.958333378905</v>
    <v>544</v>
    <v>86.75</v>
    <v>55199124804</v>
    <v>EDWARDS LIFESCIENCES CORPORATION</v>
    <v>EDWARDS LIFESCIENCES CORPORATION</v>
    <v>87.81</v>
    <v>35.453899999999997</v>
    <v>86.5</v>
    <v>88.78</v>
    <v>89.4</v>
    <v>621751800</v>
    <v>EW</v>
    <v>EDWARDS LIFESCIENCES CORPORATION (XNYS:EW)</v>
    <v>3292910</v>
    <v>2767192</v>
    <v>1999</v>
  </rv>
  <rv s="2">
    <v>545</v>
  </rv>
  <rv s="0">
    <v>https://www.bing.com/financeapi/forcetrigger?t=a1shjc&amp;q=XNAS%3aEXC&amp;form=skydnc</v>
    <v>Learn more on Bing</v>
  </rv>
  <rv s="1">
    <v>en-US</v>
    <v>a1shjc</v>
    <v>268435456</v>
    <v>1</v>
    <v>Powered by Refinitiv</v>
    <v>0</v>
    <v>EXELON CORPORATION (XNAS:EXC)</v>
    <v>2</v>
    <v>3</v>
    <v>Finance</v>
    <v>4</v>
    <v>50.71</v>
    <v>31.246600000000001</v>
    <v>0.53949999999999998</v>
    <v>-0.05</v>
    <v>3.2654999999999997E-2</v>
    <v>-1.1819999999999999E-3</v>
    <v>1.38</v>
    <v>USD</v>
    <v>Exelon Corporation is a utility services holding company. The Company, through its subsidiary, Exelon Generation Company, LLC (Generation), is engaged in the generation, delivery, and marketing of energy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distribution and transmission business. It operates through 11 segments: Generation's five segments: Mid-Atlantic, Midwest, New York, ERCOT, Other Power Regions, ComEd, PECO and BGE, and PHI's three utility segments: Pepco, DPL and ACE. Generation's integrated business consists of the generation, physical delivery and marketing of power across geographical regions through its customer-facing business.</v>
    <v>31518</v>
    <v>Nasdaq Stock Market</v>
    <v>XNAS</v>
    <v>XNAS</v>
    <v>PO BOX 805398, CHICAGO, IL, 60680-5398 US</v>
    <v>43.04</v>
    <v>Electrical Utilities &amp; IPPs</v>
    <v>Stock</v>
    <v>44727.967712407029</v>
    <v>547</v>
    <v>41.65</v>
    <v>41423657696</v>
    <v>EXELON CORPORATION</v>
    <v>EXELON CORPORATION</v>
    <v>42.66</v>
    <v>16.761700000000001</v>
    <v>42.31</v>
    <v>42.26</v>
    <v>43.64</v>
    <v>980209600</v>
    <v>EXC</v>
    <v>EXELON CORPORATION (XNAS:EXC)</v>
    <v>7565681</v>
    <v>6429814</v>
    <v>1999</v>
  </rv>
  <rv s="2">
    <v>548</v>
  </rv>
  <rv s="0">
    <v>https://www.bing.com/financeapi/forcetrigger?t=a1sicw&amp;q=XNAS%3aEXPD&amp;form=skydnc</v>
    <v>Learn more on Bing</v>
  </rv>
  <rv s="1">
    <v>en-US</v>
    <v>a1sicw</v>
    <v>268435456</v>
    <v>1</v>
    <v>Powered by Refinitiv</v>
    <v>0</v>
    <v>EXPEDITORS INTERNATIONAL OF WASHINGTON, INC (XNAS:EXPD)</v>
    <v>2</v>
    <v>3</v>
    <v>Finance</v>
    <v>4</v>
    <v>137.80000000000001</v>
    <v>94.95</v>
    <v>0.85589999999999999</v>
    <v>-0.65</v>
    <v>4.0840000000000001E-4</v>
    <v>-6.5919999999999998E-3</v>
    <v>0.04</v>
    <v>USD</v>
    <v>Expeditors International of Washington, Inc. provides a range of global logistics services. The Company’s services include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supply chain solutions. The Company’s principal services categories include airfreight services, ocean freight and ocean services, and customs brokerage and other services. It offers a range of custom solutions, including customs brokerage and import services and warehousing and distribution services. Within airfreight service, it typically acts either as a freight consolidator or as an agent for the airline that carries the shipment. The Company serves a range of industries, including healthcare, aerospace and aviation, manufacturing, oil and energy, automotive and fashion.</v>
    <v>19070</v>
    <v>Nasdaq Stock Market</v>
    <v>XNAS</v>
    <v>XNAS</v>
    <v>1015 3rd Ave, 1015 THIRD AVENUE 12TH FLOOR, SEATTLE, WA, 98104 US</v>
    <v>100.98</v>
    <v>Freight &amp; Logistics Services</v>
    <v>Stock</v>
    <v>44727.98222506875</v>
    <v>550</v>
    <v>97.125</v>
    <v>16431494505</v>
    <v>EXPEDITORS INTERNATIONAL OF WASHINGTON, INC</v>
    <v>EXPEDITORS INTERNATIONAL OF WASHINGTON, INC</v>
    <v>99.23</v>
    <v>11.413</v>
    <v>98.6</v>
    <v>97.95</v>
    <v>97.99</v>
    <v>167753900</v>
    <v>EXPD</v>
    <v>EXPEDITORS INTERNATIONAL OF WASHINGTON, INC (XNAS:EXPD)</v>
    <v>1355724</v>
    <v>1414504</v>
    <v>1979</v>
  </rv>
  <rv s="2">
    <v>551</v>
  </rv>
  <rv s="0">
    <v>https://www.bing.com/financeapi/forcetrigger?t=a1sifr&amp;q=XNAS%3aEXPE&amp;form=skydnc</v>
    <v>Learn more on Bing</v>
  </rv>
  <rv s="1">
    <v>en-US</v>
    <v>a1sifr</v>
    <v>268435456</v>
    <v>1</v>
    <v>Powered by Refinitiv</v>
    <v>0</v>
    <v>EXPEDIA GROUP, INC. (XNAS:EXPE)</v>
    <v>2</v>
    <v>3</v>
    <v>Finance</v>
    <v>4</v>
    <v>217.72</v>
    <v>100.01</v>
    <v>1.5783</v>
    <v>2.48</v>
    <v>9.4820000000000008E-3</v>
    <v>2.4329999999999997E-2</v>
    <v>0.99</v>
    <v>USD</v>
    <v>Expedia Group, Inc. is an online travel company. It operates through three segments. Its Retail segment provides a full range of travel and advertising services through consumer brands, which includes Brand Expedia, Hotels.com, Vrbo, and other brands, including Orbitz, Travelocity, ebookers and Wotif Group. Its B2B segment operates its Expedia Business Services organization, which includes Expedia Partner Solutions. Expedia Partner Solutions partners with businesses in a spectrum of countries across a range of travel and non-travel verticals, including corporate travel management, airlines, travel agents, online retailers and financial institutions. Its trivago segment is engaged in sending referrals to online travel companies and travel service providers from its hotel metasearch Websites. trivago is its hotel metasearch company, based in Dusseldorf, Germany, which gives travelers access to price comparisons from various of booking websites for various of hotels and accommodations.</v>
    <v>14800</v>
    <v>Nasdaq Stock Market</v>
    <v>XNAS</v>
    <v>XNAS</v>
    <v>1111 Expedia Group Way W, SEATTLE, WA, 98119-1111 US</v>
    <v>105.68</v>
    <v>Hotels &amp; Entertainment Services</v>
    <v>Stock</v>
    <v>44727.997860265627</v>
    <v>553</v>
    <v>101.42</v>
    <v>16402581298</v>
    <v>EXPEDIA GROUP, INC.</v>
    <v>EXPEDIA GROUP, INC.</v>
    <v>102.83</v>
    <v>20.3583</v>
    <v>101.93</v>
    <v>104.41</v>
    <v>105.4</v>
    <v>157097800</v>
    <v>EXPE</v>
    <v>EXPEDIA GROUP, INC. (XNAS:EXPE)</v>
    <v>4437872</v>
    <v>3718705</v>
    <v>2005</v>
  </rv>
  <rv s="2">
    <v>554</v>
  </rv>
  <rv s="0">
    <v>https://www.bing.com/financeapi/forcetrigger?t=a1sioc&amp;q=XNYS%3aEXR&amp;form=skydnc</v>
    <v>Learn more on Bing</v>
  </rv>
  <rv s="1">
    <v>en-US</v>
    <v>a1sioc</v>
    <v>268435456</v>
    <v>1</v>
    <v>Powered by Refinitiv</v>
    <v>0</v>
    <v>EXTRA SPACE STORAGE INC. (XNYS:EXR)</v>
    <v>2</v>
    <v>3</v>
    <v>Finance</v>
    <v>4</v>
    <v>228.83500000000001</v>
    <v>156.69999999999999</v>
    <v>0.52510000000000001</v>
    <v>2.76</v>
    <v>-9.2879999999999994E-3</v>
    <v>1.7387E-2</v>
    <v>-1.5</v>
    <v>USD</v>
    <v>Extra Space Storage Inc. is an integrated, self-administered and self-managed real estate investment trust (REIT). The Company owns, operates, manages, acquires, develops and redevelops self-storage properties, or stores. The Company operates through two segments: self-storage operations and tenant reinsurance. Its self-storage operations activities include rental operations of wholly owned stores. Its tenant reinsurance activities include the reinsurance of risks relating to the loss of goods stored by tenants in its stores. The Company’s business is conducted through its operating partnership, Extra Space Storage LP (the Operating Partnership). It invests in stores by acquiring wholly owned stores or by acquiring an equity interest in real estate entities. The Company has direct and indirect interests in approximately 1,268 storage facilities. In addition, the Company managed 828 stores for third parties bringing the total number of stores which it owns and/or manages to 2,096.</v>
    <v>4309</v>
    <v>New York Stock Exchange</v>
    <v>XNYS</v>
    <v>XNYS</v>
    <v>2795 E Cottonwood Pkwy Ste 400, 2795 COTTONWOOD PARKWAY, SUITE 400, SALT LAKE CITY, UT, 84121 US</v>
    <v>164.12</v>
    <v>Residential &amp; Commercial REIT</v>
    <v>Stock</v>
    <v>44727.958333356248</v>
    <v>556</v>
    <v>159.71</v>
    <v>21686203850</v>
    <v>EXTRA SPACE STORAGE INC.</v>
    <v>EXTRA SPACE STORAGE INC.</v>
    <v>160.33000000000001</v>
    <v>25.712499999999999</v>
    <v>158.74</v>
    <v>161.5</v>
    <v>160</v>
    <v>134279900</v>
    <v>EXR</v>
    <v>EXTRA SPACE STORAGE INC. (XNYS:EXR)</v>
    <v>1061009</v>
    <v>749178</v>
    <v>2004</v>
  </rv>
  <rv s="2">
    <v>557</v>
  </rv>
  <rv s="0">
    <v>http://en.wikipedia.org/wiki/Ford_Motor_Company</v>
    <v>Wikipedia</v>
  </rv>
  <rv s="3">
    <v>30</v>
    <v>559</v>
  </rv>
  <rv s="4">
    <v>9</v>
    <v>https://www.bing.com/th?id=AMMS_cf0311a5f2d2dcb3110aca1404330618&amp;qlt=95</v>
    <v>560</v>
    <v>0</v>
    <v>https://www.bing.com/images/search?form=xlimg&amp;q=ford+motor+company</v>
    <v>Image of FORD MOTOR COMPANY</v>
  </rv>
  <rv s="0">
    <v>https://www.bing.com/financeapi/forcetrigger?t=a1sjw7&amp;q=XNYS%3aF&amp;form=skydnc</v>
    <v>Learn more on Bing</v>
  </rv>
  <rv s="5">
    <v>en-US</v>
    <v>a1sjw7</v>
    <v>268435456</v>
    <v>1</v>
    <v>Powered by Refinitiv</v>
    <v>5</v>
    <v>FORD MOTOR COMPANY (XNYS:F)</v>
    <v>7</v>
    <v>8</v>
    <v>Finance</v>
    <v>4</v>
    <v>25.87</v>
    <v>11.74</v>
    <v>1.1491</v>
    <v>7.0000000000000007E-2</v>
    <v>9.7800000000000005E-3</v>
    <v>5.738E-3</v>
    <v>0.12</v>
    <v>USD</v>
    <v>Ford Motor Company is an automobile company. The Company designs, manufactures, markets, and services a full line of electrified passenger and commercial vehicles, such as Ford trucks, utility vehicles, vans, and cars, and Lincoln luxury vehicles. The Company's segments include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Ford's equity ownership in Argo AI (a developer of autonomous driving systems), and other mobility businesses and investments. The Ford Credit segment is comprised of the Ford Credit business on a consolidated basis, which is primarily vehicle-related financing and leasing activities. Ford Credit offers a range of automotive financing products to and through automotive dealers throughout the world.</v>
    <v>183000</v>
    <v>New York Stock Exchange</v>
    <v>XNYS</v>
    <v>XNYS</v>
    <v>1 American Rd, ONE AMERICAN ROAD, DEARBORN, MI, 48126 US</v>
    <v>12.42</v>
    <v>561</v>
    <v>Automobiles &amp; Auto Parts</v>
    <v>Stock</v>
    <v>44727.999969687502</v>
    <v>562</v>
    <v>12</v>
    <v>49322516550</v>
    <v>FORD MOTOR COMPANY</v>
    <v>FORD MOTOR COMPANY</v>
    <v>12.22</v>
    <v>4.2927</v>
    <v>12.2</v>
    <v>12.27</v>
    <v>12.39</v>
    <v>4019765000</v>
    <v>F</v>
    <v>FORD MOTOR COMPANY (XNYS:F)</v>
    <v>70393220</v>
    <v>59468904</v>
    <v>1919</v>
  </rv>
  <rv s="2">
    <v>563</v>
  </rv>
  <rv s="0">
    <v>https://www.bing.com/financeapi/forcetrigger?t=a1skmw&amp;q=XNAS%3aFANG&amp;form=skydnc</v>
    <v>Learn more on Bing</v>
  </rv>
  <rv s="1">
    <v>en-US</v>
    <v>a1skmw</v>
    <v>268435456</v>
    <v>1</v>
    <v>Powered by Refinitiv</v>
    <v>0</v>
    <v>DIAMONDBACK ENERGY, INC. (XNAS:FANG)</v>
    <v>2</v>
    <v>3</v>
    <v>Finance</v>
    <v>4</v>
    <v>162.24090000000001</v>
    <v>64.737099999999998</v>
    <v>2.0379999999999998</v>
    <v>-2.87</v>
    <v>3.339E-3</v>
    <v>-1.9181E-2</v>
    <v>0.49</v>
    <v>USD</v>
    <v>Diamondback Energy, Inc. is an independent oil and gas company, which is focused on the acquisition, development, exploration and exploitation of unconventional, onshore oil and natural gas reserves in the Permian Basin in West Texas. The Company operates through two segments. The upstream segment is engaged in the acquisition, development, exploration and exploitation of unconventional, onshore oil and natural gas reserves primarily in the Permian Basin in West Texas. The midstream operations segment is focused on owning, operating, developing and acquiring midstream infrastructure assets in the Midland and Delaware Basins of the Permian Basin. Its total acreage position in the Permian Basin is approximately 524,700 acres, which consisted primarily of approximately 292,903 acres in the Midland Basin and approximately 189,357 acres in the Delaware Basin. Its subsidiaries include Diamondback E&amp;P LLC, Viper Energy Partners GP LLC, Rattler Midstream GP LLC and QEP Resources, Inc.</v>
    <v>870</v>
    <v>Nasdaq Stock Market</v>
    <v>XNAS</v>
    <v>XNAS</v>
    <v>SUITE 1210, 500 WEST TEXAS, MIDLAND, TX, 79701 US</v>
    <v>151</v>
    <v>Oil &amp; Gas</v>
    <v>Stock</v>
    <v>44727.999256423434</v>
    <v>565</v>
    <v>144.12</v>
    <v>26048813976</v>
    <v>DIAMONDBACK ENERGY, INC.</v>
    <v>DIAMONDBACK ENERGY, INC.</v>
    <v>148.91</v>
    <v>9.8467000000000002</v>
    <v>149.63</v>
    <v>146.76</v>
    <v>147.25</v>
    <v>177492600</v>
    <v>FANG</v>
    <v>DIAMONDBACK ENERGY, INC. (XNAS:FANG)</v>
    <v>3256369</v>
    <v>2920902</v>
    <v>2011</v>
  </rv>
  <rv s="2">
    <v>566</v>
  </rv>
  <rv s="0">
    <v>https://www.bing.com/financeapi/forcetrigger?t=a1sl52&amp;q=XNAS%3aFAST&amp;form=skydnc</v>
    <v>Learn more on Bing</v>
  </rv>
  <rv s="1">
    <v>en-US</v>
    <v>a1sl52</v>
    <v>268435456</v>
    <v>1</v>
    <v>Powered by Refinitiv</v>
    <v>0</v>
    <v>Fastenal Company (XNAS:FAST)</v>
    <v>2</v>
    <v>3</v>
    <v>Finance</v>
    <v>4</v>
    <v>64.746499999999997</v>
    <v>48.524999999999999</v>
    <v>1.2511000000000001</v>
    <v>0.48</v>
    <v>4.2329999999999998E-3</v>
    <v>9.7699999999999992E-3</v>
    <v>0.21</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21167</v>
    <v>Nasdaq Stock Market</v>
    <v>XNAS</v>
    <v>XNAS</v>
    <v>2001 Theurer Blvd, WINONA, MN, 55987 US</v>
    <v>50.16</v>
    <v>Machinery, Equipment &amp; Components</v>
    <v>Stock</v>
    <v>44727.873435914065</v>
    <v>568</v>
    <v>48.524999999999999</v>
    <v>28555813660</v>
    <v>Fastenal Company</v>
    <v>Fastenal Company</v>
    <v>49.630899999999997</v>
    <v>28.8279</v>
    <v>49.13</v>
    <v>49.61</v>
    <v>49.82</v>
    <v>575606000</v>
    <v>FAST</v>
    <v>Fastenal Company (XNAS:FAST)</v>
    <v>3765796</v>
    <v>2900865</v>
    <v>1968</v>
  </rv>
  <rv s="2">
    <v>569</v>
  </rv>
  <rv s="0">
    <v>https://www.bing.com/financeapi/forcetrigger?t=a1slm7&amp;q=XNAS%3aMETA&amp;form=skydnc</v>
    <v>Learn more on Bing</v>
  </rv>
  <rv s="1">
    <v>en-US</v>
    <v>a1slm7</v>
    <v>268435456</v>
    <v>1</v>
    <v>Powered by Refinitiv</v>
    <v>0</v>
    <v>Meta Platforms, Inc. (XNAS:META)</v>
    <v>2</v>
    <v>3</v>
    <v>Finance</v>
    <v>4</v>
    <v>384.33</v>
    <v>161.36009999999999</v>
    <v>1.3877999999999999</v>
    <v>5.62</v>
    <v>1.5117E-2</v>
    <v>3.4325000000000001E-2</v>
    <v>2.56</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77805</v>
    <v>Nasdaq Stock Market</v>
    <v>XNAS</v>
    <v>XNAS</v>
    <v>1601 Willow Rd, MENLO PARK, CA, 94025 US</v>
    <v>172.16</v>
    <v>Software &amp; IT Services</v>
    <v>Stock</v>
    <v>44727.999865705468</v>
    <v>571</v>
    <v>163.97499999999999</v>
    <v>458315800050</v>
    <v>Meta Platforms, Inc.</v>
    <v>Meta Platforms, Inc.</v>
    <v>167.2</v>
    <v>12.3918</v>
    <v>163.72999999999999</v>
    <v>169.35</v>
    <v>171.91</v>
    <v>2706323000</v>
    <v>META</v>
    <v>Meta Platforms, Inc. (XNAS:META)</v>
    <v>30008251</v>
    <v>28208213</v>
    <v>2004</v>
  </rv>
  <rv s="2">
    <v>572</v>
  </rv>
  <rv s="0">
    <v>https://www.bing.com/financeapi/forcetrigger?t=a1slur&amp;q=XNYS%3aFBHS&amp;form=skydnc</v>
    <v>Learn more on Bing</v>
  </rv>
  <rv s="1">
    <v>en-US</v>
    <v>a1slur</v>
    <v>268435456</v>
    <v>1</v>
    <v>Powered by Refinitiv</v>
    <v>0</v>
    <v>FORTUNE BRANDS HOME &amp; SECURITY, INC. (XNYS:FBHS)</v>
    <v>2</v>
    <v>3</v>
    <v>Finance</v>
    <v>4</v>
    <v>109.23</v>
    <v>60.6</v>
    <v>1.5122</v>
    <v>0.8</v>
    <v>-3.2200000000000002E-4</v>
    <v>1.3046E-2</v>
    <v>-0.02</v>
    <v>USD</v>
    <v>Fortune Brands Home &amp; Security, Inc. is a home and security products company. The Company sells its products through a range of sales channels, including kitchen and bath dealers, wholesalers oriented toward builders or professional remodelers, e-commerce, and other retail outlets. It operates through three segments: Plumbing, Outdoors &amp; Security, and Cabinets. Plumbing segment manufactures or assembles and sells faucets, accessories, kitchen sinks and waste disposals, predominantly under the Moen, ROHL, Riobel, Victoria+Albert, Perrin &amp; Rowe and Shaws brands. Outdoors &amp; Security segment manufactures and sells fiberglass and steel entry door systems under the Therma-Tru brand; storm, screen and security doors under the Larson brand; composite decking, railing and cladding under the Fiberon brand; and urethane millwork under the Fypon brand. Cabinets segment manufactures stock, semi-custom and custom cabinetry, as well as vanities, for the kitchen, bath and other parts of the home.</v>
    <v>28056</v>
    <v>New York Stock Exchange</v>
    <v>XNYS</v>
    <v>XNYS</v>
    <v>520 Lake Cook Rd, DEERFIELD, IL, 60015 US</v>
    <v>63.03</v>
    <v>Homebuilding &amp; Construction Supplies</v>
    <v>Stock</v>
    <v>44727.958333367969</v>
    <v>574</v>
    <v>60.6</v>
    <v>8125749476</v>
    <v>FORTUNE BRANDS HOME &amp; SECURITY, INC.</v>
    <v>FORTUNE BRANDS HOME &amp; SECURITY, INC.</v>
    <v>62.01</v>
    <v>10.9278</v>
    <v>61.32</v>
    <v>62.12</v>
    <v>62.1</v>
    <v>130807300</v>
    <v>FBHS</v>
    <v>FORTUNE BRANDS HOME &amp; SECURITY, INC. (XNYS:FBHS)</v>
    <v>1339503</v>
    <v>1306867</v>
    <v>1988</v>
  </rv>
  <rv s="2">
    <v>575</v>
  </rv>
  <rv s="0">
    <v>https://www.bing.com/financeapi/forcetrigger?t=a1sp52&amp;q=XNYS%3aFCX&amp;form=skydnc</v>
    <v>Learn more on Bing</v>
  </rv>
  <rv s="1">
    <v>en-US</v>
    <v>a1sp52</v>
    <v>268435456</v>
    <v>1</v>
    <v>Powered by Refinitiv</v>
    <v>0</v>
    <v>FREEPORT-MCMORAN INC. (XNYS:FCX)</v>
    <v>2</v>
    <v>3</v>
    <v>Finance</v>
    <v>4</v>
    <v>51.99</v>
    <v>30.02</v>
    <v>1.9305000000000001</v>
    <v>0.08</v>
    <v>1.1653E-2</v>
    <v>2.173E-3</v>
    <v>0.43</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24700</v>
    <v>New York Stock Exchange</v>
    <v>XNYS</v>
    <v>XNYS</v>
    <v>333 N Central Ave, PHOENIX, AZ, 85004 US</v>
    <v>37.57</v>
    <v>Metals &amp; Mining</v>
    <v>Stock</v>
    <v>44727.999672418751</v>
    <v>577</v>
    <v>35.89</v>
    <v>53477767800</v>
    <v>FREEPORT-MCMORAN INC.</v>
    <v>FREEPORT-MCMORAN INC.</v>
    <v>37.5</v>
    <v>10.6793</v>
    <v>36.82</v>
    <v>36.9</v>
    <v>37.33</v>
    <v>1449262000</v>
    <v>FCX</v>
    <v>FREEPORT-MCMORAN INC. (XNYS:FCX)</v>
    <v>17094637</v>
    <v>18025070</v>
    <v>1987</v>
  </rv>
  <rv s="2">
    <v>578</v>
  </rv>
  <rv s="0">
    <v>https://www.bing.com/financeapi/forcetrigger?t=a1sqr7&amp;q=XNYS%3aFDX&amp;form=skydnc</v>
    <v>Learn more on Bing</v>
  </rv>
  <rv s="1">
    <v>en-US</v>
    <v>a1sqr7</v>
    <v>268435456</v>
    <v>1</v>
    <v>Powered by Refinitiv</v>
    <v>0</v>
    <v>FEDEX CORPORATION (XNYS:FDX)</v>
    <v>2</v>
    <v>3</v>
    <v>Finance</v>
    <v>4</v>
    <v>304.58999999999997</v>
    <v>192.82</v>
    <v>1.2074</v>
    <v>2.83</v>
    <v>8.2480000000000001E-3</v>
    <v>1.2306999999999998E-2</v>
    <v>1.92</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228000</v>
    <v>New York Stock Exchange</v>
    <v>XNYS</v>
    <v>XNYS</v>
    <v>942 Shady Grove Rd S, 942 SOUTH SHADY GROVE ROAD, MEMPHIS, TN, 38120- US</v>
    <v>239.21</v>
    <v>Freight &amp; Logistics Services</v>
    <v>Stock</v>
    <v>44727.998950346875</v>
    <v>580</v>
    <v>229.35</v>
    <v>60331501396</v>
    <v>FEDEX CORPORATION</v>
    <v>FEDEX CORPORATION</v>
    <v>230.75</v>
    <v>12.6722</v>
    <v>229.95</v>
    <v>232.78</v>
    <v>234.7</v>
    <v>259178200</v>
    <v>FDX</v>
    <v>FEDEX CORPORATION (XNYS:FDX)</v>
    <v>5035821</v>
    <v>2538358</v>
    <v>1997</v>
  </rv>
  <rv s="2">
    <v>581</v>
  </rv>
  <rv s="0">
    <v>https://www.bing.com/financeapi/forcetrigger?t=a1squ2&amp;q=XNYS%3aFE&amp;form=skydnc</v>
    <v>Learn more on Bing</v>
  </rv>
  <rv s="1">
    <v>en-US</v>
    <v>a1squ2</v>
    <v>268435456</v>
    <v>1</v>
    <v>Powered by Refinitiv</v>
    <v>0</v>
    <v>FIRSTENERGY CORP. (XNYS:FE)</v>
    <v>2</v>
    <v>3</v>
    <v>Finance</v>
    <v>4</v>
    <v>48.85</v>
    <v>35.4223</v>
    <v>0.42309999999999998</v>
    <v>-1.1499999999999999</v>
    <v>6.1760000000000001E-3</v>
    <v>-2.9956E-2</v>
    <v>0.23</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approximately six million customers within 65,000 square miles of Ohio, Pennsylvania, West Virginia, Maryland, New Jersey, and New York, and purchases power for its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to transmit electricity from generation sources to distribution facilities.</v>
    <v>12395</v>
    <v>New York Stock Exchange</v>
    <v>XNYS</v>
    <v>XNYS</v>
    <v>76 S Main St, AKRON, OH, 44308-1890 US</v>
    <v>38.869999999999997</v>
    <v>Electrical Utilities &amp; IPPs</v>
    <v>Stock</v>
    <v>44727.97945724531</v>
    <v>583</v>
    <v>36.729999999999997</v>
    <v>21261518852</v>
    <v>FIRSTENERGY CORP.</v>
    <v>FIRSTENERGY CORP.</v>
    <v>38.619999999999997</v>
    <v>17.795100000000001</v>
    <v>38.39</v>
    <v>37.24</v>
    <v>37.47</v>
    <v>570932300</v>
    <v>FE</v>
    <v>FIRSTENERGY CORP. (XNYS:FE)</v>
    <v>10795198</v>
    <v>3760443</v>
    <v>1996</v>
  </rv>
  <rv s="2">
    <v>584</v>
  </rv>
  <rv s="0">
    <v>https://www.bing.com/financeapi/forcetrigger?t=a1stjc&amp;q=XNAS%3aFFIV&amp;form=skydnc</v>
    <v>Learn more on Bing</v>
  </rv>
  <rv s="1">
    <v>en-US</v>
    <v>a1stjc</v>
    <v>268435456</v>
    <v>1</v>
    <v>Powered by Refinitiv</v>
    <v>0</v>
    <v>F5, INC. (XNAS:FFIV)</v>
    <v>2</v>
    <v>3</v>
    <v>Finance</v>
    <v>4</v>
    <v>249</v>
    <v>148.12</v>
    <v>1.1534</v>
    <v>2.48</v>
    <v>0</v>
    <v>1.6447E-2</v>
    <v>0</v>
    <v>USD</v>
    <v>F5, Inc., formerly F5 Networks, Inc., is a provider of multi-cloud security and application delivery. The Company’s applications help connect businesses to their customers or applications that help employees do their jobs. It offers network optimization solutions to meet any challenge, from cloud-native infrastructure deployments, fourth generation (4G) to fifth generation (5G) signal interworking, security solutions for infrastructure and applications that address scale and performance, signaling security solutions, and front office security measures that stop cybersecurity fraud. The Company's customers include large enterprise businesses, public sector institutions, Governments, and service providers. Its uses components of the automation toolchain to provision, configure, and manage the services that support applications. It ensures end-to-end visibility into application portfolio that enables to spot and fix issues before they affect customers.</v>
    <v>6461</v>
    <v>Nasdaq Stock Market</v>
    <v>XNAS</v>
    <v>XNAS</v>
    <v>801 5Th Avenue, SEATTLE, WA, 98104 US</v>
    <v>156.095</v>
    <v>Software &amp; IT Services</v>
    <v>Stock</v>
    <v>44727.838390589844</v>
    <v>586</v>
    <v>151.06</v>
    <v>9268546505</v>
    <v>F5, INC.</v>
    <v>F5, INC.</v>
    <v>152.57</v>
    <v>26.580500000000001</v>
    <v>150.79</v>
    <v>153.27000000000001</v>
    <v>153.27000000000001</v>
    <v>60472020</v>
    <v>FFIV</v>
    <v>F5, INC. (XNAS:FFIV)</v>
    <v>359539</v>
    <v>471277</v>
    <v>1996</v>
  </rv>
  <rv s="2">
    <v>587</v>
  </rv>
  <rv s="0">
    <v>https://www.bing.com/financeapi/forcetrigger?t=a1swsm&amp;q=XNYS%3aFIS&amp;form=skydnc</v>
    <v>Learn more on Bing</v>
  </rv>
  <rv s="1">
    <v>en-US</v>
    <v>a1swsm</v>
    <v>268435456</v>
    <v>1</v>
    <v>Powered by Refinitiv</v>
    <v>0</v>
    <v>FIDELITY NATIONAL INFORMATION SERVICES, INC. (XNYS:FIS)</v>
    <v>2</v>
    <v>3</v>
    <v>Finance</v>
    <v>4</v>
    <v>152.19999999999999</v>
    <v>85</v>
    <v>0.70940000000000003</v>
    <v>0.22</v>
    <v>2.1892000000000002E-2</v>
    <v>2.31E-3</v>
    <v>2.09</v>
    <v>USD</v>
    <v>Fidelity National Information Services, Inc. is a provider of technology solutions for merchants, banks, and capital markets firms globally.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all sizes with core processing software, transaction processing software and complementary applications and services, many of which interact directly with processing software. The Banking segment sells its solutions and services on either a bundled or stand-alone basis. The Capital Markets segment is focused on serving global financial services clients with a broad array of buy- and sell-side solutions.</v>
    <v>65000</v>
    <v>New York Stock Exchange</v>
    <v>XNYS</v>
    <v>XNYS</v>
    <v>601 Riverside Ave, JACKSONVILLE, FL, 32204 US</v>
    <v>96.65</v>
    <v>Financial Technology (Fintech) &amp; Infrastructure</v>
    <v>Stock</v>
    <v>44727.958333356248</v>
    <v>589</v>
    <v>93.85</v>
    <v>58310326464</v>
    <v>FIDELITY NATIONAL INFORMATION SERVICES, INC.</v>
    <v>FIDELITY NATIONAL INFORMATION SERVICES, INC.</v>
    <v>96.33</v>
    <v>64.781400000000005</v>
    <v>95.25</v>
    <v>95.47</v>
    <v>97.56</v>
    <v>610771200</v>
    <v>FIS</v>
    <v>FIDELITY NATIONAL INFORMATION SERVICES, INC. (XNYS:FIS)</v>
    <v>4435508</v>
    <v>3111529</v>
    <v>2001</v>
  </rv>
  <rv s="2">
    <v>590</v>
  </rv>
  <rv s="0">
    <v>https://www.bing.com/financeapi/forcetrigger?t=a1sx27&amp;q=XNAS%3aFISV&amp;form=skydnc</v>
    <v>Learn more on Bing</v>
  </rv>
  <rv s="1">
    <v>en-US</v>
    <v>a1sx27</v>
    <v>268435456</v>
    <v>1</v>
    <v>Powered by Refinitiv</v>
    <v>0</v>
    <v>FISERV, INC. (XNAS:FISV)</v>
    <v>2</v>
    <v>3</v>
    <v>Finance</v>
    <v>4</v>
    <v>119.86</v>
    <v>88.97</v>
    <v>0.80659999999999998</v>
    <v>1.58</v>
    <v>-3.826E-3</v>
    <v>1.7576999999999999E-2</v>
    <v>-0.35</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44000</v>
    <v>Nasdaq Stock Market</v>
    <v>XNAS</v>
    <v>XNAS</v>
    <v>Po Box 979, 255 Fiserv Dr, BROOKFIELD, WI, 53045 US</v>
    <v>93.13</v>
    <v>Professional &amp; Commercial Services</v>
    <v>Stock</v>
    <v>44727.992823310153</v>
    <v>592</v>
    <v>90.11</v>
    <v>59125659180</v>
    <v>FISERV, INC.</v>
    <v>FISERV, INC.</v>
    <v>91.04</v>
    <v>35.135899999999999</v>
    <v>89.89</v>
    <v>91.47</v>
    <v>91.12</v>
    <v>646394000</v>
    <v>FISV</v>
    <v>FISERV, INC. (XNAS:FISV)</v>
    <v>3244620</v>
    <v>2823373</v>
    <v>1992</v>
  </rv>
  <rv s="2">
    <v>593</v>
  </rv>
  <rv s="0">
    <v>https://www.bing.com/financeapi/forcetrigger?t=a1sx7w&amp;q=XNAS%3aFITB&amp;form=skydnc</v>
    <v>Learn more on Bing</v>
  </rv>
  <rv s="1">
    <v>en-US</v>
    <v>a1sx7w</v>
    <v>268435456</v>
    <v>1</v>
    <v>Powered by Refinitiv</v>
    <v>0</v>
    <v>FIFTH THIRD BANCORP (XNAS:FITB)</v>
    <v>2</v>
    <v>3</v>
    <v>Finance</v>
    <v>4</v>
    <v>50.64</v>
    <v>34.11</v>
    <v>1.3168</v>
    <v>0.15</v>
    <v>0</v>
    <v>4.3379999999999998E-3</v>
    <v>0</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It operates through four segments: Commercial Banking, which offers credit intermediation, cash management and financial services to large and middle-market businesses and government and professional customers; Branch Banking, which provides a range of deposit and loan products to individuals and small businesses through approximately 1,117 full-service banking centers; Consumer Lending, which includes its residential mortgage, automobile and other indirect lending activities, and Wealth and Asset Management, which provides a range of wealth management services for individuals, companies and nonprofit organizations.</v>
    <v>19247</v>
    <v>Nasdaq Stock Market</v>
    <v>XNAS</v>
    <v>XNAS</v>
    <v>FIFTH THIRD CENTER, 38 FOUNTAIN SQ PLZ, CINCINNATI, OH, 45263 US</v>
    <v>35.395000000000003</v>
    <v>Banking Services</v>
    <v>Stock</v>
    <v>44727.984045092191</v>
    <v>595</v>
    <v>34.11</v>
    <v>23827818874</v>
    <v>FIFTH THIRD BANCORP</v>
    <v>FIFTH THIRD BANCORP</v>
    <v>34.909999999999997</v>
    <v>9.9061000000000003</v>
    <v>34.58</v>
    <v>34.729999999999997</v>
    <v>34.729999999999997</v>
    <v>686087500</v>
    <v>FITB</v>
    <v>FIFTH THIRD BANCORP (XNAS:FITB)</v>
    <v>6986731</v>
    <v>4740395</v>
    <v>1974</v>
  </rv>
  <rv s="2">
    <v>596</v>
  </rv>
  <rv s="0">
    <v>https://creativecommons.org/licenses/by-sa/4.0</v>
    <v>CC BY-SA 4.0</v>
  </rv>
  <rv s="0">
    <v>http://en.wikipedia.org/wiki/Fleetcor</v>
    <v>Wikipedia</v>
  </rv>
  <rv s="3">
    <v>598</v>
    <v>599</v>
  </rv>
  <rv s="4">
    <v>9</v>
    <v>https://www.bing.com/th?id=AMMS_10f3aca41262dec4fa8e7ae778ea9a00&amp;qlt=95</v>
    <v>600</v>
    <v>0</v>
    <v>https://www.bing.com/images/search?form=xlimg&amp;q=fleetcor</v>
    <v>Image of FLEETCOR TECHNOLOGIES, INC.</v>
  </rv>
  <rv s="0">
    <v>https://www.bing.com/financeapi/forcetrigger?t=a1t377&amp;q=XNYS%3aFLT&amp;form=skydnc</v>
    <v>Learn more on Bing</v>
  </rv>
  <rv s="5">
    <v>en-US</v>
    <v>a1t377</v>
    <v>268435456</v>
    <v>1</v>
    <v>Powered by Refinitiv</v>
    <v>5</v>
    <v>FLEETCOR TECHNOLOGIES, INC. (XNYS:FLT)</v>
    <v>7</v>
    <v>8</v>
    <v>Finance</v>
    <v>4</v>
    <v>282.02</v>
    <v>200.78</v>
    <v>1.2000999999999999</v>
    <v>2.48</v>
    <v>0</v>
    <v>1.0923E-2</v>
    <v>0</v>
    <v>USD</v>
    <v>FLEETCOR Technologies, Inc. is a global provider of digital payment solutions. The Company operates through three segments: North America, International and Brazil. The Company offers its solution in two categories: Expense Management solutions and Corporate Payments solutions. The Expense Management solutions can help control and monitor employee spending and includes fuel, tolls, and lodging. The Corporate Payments solutions are engaged in simplifying and automating payments, are designed to help businesses streamline the back-office operations associated with making outgoing payments. Its processing and card management solutions provide customers with capabilities, including customizable user-level controls, detailed transaction reporting, programmable alerts, configurable networks, contract price validation and audit, and tax management and reporting. The Company’s subsidiaries include FleetCor Technologies, Inc., FleetCor Technologies Operating Company, LLC and Mannatec, Inc.</v>
    <v>9700</v>
    <v>New York Stock Exchange</v>
    <v>XNYS</v>
    <v>XNYS</v>
    <v>SUITE 400, 5445 TRIANGLE PARKWAY, NORCROSS, GA, 30092 US</v>
    <v>233.43</v>
    <v>601</v>
    <v>Professional &amp; Commercial Services</v>
    <v>Stock</v>
    <v>44727.958333367969</v>
    <v>602</v>
    <v>225.83</v>
    <v>17751265006</v>
    <v>FLEETCOR TECHNOLOGIES, INC.</v>
    <v>FLEETCOR TECHNOLOGIES, INC.</v>
    <v>229.07</v>
    <v>21.4068</v>
    <v>227.04</v>
    <v>229.52</v>
    <v>229.52</v>
    <v>77340820</v>
    <v>FLT</v>
    <v>FLEETCOR TECHNOLOGIES, INC. (XNYS:FLT)</v>
    <v>579170</v>
    <v>532792</v>
    <v>1998</v>
  </rv>
  <rv s="2">
    <v>603</v>
  </rv>
  <rv s="0">
    <v>https://www.bing.com/financeapi/forcetrigger?t=a1t4c7&amp;q=XNYS%3aFMC&amp;form=skydnc</v>
    <v>Learn more on Bing</v>
  </rv>
  <rv s="1">
    <v>en-US</v>
    <v>a1t4c7</v>
    <v>268435456</v>
    <v>1</v>
    <v>Powered by Refinitiv</v>
    <v>0</v>
    <v>FMC CORPORATION (XNYS:FMC)</v>
    <v>2</v>
    <v>3</v>
    <v>Finance</v>
    <v>4</v>
    <v>140.99</v>
    <v>87.27</v>
    <v>0.85919999999999996</v>
    <v>-0.76</v>
    <v>-3.0799999999999998E-3</v>
    <v>-7.0420000000000005E-3</v>
    <v>-0.33</v>
    <v>USD</v>
    <v>FMC Corporation is an agricultural sciences company, which provides solutions to growers with a product portfolio fueled by a market-driven discovery and development pipeline in crop protection, crop enhancement, and professional pest and turf management. The Company’s crop protection solutions, including biologicals, crop nutrition, digital, and precision agriculture. Its portfolio is comprised of three pesticide categories, including insecticides, herbicides, and fungicides. Its insecticides are used to control a pest, while its herbicide portfolio is used to control weeds. Its herbicides are used in the protection of crops including soybeans, corn, fruits and vegetables, cotton, sugarcane, rice, and cereals. It also provides Plant Health program, which includes biological crop protection products, seed treatments, and micro-nutrients. Its product portfolio includes insect control products based on Rynaxypyr (Chlorantraniliprole) and Cyazypyr (Cyantraniliprole) active ingredients.</v>
    <v>6400</v>
    <v>New York Stock Exchange</v>
    <v>XNYS</v>
    <v>XNYS</v>
    <v>2929 Walnut St, 1735 MARKET STREET, PHILADELPHIA, PA, 19103 US</v>
    <v>109.87</v>
    <v>Chemicals</v>
    <v>Stock</v>
    <v>44727.958333356248</v>
    <v>605</v>
    <v>105.1049</v>
    <v>13495655388</v>
    <v>FMC CORPORATION</v>
    <v>FMC CORPORATION</v>
    <v>109.57</v>
    <v>16.575399999999998</v>
    <v>107.92</v>
    <v>107.16</v>
    <v>106.83</v>
    <v>125939300</v>
    <v>FMC</v>
    <v>FMC CORPORATION (XNYS:FMC)</v>
    <v>651941</v>
    <v>920804</v>
    <v>1928</v>
  </rv>
  <rv s="2">
    <v>606</v>
  </rv>
  <rv s="0">
    <v>https://www.bing.com/financeapi/forcetrigger?t=bp8fzr&amp;q=XNAS%3aFOX&amp;form=skydnc</v>
    <v>Learn more on Bing</v>
  </rv>
  <rv s="6">
    <v>en-US</v>
    <v>bp8fzr</v>
    <v>268435456</v>
    <v>1</v>
    <v>Powered by Refinitiv</v>
    <v>11</v>
    <v>FOX CORPORATION (XNAS:FOX)</v>
    <v>2</v>
    <v>12</v>
    <v>Finance</v>
    <v>4</v>
    <v>40.909999999999997</v>
    <v>28.96</v>
    <v>0.79</v>
    <v>0</v>
    <v>2.6644000000000001E-2</v>
    <v>0</v>
    <v>USD</v>
    <v>Fox Corporation is a news, sports and entertainment company. The Company's segments include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30.88</v>
    <v>Media &amp; Publishing</v>
    <v>Stock</v>
    <v>44727.924439108596</v>
    <v>608</v>
    <v>29.79</v>
    <v>17249430000</v>
    <v>FOX CORPORATION</v>
    <v>FOX CORPORATION</v>
    <v>29.88</v>
    <v>15.103999999999999</v>
    <v>29.65</v>
    <v>30.44</v>
    <v>30.44</v>
    <v>556749400</v>
    <v>FOX</v>
    <v>FOX CORPORATION (XNAS:FOX)</v>
    <v>1421636</v>
    <v>1301591</v>
    <v>2018</v>
  </rv>
  <rv s="2">
    <v>609</v>
  </rv>
  <rv s="0">
    <v>https://www.bing.com/financeapi/forcetrigger?t=bp8fww&amp;q=XNAS%3aFOXA&amp;form=skydnc</v>
    <v>Learn more on Bing</v>
  </rv>
  <rv s="6">
    <v>en-US</v>
    <v>bp8fww</v>
    <v>268435456</v>
    <v>1</v>
    <v>Powered by Refinitiv</v>
    <v>11</v>
    <v>FOX CORPORATION (XNAS:FOXA)</v>
    <v>2</v>
    <v>12</v>
    <v>Finance</v>
    <v>4</v>
    <v>44.95</v>
    <v>31.324999999999999</v>
    <v>0.8</v>
    <v>0</v>
    <v>2.4976999999999999E-2</v>
    <v>0</v>
    <v>USD</v>
    <v>Fox Corporation is a news, sports and entertainment company. The Company's segments include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33.369999999999997</v>
    <v>Media &amp; Publishing</v>
    <v>Stock</v>
    <v>44727.870471897659</v>
    <v>611</v>
    <v>32.18</v>
    <v>17249430000</v>
    <v>FOX CORPORATION</v>
    <v>FOX CORPORATION</v>
    <v>32.270000000000003</v>
    <v>16.053899999999999</v>
    <v>32.03</v>
    <v>32.83</v>
    <v>32.83</v>
    <v>556749400</v>
    <v>FOXA</v>
    <v>FOX CORPORATION (XNAS:FOXA)</v>
    <v>3124967</v>
    <v>2709112</v>
    <v>2018</v>
  </rv>
  <rv s="2">
    <v>612</v>
  </rv>
  <rv s="0">
    <v>https://www.bing.com/financeapi/forcetrigger?t=a1tba2&amp;q=XNYS%3aFRC&amp;form=skydnc</v>
    <v>Learn more on Bing</v>
  </rv>
  <rv s="1">
    <v>en-US</v>
    <v>a1tba2</v>
    <v>268435456</v>
    <v>1</v>
    <v>Powered by Refinitiv</v>
    <v>0</v>
    <v>FIRST REPUBLIC BANK (XNYS:FRC)</v>
    <v>2</v>
    <v>3</v>
    <v>Finance</v>
    <v>4</v>
    <v>222.86</v>
    <v>133.37</v>
    <v>1.1158999999999999</v>
    <v>3.32</v>
    <v>4.4910000000000002E-3</v>
    <v>2.4241000000000002E-2</v>
    <v>0.63</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6452</v>
    <v>New York Stock Exchange</v>
    <v>XNYS</v>
    <v>XNYS</v>
    <v>111 Pine St, SAN FRANCISCO, CA, 94111-5602 US</v>
    <v>142.09</v>
    <v>Banking Services</v>
    <v>Stock</v>
    <v>44727.958333367969</v>
    <v>614</v>
    <v>138.03</v>
    <v>25200853104</v>
    <v>FIRST REPUBLIC BANK</v>
    <v>FIRST REPUBLIC BANK</v>
    <v>138.99</v>
    <v>17.4023</v>
    <v>136.96</v>
    <v>140.28</v>
    <v>140.91</v>
    <v>179646800</v>
    <v>FRC</v>
    <v>FIRST REPUBLIC BANK (XNYS:FRC)</v>
    <v>1397642</v>
    <v>1112481</v>
    <v>2009</v>
  </rv>
  <rv s="2">
    <v>615</v>
  </rv>
  <rv s="0">
    <v>https://www.bing.com/financeapi/forcetrigger?t=a1tctc&amp;q=XNYS%3aFRT&amp;form=skydnc</v>
    <v>Learn more on Bing</v>
  </rv>
  <rv s="1">
    <v>en-US</v>
    <v>a1tctc</v>
    <v>268435456</v>
    <v>1</v>
    <v>Powered by Refinitiv</v>
    <v>0</v>
    <v>FEDERAL REALTY INVESTMENT TRUST (XNYS:FRT)</v>
    <v>2</v>
    <v>3</v>
    <v>Finance</v>
    <v>4</v>
    <v>140.51</v>
    <v>94.48</v>
    <v>1.1451</v>
    <v>0.77</v>
    <v>1.042E-4</v>
    <v>8.0920000000000002E-3</v>
    <v>0.01</v>
    <v>USD</v>
    <v>Federal Realty Investment Trust is an equity real estate investment trust (REIT). The Company specializes in ownership, management, and redevelopment of retail and mixed-use properties located primarily in communities in metropolitan markets in the Northeast and Mid-Atlantic regions of the United States, California, and South Florida. The Company owns or has interest in community and neighborhood shopping centers and mixed-use properties, which are operates as 104 retail real estate projects comprising approximately 25.1 million square feet. The Company’s portfolio includes retail in many formats ranging from regional, community and neighborhood shopping centers that are anchored by grocery stores to mixed-use properties that are typically centered around a retail component but also include office, residential and/or hotel components. It has approximately 104 properties, which includes approximately 3,100 tenants, in 25 million square feet, and approximately 3,400 residential units.</v>
    <v>310</v>
    <v>New York Stock Exchange</v>
    <v>XNYS</v>
    <v>XNYS</v>
    <v>909 Rose Avenue, Suite 200, 1626 East Jefferson Street, ROCKVILLE, MD, 20852-4041 US</v>
    <v>97.84</v>
    <v>Residential &amp; Commercial REIT</v>
    <v>Stock</v>
    <v>44727.966691064059</v>
    <v>617</v>
    <v>95.3</v>
    <v>7618782663</v>
    <v>FEDERAL REALTY INVESTMENT TRUST</v>
    <v>FEDERAL REALTY INVESTMENT TRUST</v>
    <v>96.35</v>
    <v>28.917400000000001</v>
    <v>95.16</v>
    <v>95.93</v>
    <v>95.94</v>
    <v>79420230</v>
    <v>FRT</v>
    <v>FEDERAL REALTY INVESTMENT TRUST (XNYS:FRT)</v>
    <v>725089</v>
    <v>477388</v>
    <v>2021</v>
  </rv>
  <rv s="2">
    <v>618</v>
  </rv>
  <rv s="0">
    <v>https://www.bing.com/financeapi/forcetrigger?t=a1tg3m&amp;q=XNAS%3aFTNT&amp;form=skydnc</v>
    <v>Learn more on Bing</v>
  </rv>
  <rv s="1">
    <v>en-US</v>
    <v>a1tg3m</v>
    <v>268435456</v>
    <v>1</v>
    <v>Powered by Refinitiv</v>
    <v>0</v>
    <v>FORTINET, INC. (XNAS:FTNT)</v>
    <v>2</v>
    <v>3</v>
    <v>Finance</v>
    <v>4</v>
    <v>371.77</v>
    <v>227.11</v>
    <v>1.2017</v>
    <v>8.2899999999999991</v>
    <v>2.8830000000000001E-4</v>
    <v>3.0792E-2</v>
    <v>0.08</v>
    <v>USD</v>
    <v>Fortinet, Inc. offers cybersecurity and networking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and Web application firewall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10860</v>
    <v>Nasdaq Stock Market</v>
    <v>XNAS</v>
    <v>XNAS</v>
    <v>899 Kifer Rd, 899 KIFER ROAD, SUNNYVALE, CA, 94086 US</v>
    <v>282.935</v>
    <v>Software &amp; IT Services</v>
    <v>Stock</v>
    <v>44727.997975774997</v>
    <v>620</v>
    <v>270.69459999999998</v>
    <v>44549480792</v>
    <v>FORTINET, INC.</v>
    <v>FORTINET, INC.</v>
    <v>272.45</v>
    <v>70.273399999999995</v>
    <v>269.23</v>
    <v>277.52</v>
    <v>277.60000000000002</v>
    <v>160527100</v>
    <v>FTNT</v>
    <v>FORTINET, INC. (XNAS:FTNT)</v>
    <v>1072362</v>
    <v>1540090</v>
    <v>2000</v>
  </rv>
  <rv s="2">
    <v>621</v>
  </rv>
  <rv s="0">
    <v>https://www.bing.com/financeapi/forcetrigger?t=a1tgqh&amp;q=XNYS%3aFTV&amp;form=skydnc</v>
    <v>Learn more on Bing</v>
  </rv>
  <rv s="1">
    <v>en-US</v>
    <v>a1tgqh</v>
    <v>268435456</v>
    <v>1</v>
    <v>Powered by Refinitiv</v>
    <v>0</v>
    <v>FORTIVE CORPORATION (XNYS:FTV)</v>
    <v>2</v>
    <v>3</v>
    <v>Finance</v>
    <v>4</v>
    <v>79.87</v>
    <v>55.38</v>
    <v>1.0906</v>
    <v>0.56999999999999995</v>
    <v>0</v>
    <v>1.0166E-2</v>
    <v>0</v>
    <v>USD</v>
    <v>Fortive Corporation is a provider of essential technologies for connected workflow solutions across a range of end-markets. It operates through three segments: Intelligent Operating Solutions, Precision Technologies, and Advanced Healthcare Solutions. Intelligent Operating Solutions segment offers various Products and services under a range of brands, including Accruent, Fluke, Gordian, Industrial Scientific, Intelex, Pruftechnik, and Servicechannel. Precision Technologies segment provides electrical test and measurement instruments and services, energetic material devices, and a range of sensor and control system solutions. Advanced Healthcare Solutions segment provides hardware, consumables, software and services that helps in the customers' workflows, including instrument sterilization and device reprocessing, instrument tracking, cell therapy equipment design and manufacturing, biomedical test tools, radiation safety monitoring, end-to-end clinical productivity solutions and asset</v>
    <v>18000</v>
    <v>New York Stock Exchange</v>
    <v>XNYS</v>
    <v>XNYS</v>
    <v>6920 Seaway Blvd, EVERETT, WA, 98203-5829 US</v>
    <v>57.4</v>
    <v>Machinery, Equipment &amp; Components</v>
    <v>Stock</v>
    <v>44727.958333378905</v>
    <v>623</v>
    <v>55.765000000000001</v>
    <v>20302489056</v>
    <v>FORTIVE CORPORATION</v>
    <v>FORTIVE CORPORATION</v>
    <v>56.55</v>
    <v>30.917300000000001</v>
    <v>56.07</v>
    <v>56.64</v>
    <v>56.64</v>
    <v>358447900</v>
    <v>FTV</v>
    <v>FORTIVE CORPORATION (XNYS:FTV)</v>
    <v>2600504</v>
    <v>2522909</v>
    <v>2015</v>
  </rv>
  <rv s="2">
    <v>624</v>
  </rv>
  <rv s="0">
    <v>https://www.bing.com/financeapi/forcetrigger?t=a1tppr&amp;q=XNYS%3aGD&amp;form=skydnc</v>
    <v>Learn more on Bing</v>
  </rv>
  <rv s="1">
    <v>en-US</v>
    <v>a1tppr</v>
    <v>268435456</v>
    <v>1</v>
    <v>Powered by Refinitiv</v>
    <v>0</v>
    <v>GENERAL DYNAMICS CORPORATION (XNYS:GD)</v>
    <v>2</v>
    <v>3</v>
    <v>Finance</v>
    <v>4</v>
    <v>254.99</v>
    <v>182.66</v>
    <v>0.90039999999999998</v>
    <v>2.02</v>
    <v>2.6619999999999999E-3</v>
    <v>9.3559999999999997E-3</v>
    <v>0.57999999999999996</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220.70500000000001</v>
    <v>Aerospace &amp; Defense</v>
    <v>Stock</v>
    <v>44727.997501758597</v>
    <v>626</v>
    <v>215.32</v>
    <v>60517495392</v>
    <v>GENERAL DYNAMICS CORPORATION</v>
    <v>GENERAL DYNAMICS CORPORATION</v>
    <v>217.2</v>
    <v>18.4894</v>
    <v>215.9</v>
    <v>217.92</v>
    <v>218.5</v>
    <v>277705100</v>
    <v>GD</v>
    <v>GENERAL DYNAMICS CORPORATION (XNYS:GD)</v>
    <v>1276558</v>
    <v>1464029</v>
    <v>1952</v>
  </rv>
  <rv s="2">
    <v>627</v>
  </rv>
  <rv s="0">
    <v>https://www.bing.com/financeapi/forcetrigger?t=a1tr1h&amp;q=XNYS%3aGE&amp;form=skydnc</v>
    <v>Learn more on Bing</v>
  </rv>
  <rv s="1">
    <v>en-US</v>
    <v>a1tr1h</v>
    <v>268435456</v>
    <v>1</v>
    <v>Powered by Refinitiv</v>
    <v>0</v>
    <v>GENERAL ELECTRIC COMPANY (XNYS:GE)</v>
    <v>2</v>
    <v>3</v>
    <v>Finance</v>
    <v>4</v>
    <v>116.16500000000001</v>
    <v>67.135000000000005</v>
    <v>1.0336000000000001</v>
    <v>1.05</v>
    <v>5.0649999999999992E-3</v>
    <v>1.5429999999999999E-2</v>
    <v>0.35</v>
    <v>USD</v>
    <v>General Electric Company is an industrial company. The Company operates through its industrial segments, Power, Renewable Energy, Aviation and Healthcare, and its financial services segment, Capital. Its segments include Power, which serves power generation, industrial, government and other customers with products and services related to energy production; Renewable Energy, which provides solutions for renewable energy; Aviation, which includes commercial and military aircraft engines, and integrated digital components, electric power and mechanical aircraft systems; Healthcare, which provides healthcare technologies in medical imaging, digital solutions, patient monitoring and diagnostics, and drug discovery, and Capital, which is a financial services division. Its products include commercial and military aircraft engines and systems; healthcare systems and pharmaceutical diagnostics; wind and other renewable energy generation equipment; nuclear and other power generation equipment.</v>
    <v>168000</v>
    <v>New York Stock Exchange</v>
    <v>XNYS</v>
    <v>XNYS</v>
    <v>W3f, 3135 Easton Turnpike, FAIRFIELD, CT, 06828 US</v>
    <v>70.02</v>
    <v>Consumer Goods Conglomerates</v>
    <v>Stock</v>
    <v>44727.999659166409</v>
    <v>629</v>
    <v>67.8</v>
    <v>76055951500</v>
    <v>GENERAL ELECTRIC COMPANY</v>
    <v>GENERAL ELECTRIC COMPANY</v>
    <v>68.959999999999994</v>
    <v>0</v>
    <v>68.05</v>
    <v>69.099999999999994</v>
    <v>69.45</v>
    <v>1100665000</v>
    <v>GE</v>
    <v>GENERAL ELECTRIC COMPANY (XNYS:GE)</v>
    <v>6589373</v>
    <v>6135682</v>
    <v>1892</v>
  </rv>
  <rv s="2">
    <v>630</v>
  </rv>
  <rv s="0">
    <v>https://www.bing.com/financeapi/forcetrigger?t=a1tvoc&amp;q=XNAS%3aGILD&amp;form=skydnc</v>
    <v>Learn more on Bing</v>
  </rv>
  <rv s="1">
    <v>en-US</v>
    <v>a1tvoc</v>
    <v>268435456</v>
    <v>1</v>
    <v>Powered by Refinitiv</v>
    <v>0</v>
    <v>GILEAD SCIENCES, INC. (XNAS:GILD)</v>
    <v>2</v>
    <v>3</v>
    <v>Finance</v>
    <v>4</v>
    <v>74.12</v>
    <v>57.164999999999999</v>
    <v>0.43380000000000002</v>
    <v>0.6</v>
    <v>1.5242E-2</v>
    <v>1.0382000000000001E-2</v>
    <v>0.89</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includes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It sells and distributes its products in the United States through the wholesale channel. It operates in more than 35 countries worldwide.</v>
    <v>14400</v>
    <v>Nasdaq Stock Market</v>
    <v>XNAS</v>
    <v>XNAS</v>
    <v>333 LAKESIDE DR, FOSTER CITY, CA, 94404 US</v>
    <v>58.97</v>
    <v>Biotechnology &amp; Medical Research</v>
    <v>Stock</v>
    <v>44727.967487522656</v>
    <v>632</v>
    <v>57.71</v>
    <v>73239336070</v>
    <v>GILEAD SCIENCES, INC.</v>
    <v>GILEAD SCIENCES, INC.</v>
    <v>57.99</v>
    <v>16.144400000000001</v>
    <v>57.79</v>
    <v>58.39</v>
    <v>59.28</v>
    <v>1254313000</v>
    <v>GILD</v>
    <v>GILEAD SCIENCES, INC. (XNAS:GILD)</v>
    <v>6498135</v>
    <v>7949084</v>
    <v>1987</v>
  </rv>
  <rv s="2">
    <v>633</v>
  </rv>
  <rv s="0">
    <v>https://www.bing.com/financeapi/forcetrigger?t=a1tvzr&amp;q=XNYS%3aGIS&amp;form=skydnc</v>
    <v>Learn more on Bing</v>
  </rv>
  <rv s="1">
    <v>en-US</v>
    <v>a1tvzr</v>
    <v>268435456</v>
    <v>1</v>
    <v>Powered by Refinitiv</v>
    <v>0</v>
    <v>GENERAL MILLS, INC. (XNYS:GIS)</v>
    <v>2</v>
    <v>3</v>
    <v>Finance</v>
    <v>4</v>
    <v>73.989999999999995</v>
    <v>56.67</v>
    <v>0.44119999999999998</v>
    <v>-0.11</v>
    <v>4.8240000000000002E-3</v>
    <v>-1.655E-3</v>
    <v>0.32</v>
    <v>USD</v>
    <v>General Mills, Inc., is a manufacturer and marketer of branded consumer foods sold through retail stores. The Company is a supplier of branded and unbranded food products to the North American foodservice and commercial baking industries. It also manufactures and markets natural pet food. The Company’s segments include North America Retail; Convenience Stores &amp; Foodservice; Europe &amp; Australia; Asia &amp; Latin America; and Pet. The Company offers a range of food products with a focus on categories, including snacks, including grain, fruit and savory snacks, nutrition bars, and frozen hot snacks; ready-to-eat cereal; convenient meals, including meal kits, ethnic meals, pizza, soup, side dish mixes, frozen breakfast and frozen entrees; yogurt; wholesome natural pet food; super-premium ice cream; baking mixes and ingredients, and refrigerated and frozen dough.</v>
    <v>35000</v>
    <v>New York Stock Exchange</v>
    <v>XNYS</v>
    <v>XNYS</v>
    <v>Number One General Mills Blvd, MINNEAPOLIS, MN, 55426 US</v>
    <v>67.16</v>
    <v>Food &amp; Tobacco</v>
    <v>Stock</v>
    <v>44727.983612175783</v>
    <v>635</v>
    <v>65.84</v>
    <v>39950744080</v>
    <v>GENERAL MILLS, INC.</v>
    <v>GENERAL MILLS, INC.</v>
    <v>66.5</v>
    <v>17.7334</v>
    <v>66.45</v>
    <v>66.34</v>
    <v>66.66</v>
    <v>602212000</v>
    <v>GIS</v>
    <v>GENERAL MILLS, INC. (XNYS:GIS)</v>
    <v>2869547</v>
    <v>3402135</v>
    <v>1928</v>
  </rv>
  <rv s="2">
    <v>636</v>
  </rv>
  <rv s="0">
    <v>https://www.bing.com/financeapi/forcetrigger?t=a24bpr&amp;q=XNYS%3aGL&amp;form=skydnc</v>
    <v>Learn more on Bing</v>
  </rv>
  <rv s="1">
    <v>en-US</v>
    <v>a24bpr</v>
    <v>268435456</v>
    <v>1</v>
    <v>Powered by Refinitiv</v>
    <v>0</v>
    <v>GLOBE LIFE INC. (XNYS:GL)</v>
    <v>2</v>
    <v>3</v>
    <v>Finance</v>
    <v>4</v>
    <v>108.605</v>
    <v>85.25</v>
    <v>0.95299999999999996</v>
    <v>3.81</v>
    <v>5.254E-3</v>
    <v>4.2594E-2</v>
    <v>0.49</v>
    <v>USD</v>
    <v>Globe Life Inc. is an insurance holding company. The Company, through its subsidiaries, provides a range of life and supplemental health insurance products and annuities. The Company’s segments include Life Insurance, Supplemental Health Insurance, Annuities, and Investments. The Life insurance segment includes traditional and interest-sensitive whole life insurance as well as term life insurance. The Health insurance products are guaranteed-renewable and include Medicare Supplement, critical illness, accident and limited-benefit supplemental hospital and surgical coverage's. Annuities include fixed-benefit contracts. The Company's subsidiaries include Globe Life and Accident Insurance Company, American Income Life Insurance Company, Liberty National Life Insurance Company, Family Heritage Life Insurance Company of America, and United American Insurance Company.</v>
    <v>3222</v>
    <v>New York Stock Exchange</v>
    <v>XNYS</v>
    <v>XNYS</v>
    <v>3700 S Stonebridge Dr, MCKINNEY, TX, 75070-5934 US</v>
    <v>94.67</v>
    <v>Insurance</v>
    <v>Stock</v>
    <v>44727.958333378905</v>
    <v>638</v>
    <v>91.83</v>
    <v>9195398696</v>
    <v>GLOBE LIFE INC.</v>
    <v>GLOBE LIFE INC.</v>
    <v>91.9</v>
    <v>12.5002</v>
    <v>89.45</v>
    <v>93.26</v>
    <v>93.75</v>
    <v>98599600</v>
    <v>GL</v>
    <v>GLOBE LIFE INC. (XNYS:GL)</v>
    <v>742851</v>
    <v>453713</v>
    <v>1979</v>
  </rv>
  <rv s="2">
    <v>639</v>
  </rv>
  <rv s="0">
    <v>https://www.bing.com/financeapi/forcetrigger?t=a1tym7&amp;q=XNYS%3aGLW&amp;form=skydnc</v>
    <v>Learn more on Bing</v>
  </rv>
  <rv s="1">
    <v>en-US</v>
    <v>a1tym7</v>
    <v>268435456</v>
    <v>1</v>
    <v>Powered by Refinitiv</v>
    <v>0</v>
    <v>CORNING INCORPORATED (XNYS:GLW)</v>
    <v>2</v>
    <v>3</v>
    <v>Finance</v>
    <v>4</v>
    <v>43.47</v>
    <v>31.574999999999999</v>
    <v>0.92800000000000005</v>
    <v>0.64</v>
    <v>3.054E-4</v>
    <v>1.9938000000000001E-2</v>
    <v>0.01</v>
    <v>USD</v>
    <v>Corning Incorporated is a materials science technology and innovation company. The Company operates through five segments: Display Technologies, Optical Communications, Specialty Materials, Environmental Technologies and Life Sciences.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Specialty Materials segment manufactures products that provide more than 150 material formulations for glass, glass ceramics and fluoride crystals. The Environmental Technologies segment manufactures ceramic substrates and filters for automotive and diesel applications. The Life Sciences segment manufactures glass and plastic labware, equipment, media, serum and reagents enabling workflow solutions for drug discovery and bioproduction.</v>
    <v>61200</v>
    <v>New York Stock Exchange</v>
    <v>XNYS</v>
    <v>XNYS</v>
    <v>1 Riverfront Plz, ONE RIVERFRONT PLAZA, CORNING, NY, 14831 US</v>
    <v>33.085000000000001</v>
    <v>Electronic Equipment &amp; Parts</v>
    <v>Stock</v>
    <v>44727.958333367969</v>
    <v>641</v>
    <v>32.06</v>
    <v>27652613250</v>
    <v>CORNING INCORPORATED</v>
    <v>CORNING INCORPORATED</v>
    <v>32.4</v>
    <v>25.639199999999999</v>
    <v>32.1</v>
    <v>32.74</v>
    <v>32.75</v>
    <v>844612500</v>
    <v>GLW</v>
    <v>CORNING INCORPORATED (XNYS:GLW)</v>
    <v>6837207</v>
    <v>4919999</v>
    <v>1936</v>
  </rv>
  <rv s="2">
    <v>642</v>
  </rv>
  <rv s="0">
    <v>https://www.bing.com/financeapi/forcetrigger?t=a1tyrw&amp;q=XNYS%3aGM&amp;form=skydnc</v>
    <v>Learn more on Bing</v>
  </rv>
  <rv s="1">
    <v>en-US</v>
    <v>a1tyrw</v>
    <v>268435456</v>
    <v>1</v>
    <v>Powered by Refinitiv</v>
    <v>0</v>
    <v>GENERAL MOTORS COMPANY (XNYS:GM)</v>
    <v>2</v>
    <v>3</v>
    <v>Finance</v>
    <v>4</v>
    <v>67.209999999999994</v>
    <v>32.15</v>
    <v>1.2334000000000001</v>
    <v>0.98</v>
    <v>9.3620000000000005E-3</v>
    <v>2.9517999999999999E-2</v>
    <v>0.32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22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157000</v>
    <v>New York Stock Exchange</v>
    <v>XNYS</v>
    <v>XNYS</v>
    <v>300 Renaissance Center, DETROIT, MI, 48265-3000 US</v>
    <v>34.6</v>
    <v>Automobiles &amp; Auto Parts</v>
    <v>Stock</v>
    <v>44727.999873738285</v>
    <v>644</v>
    <v>33.35</v>
    <v>49842677380</v>
    <v>GENERAL MOTORS COMPANY</v>
    <v>GENERAL MOTORS COMPANY</v>
    <v>33.36</v>
    <v>5.5111999999999997</v>
    <v>33.200000000000003</v>
    <v>34.18</v>
    <v>34.5</v>
    <v>1458241000</v>
    <v>GM</v>
    <v>GENERAL MOTORS COMPANY (XNYS:GM)</v>
    <v>19115998</v>
    <v>17379568</v>
    <v>2009</v>
  </rv>
  <rv s="2">
    <v>645</v>
  </rv>
  <rv s="0">
    <v>https://www.bing.com/financeapi/forcetrigger?t=a1u1z2&amp;q=XNYS%3aGNRC&amp;form=skydnc</v>
    <v>Learn more on Bing</v>
  </rv>
  <rv s="1">
    <v>en-US</v>
    <v>a1u1z2</v>
    <v>268435456</v>
    <v>1</v>
    <v>Powered by Refinitiv</v>
    <v>0</v>
    <v>GENERAC HOLDINGS INC. (XNYS:GNRC)</v>
    <v>2</v>
    <v>3</v>
    <v>Finance</v>
    <v>4</v>
    <v>524.30999999999995</v>
    <v>197.94</v>
    <v>1.1035999999999999</v>
    <v>8.39</v>
    <v>5.6973000000000003E-2</v>
    <v>3.4935999999999995E-2</v>
    <v>14.16</v>
    <v>USD</v>
    <v>Generac Holdings Inc. is an energy technology solutions company. It is engaged in providing power grid software solutions, backup, and prime power systems for home and industrial applications, solar + battery storage solutions, virtual power plant platforms, and engine- and battery-powered tools and equipment. Its segments include Domestic and International. The Domestic segment includes the Generac business and the acquisitions that are based in the United States and Canada. The International segment includes Generac business' Latin American export operations, and the Ottomotores, Tower Light, Pramac, Motortech, Selmec, Deep Sea, and Off Grid Energy acquisitions. It designs and manufactures stationary, portable and mobile generators with single-engine outputs ranging between 800 watts and 3,250 kilowatts. It has developed a line of turn-key energy storage systems for use in residential solar-plus-storage applications. It also offers industrial-grade mobile energy storage systems.</v>
    <v>8955</v>
    <v>New York Stock Exchange</v>
    <v>XNYS</v>
    <v>XNYS</v>
    <v>S45 W29290 HIGHWAY 59, WAUKESHA, WI, 53187 US</v>
    <v>254.07</v>
    <v>Machinery, Equipment &amp; Components</v>
    <v>Stock</v>
    <v>44727.991855080472</v>
    <v>647</v>
    <v>240.54</v>
    <v>15864295773</v>
    <v>GENERAC HOLDINGS INC.</v>
    <v>GENERAC HOLDINGS INC.</v>
    <v>242.95</v>
    <v>31.8123</v>
    <v>240.15</v>
    <v>248.54</v>
    <v>262.7</v>
    <v>63829950</v>
    <v>GNRC</v>
    <v>GENERAC HOLDINGS INC. (XNYS:GNRC)</v>
    <v>792999</v>
    <v>1120313</v>
    <v>2006</v>
  </rv>
  <rv s="2">
    <v>648</v>
  </rv>
  <rv s="0">
    <v>https://www.bing.com/financeapi/forcetrigger?t=a1u3p2&amp;q=XNAS%3aGOOG&amp;form=skydnc</v>
    <v>Learn more on Bing</v>
  </rv>
  <rv s="1">
    <v>en-US</v>
    <v>a1u3p2</v>
    <v>268435456</v>
    <v>1</v>
    <v>Powered by Refinitiv</v>
    <v>0</v>
    <v>ALPHABET INC. (XNAS:GOOG)</v>
    <v>2</v>
    <v>3</v>
    <v>Finance</v>
    <v>4</v>
    <v>3042</v>
    <v>2044.16</v>
    <v>1.1005</v>
    <v>63.93</v>
    <v>1.1364000000000001E-2</v>
    <v>2.9820000000000003E-2</v>
    <v>25.09</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2241.2600000000002</v>
    <v>Software &amp; IT Services</v>
    <v>Stock</v>
    <v>44727.999968610937</v>
    <v>650</v>
    <v>2162.375</v>
    <v>1408442000000</v>
    <v>ALPHABET INC.</v>
    <v>ALPHABET INC.</v>
    <v>2177.9899999999998</v>
    <v>19.387499999999999</v>
    <v>2143.88</v>
    <v>2207.81</v>
    <v>2232.9</v>
    <v>658499900</v>
    <v>GOOG</v>
    <v>ALPHABET INC. (XNAS:GOOG)</v>
    <v>1659601</v>
    <v>1580777</v>
    <v>2015</v>
  </rv>
  <rv s="2">
    <v>651</v>
  </rv>
  <rv s="0">
    <v>https://www.bing.com/financeapi/forcetrigger?t=a1u3rw&amp;q=XNAS%3aGOOGL&amp;form=skydnc</v>
    <v>Learn more on Bing</v>
  </rv>
  <rv s="1">
    <v>en-US</v>
    <v>a1u3rw</v>
    <v>268435456</v>
    <v>1</v>
    <v>Powered by Refinitiv</v>
    <v>0</v>
    <v>ALPHABET INC. (XNAS:GOOGL)</v>
    <v>2</v>
    <v>3</v>
    <v>Finance</v>
    <v>4</v>
    <v>3030.9315000000001</v>
    <v>2037.6936000000001</v>
    <v>1.1005</v>
    <v>60.98</v>
    <v>1.0117000000000001E-2</v>
    <v>2.8570999999999999E-2</v>
    <v>22.21</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2228.4699999999998</v>
    <v>Software &amp; IT Services</v>
    <v>Stock</v>
    <v>44727.999994258593</v>
    <v>653</v>
    <v>2153.39</v>
    <v>1408442000000</v>
    <v>ALPHABET INC.</v>
    <v>ALPHABET INC.</v>
    <v>2170.9</v>
    <v>19.3064</v>
    <v>2134.31</v>
    <v>2195.29</v>
    <v>2217.5</v>
    <v>658499900</v>
    <v>GOOGL</v>
    <v>ALPHABET INC. (XNAS:GOOGL)</v>
    <v>1984909</v>
    <v>1907787</v>
    <v>2015</v>
  </rv>
  <rv s="2">
    <v>654</v>
  </rv>
  <rv s="0">
    <v>https://www.bing.com/financeapi/forcetrigger?t=a1u4fr&amp;q=XNYS%3aGPC&amp;form=skydnc</v>
    <v>Learn more on Bing</v>
  </rv>
  <rv s="1">
    <v>en-US</v>
    <v>a1u4fr</v>
    <v>268435456</v>
    <v>1</v>
    <v>Powered by Refinitiv</v>
    <v>0</v>
    <v>GENUINE PARTS COMPANY (XNYS:GPC)</v>
    <v>2</v>
    <v>3</v>
    <v>Finance</v>
    <v>4</v>
    <v>142.97</v>
    <v>115.63</v>
    <v>0.95579999999999998</v>
    <v>-0.02</v>
    <v>0</v>
    <v>-1.5100000000000001E-4</v>
    <v>0</v>
    <v>USD</v>
    <v>Genuine Parts Company is a service company engaged in the distribution of automotive and industrial replacement parts and materials. Its segments include Automotive Parts Group and Industrial Parts Group. The Automotive Parts Group is an automotive parts network, distributing automotive parts, accessories and service items in North America, Europe, and Australasia. It offers complete inventory, cataloging, marketing, training, and other programs to the automotive aftermarket. In North America, the Automotive Parts Group sells parts primarily under the National Automotive Parts Association (NAPA) brand name through distribution centers and automotive parts stores (auto parts stores or NAPA AUTO PARTS stores). The Industrial Parts Group operates in both North America and Australasia. It provides customers with supply chain efficiencies through the Company’s on-site solutions offering. This service provides inventory management, asset repair and tracking, and vendor-managed inventory.</v>
    <v>52000</v>
    <v>New York Stock Exchange</v>
    <v>XNYS</v>
    <v>XNYS</v>
    <v>2999 Wildwood Pkwy, 2999 CIRCLE 75 PARKWAY, ATLANTA, GA, 30339 US</v>
    <v>133.84</v>
    <v>Automobiles &amp; Auto Parts</v>
    <v>Stock</v>
    <v>44727.958333367969</v>
    <v>656</v>
    <v>130.77000000000001</v>
    <v>18750036384</v>
    <v>GENUINE PARTS COMPANY</v>
    <v>GENUINE PARTS COMPANY</v>
    <v>133.08000000000001</v>
    <v>20.507000000000001</v>
    <v>132.44</v>
    <v>132.41999999999999</v>
    <v>132.41999999999999</v>
    <v>141595200</v>
    <v>GPC</v>
    <v>GENUINE PARTS COMPANY (XNYS:GPC)</v>
    <v>772364</v>
    <v>784993</v>
    <v>1928</v>
  </rv>
  <rv s="2">
    <v>657</v>
  </rv>
  <rv s="0">
    <v>https://www.bing.com/financeapi/forcetrigger?t=a1u4zr&amp;q=XNYS%3aGPN&amp;form=skydnc</v>
    <v>Learn more on Bing</v>
  </rv>
  <rv s="9">
    <v>en-US</v>
    <v>a1u4zr</v>
    <v>268435456</v>
    <v>1</v>
    <v>Powered by Refinitiv</v>
    <v>17</v>
    <v>GLOBAL PAYMENTS INC. (XNYS:GPN)</v>
    <v>2</v>
    <v>18</v>
    <v>Finance</v>
    <v>4</v>
    <v>196.88</v>
    <v>109.33</v>
    <v>1.0279</v>
    <v>0.7</v>
    <v>-2.3930000000000002E-3</v>
    <v>6.2420000000000002E-3</v>
    <v>-0.27</v>
    <v>USD</v>
    <v>Global Payments Inc. is a payments technology company that delivers software and services. The Company’s segments include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Business and Consumer Solutions segment provides general purpose reloadable (GPR) prepaid debit and payroll cards, demand deposit accounts and other financial service solutions to the underbanked and other consumers and businesses in the United States and parts of Europe through its Netspend and other brands.</v>
    <v>25000</v>
    <v>New York Stock Exchange</v>
    <v>XNYS</v>
    <v>XNYS</v>
    <v>NORTH TOWER, 10 GLENLAKE PARKWAY, ATLANTA, GA, 30328 US</v>
    <v>115.06</v>
    <v>Professional &amp; Commercial Services</v>
    <v>Stock</v>
    <v>44727.999123483591</v>
    <v>659</v>
    <v>110.76</v>
    <v>31771743860</v>
    <v>GLOBAL PAYMENTS INC.</v>
    <v>GLOBAL PAYMENTS INC.</v>
    <v>113.93</v>
    <v>32.103200000000001</v>
    <v>112.15</v>
    <v>112.85</v>
    <v>112.58</v>
    <v>281539600</v>
    <v>GPN</v>
    <v>GLOBAL PAYMENTS INC. (XNYS:GPN)</v>
    <v>1670435</v>
    <v>1406847</v>
  </rv>
  <rv s="2">
    <v>660</v>
  </rv>
  <rv s="0">
    <v>https://www.bing.com/financeapi/forcetrigger?t=a1u5hw&amp;q=XNYS%3aGPS&amp;form=skydnc</v>
    <v>Learn more on Bing</v>
  </rv>
  <rv s="1">
    <v>en-US</v>
    <v>a1u5hw</v>
    <v>268435456</v>
    <v>1</v>
    <v>Powered by Refinitiv</v>
    <v>0</v>
    <v>THE GAP, INC. (XNYS:GPS)</v>
    <v>2</v>
    <v>3</v>
    <v>Finance</v>
    <v>4</v>
    <v>34.484999999999999</v>
    <v>8.75</v>
    <v>1.6648000000000001</v>
    <v>0.05</v>
    <v>1.9629000000000001E-2</v>
    <v>5.4819999999999999E-3</v>
    <v>0.18</v>
    <v>USD</v>
    <v>The Gap, Inc. is a specialty apparel company offering clothing, accessories, and personal care products for women, men, and children under the Old Navy, Gap, Banana Republic, and Athleta brands. The Company is an omni-channel retailer, with sales to customers both in stores and online, through Company-operated and franchise stores, Company-owned websites, and third-party arrangements. It designs, develops, markets, and sells a range of apparel, footwear and accessories products reflecting a mix of basics and fashion items. It has Company-operated stores in the United States, Canada, Japan, Italy, China, Taiwan, and Mexico. It also has franchise agreements with unaffiliated franchisees to operate its stores throughout Asia, Europe, Latin America, the Middle East, and Africa. The Company's omni-channel services, including curbside pick-up, buy online pick-up in store, order-in-store, find-in-store, and ship-from-store are tailored across its collection of brands.</v>
    <v>97000</v>
    <v>New York Stock Exchange</v>
    <v>XNYS</v>
    <v>XNYS</v>
    <v>2 Folsom St, Two Folsom Street, SAN FRANCISCO, CA, 94105 US</v>
    <v>9.4374000000000002</v>
    <v>Specialty Retailers</v>
    <v>Stock</v>
    <v>44727.999657256252</v>
    <v>662</v>
    <v>9.11</v>
    <v>3374267477</v>
    <v>THE GAP, INC.</v>
    <v>THE GAP, INC.</v>
    <v>9.27</v>
    <v>18.405999999999999</v>
    <v>9.1199999999999992</v>
    <v>9.17</v>
    <v>9.35</v>
    <v>367968100</v>
    <v>GPS</v>
    <v>THE GAP, INC. (XNYS:GPS)</v>
    <v>11325980</v>
    <v>12656695</v>
    <v>1988</v>
  </rv>
  <rv s="2">
    <v>663</v>
  </rv>
  <rv s="0">
    <v>https://www.bing.com/financeapi/forcetrigger?t=a1u6sm&amp;q=XNYS%3aGRMN&amp;form=skydnc</v>
    <v>Learn more on Bing</v>
  </rv>
  <rv s="1">
    <v>en-US</v>
    <v>a1u6sm</v>
    <v>268435456</v>
    <v>1</v>
    <v>Powered by Refinitiv</v>
    <v>0</v>
    <v>Garmin Ltd (XNYS:GRMN)</v>
    <v>2</v>
    <v>3</v>
    <v>Finance</v>
    <v>4</v>
    <v>178.80500000000001</v>
    <v>95.21</v>
    <v>1.0136000000000001</v>
    <v>0.26</v>
    <v>0</v>
    <v>2.6879999999999999E-3</v>
    <v>0</v>
    <v>USD</v>
    <v>Garmin Ltd. (Garmin) and subsidiaries offer global positioning system (GPS) navigation and wireless devices and applications. The Company operates through five segments. It offers a range of auto navigation products, as well as a range of products and applications designed for the mobile GPS market. It offers products to consumers around the world, including Outdoor Handhelds, Wearable Devices, Golf Devices, and Dog Tracking and Training/Pet Obedience Devices. It offers a range of products designed for use in fitness and activity tracking. Garmin offers a range of products designed for use in fitness and activity tracking. Its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v>
    <v>18700</v>
    <v>New York Stock Exchange</v>
    <v>XNYS</v>
    <v>XNYS</v>
    <v>Muehlentalstrasse 2, SCHAFFHAUSEN, SCHAFFHAUSEN, 8200 CH</v>
    <v>98.37</v>
    <v>Communications &amp; Networking</v>
    <v>Stock</v>
    <v>44727.958333367969</v>
    <v>665</v>
    <v>95.21</v>
    <v>18729262500</v>
    <v>Garmin Ltd</v>
    <v>Garmin Ltd</v>
    <v>96.93</v>
    <v>17.402799999999999</v>
    <v>96.72</v>
    <v>96.98</v>
    <v>96.98</v>
    <v>193125000</v>
    <v>GRMN</v>
    <v>Garmin Ltd (XNYS:GRMN)</v>
    <v>874668</v>
    <v>794722</v>
    <v>2010</v>
  </rv>
  <rv s="2">
    <v>666</v>
  </rv>
  <rv s="0">
    <v>http://en.wikipedia.org/wiki/Goldman_Sachs</v>
    <v>Wikipedia</v>
  </rv>
  <rv s="3">
    <v>30</v>
    <v>668</v>
  </rv>
  <rv s="4">
    <v>9</v>
    <v>https://www.bing.com/th?id=AMMS_2f362d8bafa3276f41a517a3b845586a&amp;qlt=95</v>
    <v>669</v>
    <v>0</v>
    <v>https://www.bing.com/images/search?form=xlimg&amp;q=goldman+sachs</v>
    <v>Image of THE GOLDMAN SACHS GROUP, INC.</v>
  </rv>
  <rv s="0">
    <v>https://www.bing.com/financeapi/forcetrigger?t=a1u7xm&amp;q=XNYS%3aGS&amp;form=skydnc</v>
    <v>Learn more on Bing</v>
  </rv>
  <rv s="5">
    <v>en-US</v>
    <v>a1u7xm</v>
    <v>268435456</v>
    <v>1</v>
    <v>Powered by Refinitiv</v>
    <v>5</v>
    <v>THE GOLDMAN SACHS GROUP, INC. (XNYS:GS)</v>
    <v>7</v>
    <v>8</v>
    <v>Finance</v>
    <v>4</v>
    <v>426.15820000000002</v>
    <v>278.32</v>
    <v>1.4027000000000001</v>
    <v>7.53</v>
    <v>6.6540000000000002E-3</v>
    <v>2.6650999999999998E-2</v>
    <v>1.93</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45100</v>
    <v>New York Stock Exchange</v>
    <v>XNYS</v>
    <v>XNYS</v>
    <v>200 West St, NEW YORK, NY, 10282 US</v>
    <v>294.48</v>
    <v>670</v>
    <v>Investment Banking &amp; Investment Services</v>
    <v>Stock</v>
    <v>44727.999766399997</v>
    <v>671</v>
    <v>284.17</v>
    <v>99623613276</v>
    <v>THE GOLDMAN SACHS GROUP, INC.</v>
    <v>THE GOLDMAN SACHS GROUP, INC.</v>
    <v>287.16000000000003</v>
    <v>5.4844999999999997</v>
    <v>282.54000000000002</v>
    <v>290.07</v>
    <v>292</v>
    <v>343446800</v>
    <v>GS</v>
    <v>THE GOLDMAN SACHS GROUP, INC. (XNYS:GS)</v>
    <v>2725792</v>
    <v>2338667</v>
    <v>1998</v>
  </rv>
  <rv s="2">
    <v>672</v>
  </rv>
  <rv s="0">
    <v>https://www.bing.com/financeapi/forcetrigger?t=a1udz2&amp;q=XNYS%3aGWW&amp;form=skydnc</v>
    <v>Learn more on Bing</v>
  </rv>
  <rv s="1">
    <v>en-US</v>
    <v>a1udz2</v>
    <v>268435456</v>
    <v>1</v>
    <v>Powered by Refinitiv</v>
    <v>0</v>
    <v>W.W. GRAINGER, INC. (XNYS:GWW)</v>
    <v>2</v>
    <v>3</v>
    <v>Finance</v>
    <v>4</v>
    <v>529.91</v>
    <v>391.16</v>
    <v>1.1431</v>
    <v>3.16</v>
    <v>0</v>
    <v>6.7250000000000001E-3</v>
    <v>0</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22700</v>
    <v>New York Stock Exchange</v>
    <v>XNYS</v>
    <v>XNYS</v>
    <v>100 Grainger Pkwy, LAKE FOREST, IL, 60045-5201 US</v>
    <v>478.16</v>
    <v>Machinery, Equipment &amp; Components</v>
    <v>Stock</v>
    <v>44727.958333356248</v>
    <v>674</v>
    <v>467.04</v>
    <v>24174156010</v>
    <v>W.W. GRAINGER, INC.</v>
    <v>W.W. GRAINGER, INC.</v>
    <v>471.8</v>
    <v>20.799900000000001</v>
    <v>469.9</v>
    <v>473.06</v>
    <v>473.06</v>
    <v>51101670</v>
    <v>GWW</v>
    <v>W.W. GRAINGER, INC. (XNYS:GWW)</v>
    <v>397597</v>
    <v>270593</v>
    <v>1928</v>
  </rv>
  <rv s="2">
    <v>675</v>
  </rv>
  <rv s="0">
    <v>https://www.bing.com/financeapi/forcetrigger?t=a1ufm7&amp;q=XNYS%3aHAL&amp;form=skydnc</v>
    <v>Learn more on Bing</v>
  </rv>
  <rv s="1">
    <v>en-US</v>
    <v>a1ufm7</v>
    <v>268435456</v>
    <v>1</v>
    <v>Powered by Refinitiv</v>
    <v>0</v>
    <v>HALLIBURTON COMPANY (XNYS:HAL)</v>
    <v>2</v>
    <v>3</v>
    <v>Finance</v>
    <v>4</v>
    <v>43.99</v>
    <v>17.818000000000001</v>
    <v>2.1983999999999999</v>
    <v>-1.06</v>
    <v>1.0952E-2</v>
    <v>-2.8906000000000001E-2</v>
    <v>0.39</v>
    <v>USD</v>
    <v>Halliburton Company is a provider of products and services to the energy industry. The Company operates through two segments: the Completion and Production segment and the Drilling and Evaluation segment. The Completion and Production deliver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The Drilling and Evaluation provide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40000</v>
    <v>New York Stock Exchange</v>
    <v>XNYS</v>
    <v>XNYS</v>
    <v>3000 North Sam Houston Parkway East, 3000 North Sam Houston Parkway East, HOUSTON, TX, 77032 US</v>
    <v>37.01</v>
    <v>Oil &amp; Gas Related Equipment and Services</v>
    <v>Stock</v>
    <v>44727.997758032034</v>
    <v>677</v>
    <v>35.08</v>
    <v>32119361799</v>
    <v>HALLIBURTON COMPANY</v>
    <v>HALLIBURTON COMPANY</v>
    <v>37</v>
    <v>21.1813</v>
    <v>36.67</v>
    <v>35.61</v>
    <v>36</v>
    <v>901975900</v>
    <v>HAL</v>
    <v>HALLIBURTON COMPANY (XNYS:HAL)</v>
    <v>12874965</v>
    <v>10509710</v>
    <v>1996</v>
  </rv>
  <rv s="2">
    <v>678</v>
  </rv>
  <rv s="0">
    <v>https://www.bing.com/financeapi/forcetrigger?t=a1ug1h&amp;q=XNAS%3aHAS&amp;form=skydnc</v>
    <v>Learn more on Bing</v>
  </rv>
  <rv s="1">
    <v>en-US</v>
    <v>a1ug1h</v>
    <v>268435456</v>
    <v>1</v>
    <v>Powered by Refinitiv</v>
    <v>0</v>
    <v>Hasbro, Inc. (XNAS:HAS)</v>
    <v>2</v>
    <v>3</v>
    <v>Finance</v>
    <v>10</v>
    <v>105.73</v>
    <v>80.17</v>
    <v>0.83389999999999997</v>
    <v>1.01</v>
    <v>0</v>
    <v>1.2507999999999998E-2</v>
    <v>0</v>
    <v>USD</v>
    <v>Hasbro, Inc. (Hasbro) is a global play and entertainment company. Hasbro operates through three segments: Consumer Products, Wizards of the Coast and Digital Gaming, and Entertainment.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6640</v>
    <v>Nasdaq Stock Market</v>
    <v>XNAS</v>
    <v>XNAS</v>
    <v>P O BOX 1059, 1027 NEWPORT AVE, PAWTUCKET, RI, 02861 US</v>
    <v>82.88</v>
    <v>Leisure Products</v>
    <v>Stock</v>
    <v>44727.861234178126</v>
    <v>680</v>
    <v>80.81</v>
    <v>11400810624</v>
    <v>Hasbro, Inc.</v>
    <v>Hasbro, Inc.</v>
    <v>80.81</v>
    <v>27.1069</v>
    <v>80.75</v>
    <v>81.760000000000005</v>
    <v>81.760000000000005</v>
    <v>139442400</v>
    <v>HAS</v>
    <v>Hasbro, Inc. (XNAS:HAS)</v>
    <v>998807</v>
    <v>1038331</v>
    <v>1926</v>
  </rv>
  <rv s="2">
    <v>681</v>
  </rv>
  <rv s="0">
    <v>https://www.bing.com/financeapi/forcetrigger?t=a1ugim&amp;q=XNAS%3aHBAN&amp;form=skydnc</v>
    <v>Learn more on Bing</v>
  </rv>
  <rv s="1">
    <v>en-US</v>
    <v>a1ugim</v>
    <v>268435456</v>
    <v>1</v>
    <v>Powered by Refinitiv</v>
    <v>0</v>
    <v>HUNTINGTON BANCSHARES INCORPORATED (XNAS:HBAN)</v>
    <v>2</v>
    <v>3</v>
    <v>Finance</v>
    <v>4</v>
    <v>17.79</v>
    <v>12.035</v>
    <v>1.1958</v>
    <v>0.3</v>
    <v>2.3923E-2</v>
    <v>2.4510000000000001E-2</v>
    <v>0.3</v>
    <v>USD</v>
    <v>Huntington Bancshares Incorporated is a diversified regional bank holding company. Through its subsidiaries, including its bank subsidiary, The Huntington National Bank (the Bank), the Company provides commercial and consumer banking services, mortgage banking services, automobile financing, recreational vehicle and marine financing, equipment financing, investment management, trust services, brokerage services, insurance products and services, and other financial products and services. Its segments include Consumer and Business Banking, Commercial Banking, Vehicle Finance, and Regional Banking and The Huntington Private Client Group. The Bank has approximately 11 private client group offices and over 828 branches located in Ohio, Illinois, Indiana, Kentucky, Michigan, Pennsylvania and West Virginia.</v>
    <v>19722</v>
    <v>Nasdaq Stock Market</v>
    <v>XNAS</v>
    <v>XNAS</v>
    <v>41 S HIGH ST HC0632, HUNTINGTON CTR, COLUMBUS, OH, 43287 US</v>
    <v>12.77</v>
    <v>Banking Services</v>
    <v>Stock</v>
    <v>44727.999903147655</v>
    <v>683</v>
    <v>12.35</v>
    <v>18047254500</v>
    <v>HUNTINGTON BANCSHARES INCORPORATED</v>
    <v>HUNTINGTON BANCSHARES INCORPORATED</v>
    <v>12.5</v>
    <v>17.030999999999999</v>
    <v>12.24</v>
    <v>12.54</v>
    <v>12.84</v>
    <v>1439175000</v>
    <v>HBAN</v>
    <v>HUNTINGTON BANCSHARES INCORPORATED (XNAS:HBAN)</v>
    <v>19258702</v>
    <v>12203030</v>
    <v>1966</v>
  </rv>
  <rv s="2">
    <v>684</v>
  </rv>
  <rv s="0">
    <v>https://www.bing.com/financeapi/forcetrigger?t=a1uh3m&amp;q=XNYS%3aHBI&amp;form=skydnc</v>
    <v>Learn more on Bing</v>
  </rv>
  <rv s="1">
    <v>en-US</v>
    <v>a1uh3m</v>
    <v>268435456</v>
    <v>1</v>
    <v>Powered by Refinitiv</v>
    <v>0</v>
    <v>HANESBRANDS INC. (XNYS:HBI)</v>
    <v>2</v>
    <v>3</v>
    <v>Finance</v>
    <v>4</v>
    <v>20.74</v>
    <v>10.085000000000001</v>
    <v>1.4656</v>
    <v>0</v>
    <v>1.1730000000000001E-2</v>
    <v>0</v>
    <v>0.12</v>
    <v>USD</v>
    <v>Hanesbrands Inc. is a marketer of everyday basic innerwear and activewear apparel. The Company operates through three segments: Innerwear, Activewear and International. Its Innerwear segment includes apparel products, such as men’s underwear, women’s panties, children’s underwear, socks and intimate apparel, which includes bras and shapewear, and its primary brands include Hanes, Bali, Maidenform, Playtex, Champion, JMS/Just My Size, Bras N Things and Polo Ralph Lauren. The Company’s Activewear segment includes activewear products, such as T-shirts, fleece, performance apparel, sports shirts and thermals, and its primary brands include Champion, Hanes, Alternative, Gear for Sports, Comfortwash, JMS/Just My Size and Hanes Beefy-T. Its International segment includes innerwear, activewear and home goods products, and primary brands include Champion, Bonds, Sheridan, Bras N Things, Hanes, Playtex, Berlei, Wonderbra, Maidenform, Rinbros, Zorba, Sol y Oro and Polo Ralph Lauren.</v>
    <v>59000</v>
    <v>New York Stock Exchange</v>
    <v>XNYS</v>
    <v>XNYS</v>
    <v>1000 E Hanes Mill Rd, WINSTON-SALEM, NC, 27105 US</v>
    <v>10.44</v>
    <v>Textiles &amp; Apparel</v>
    <v>Stock</v>
    <v>44727.972797025002</v>
    <v>686</v>
    <v>10.085000000000001</v>
    <v>3567975411</v>
    <v>HANESBRANDS INC.</v>
    <v>HANESBRANDS INC.</v>
    <v>10.29</v>
    <v>7.1726999999999999</v>
    <v>10.23</v>
    <v>10.23</v>
    <v>10.35</v>
    <v>348775700</v>
    <v>HBI</v>
    <v>HANESBRANDS INC. (XNYS:HBI)</v>
    <v>6279394</v>
    <v>6596120</v>
    <v>2005</v>
  </rv>
  <rv s="2">
    <v>687</v>
  </rv>
  <rv s="0">
    <v>https://www.bing.com/financeapi/forcetrigger?t=a1uhnm&amp;q=XNYS%3aHCA&amp;form=skydnc</v>
    <v>Learn more on Bing</v>
  </rv>
  <rv s="1">
    <v>en-US</v>
    <v>a1uhnm</v>
    <v>268435456</v>
    <v>1</v>
    <v>Powered by Refinitiv</v>
    <v>0</v>
    <v>HCA HEALTHCARE, INC. (XNYS:HCA)</v>
    <v>2</v>
    <v>3</v>
    <v>Finance</v>
    <v>4</v>
    <v>279.02</v>
    <v>177.69</v>
    <v>1.6126</v>
    <v>2.97</v>
    <v>-5.5040000000000002E-5</v>
    <v>1.6618000000000001E-2</v>
    <v>-0.01</v>
    <v>USD</v>
    <v>HCA Healthcare, Inc. is a holding company. The Company, through its subsidiaries, owns and operates hospitals and related healthcare entities. It owns and operates approximately 182 hospitals, comprised of 175 general, acute care hospitals; five psychiatric hospitals; and two rehabilitation hospitals. The Company also operates around 125 freestanding surgery centers and over 21 freestanding endoscopy centers. The Company operates in two geographically organized groups: The National and American Groups. The National Group includes 96 hospitals located in Alaska, California, Florida, Georgia, Idaho, Indiana, northern Kentucky, Nevada, New Hampshire, North Carolina, South Carolina, Utah and Virginia. The American Group includes approximately 79 hospitals located in Colorado, Kansas, southern Kentucky, Louisiana, Missouri, Tennessee and Texas. The Company also operates seven hospitals in England. Its facilities are located in over 20 states and England.</v>
    <v>204000</v>
    <v>New York Stock Exchange</v>
    <v>XNYS</v>
    <v>XNYS</v>
    <v>1 Park Plz, NASHVILLE, TN, 37203-6527 US</v>
    <v>183.83</v>
    <v>Healthcare Providers &amp; Services</v>
    <v>Stock</v>
    <v>44727.964107036722</v>
    <v>689</v>
    <v>177.69</v>
    <v>52974440000</v>
    <v>HCA HEALTHCARE, INC.</v>
    <v>HCA HEALTHCARE, INC.</v>
    <v>179.25</v>
    <v>8.4075000000000006</v>
    <v>178.72</v>
    <v>181.69</v>
    <v>181.68</v>
    <v>295484400</v>
    <v>HCA</v>
    <v>HCA HEALTHCARE, INC. (XNYS:HCA)</v>
    <v>2534764</v>
    <v>1904933</v>
    <v>2010</v>
  </rv>
  <rv s="2">
    <v>690</v>
  </rv>
  <rv s="0">
    <v>https://www.bing.com/financeapi/forcetrigger?t=a1uj52&amp;q=XNYS%3aHD&amp;form=skydnc</v>
    <v>Learn more on Bing</v>
  </rv>
  <rv s="1">
    <v>en-US</v>
    <v>a1uj52</v>
    <v>268435456</v>
    <v>1</v>
    <v>Powered by Refinitiv</v>
    <v>0</v>
    <v>THE HOME DEPOT, INC. (XNYS:HD)</v>
    <v>2</v>
    <v>3</v>
    <v>Finance</v>
    <v>4</v>
    <v>420.61</v>
    <v>275.47000000000003</v>
    <v>0.96799999999999997</v>
    <v>1.06</v>
    <v>5.7909999999999993E-3</v>
    <v>3.8040000000000001E-3</v>
    <v>1.62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283.58999999999997</v>
    <v>Specialty Retailers</v>
    <v>Stock</v>
    <v>44727.999923645315</v>
    <v>692</v>
    <v>275.47000000000003</v>
    <v>287493906150</v>
    <v>THE HOME DEPOT, INC.</v>
    <v>THE HOME DEPOT, INC.</v>
    <v>281</v>
    <v>17.689699999999998</v>
    <v>278.67</v>
    <v>279.73</v>
    <v>281.35000000000002</v>
    <v>1027755000</v>
    <v>HD</v>
    <v>THE HOME DEPOT, INC. (XNYS:HD)</v>
    <v>4050378</v>
    <v>4636726</v>
    <v>1978</v>
  </rv>
  <rv s="2">
    <v>693</v>
  </rv>
  <rv s="0">
    <v>https://www.bing.com/financeapi/forcetrigger?t=a1ultc&amp;q=XNYS%3aHES&amp;form=skydnc</v>
    <v>Learn more on Bing</v>
  </rv>
  <rv s="1">
    <v>en-US</v>
    <v>a1ultc</v>
    <v>268435456</v>
    <v>1</v>
    <v>Powered by Refinitiv</v>
    <v>0</v>
    <v>HESS CORPORATION (XNYS:HES)</v>
    <v>2</v>
    <v>3</v>
    <v>Finance</v>
    <v>4</v>
    <v>131.435</v>
    <v>61.93</v>
    <v>1.5755999999999999</v>
    <v>-2.91</v>
    <v>7.1699999999999993E-3</v>
    <v>-2.4236000000000001E-2</v>
    <v>0.84</v>
    <v>USD</v>
    <v>Hess Corporation is an exploration and production company. The Company is engaged in exploration, development, production, transportation, purchase and sale of crude oil, natural gas liquids (NGLs), and natural gas, with production operations located primarily in the United States, Guyana, the Malaysia/Thailand Joint Development Area (JDA), and Malaysia. The Company operates through two segments: Exploration and Production and Midstream. The Exploration and Production segment explores for, develops, produces, purchases and sells crude oil, NGL and natural gas. The Midstream segment provides fee-based services, including crude oil and natural gas gathering, processing of natural gas and the fractionation of NGL, transportation of crude oil by rail car, terminalling and loading crude oil and NGL, storing and terminalling propane, and water handling services primarily in the Bakken shale play in the Williston Basin area of North Dakota.</v>
    <v>1545</v>
    <v>New York Stock Exchange</v>
    <v>XNYS</v>
    <v>XNYS</v>
    <v>1185 AVENUE OF THE AMERICAS, NEW YORK, NY, 10036 US</v>
    <v>120</v>
    <v>Oil &amp; Gas</v>
    <v>Stock</v>
    <v>44727.999862488279</v>
    <v>695</v>
    <v>115.27</v>
    <v>36467514500</v>
    <v>HESS CORPORATION</v>
    <v>HESS CORPORATION</v>
    <v>119.6</v>
    <v>51.482900000000001</v>
    <v>120.07</v>
    <v>117.16</v>
    <v>118</v>
    <v>311262500</v>
    <v>HES</v>
    <v>HESS CORPORATION (XNYS:HES)</v>
    <v>2910469</v>
    <v>2167367</v>
    <v>1920</v>
  </rv>
  <rv s="2">
    <v>696</v>
  </rv>
  <rv s="0">
    <v>https://www.bing.com/financeapi/forcetrigger?t=a1uou2&amp;q=XNYS%3aHIG&amp;form=skydnc</v>
    <v>Learn more on Bing</v>
  </rv>
  <rv s="1">
    <v>en-US</v>
    <v>a1uou2</v>
    <v>268435456</v>
    <v>1</v>
    <v>Powered by Refinitiv</v>
    <v>0</v>
    <v>THE HARTFORD FINANCIAL SERVICES GROUP, INC. (XNYS:HIG)</v>
    <v>2</v>
    <v>3</v>
    <v>Finance</v>
    <v>4</v>
    <v>78.17</v>
    <v>59.86</v>
    <v>0.96099999999999997</v>
    <v>0.43</v>
    <v>6.4149999999999997E-3</v>
    <v>6.4559999999999999E-3</v>
    <v>0.43</v>
    <v>USD</v>
    <v>The Hartford Financial Services Group, Inc. is a holding company. The Company's business segments include Commercial Lines, Personal Lines, Property &amp; Casualty Other Operations, Group Benefits and Hartford Funds. The Commercial Lines segment, which provides workers' compensation, property, automobile, marine, livestock, liability and assumed reinsurance to business in the United States. The Personal Lines segment provides automobile, homeowners and personal umbrella coverages to individuals across the United States. The Property &amp; Casualty Other Operations segment includes certain property and casualty operations. The Group Benefits segment provides group life, accident and disability coverage, and other products and services. The Hartford Funds segment offers investment products for retail and retirement accounts and provides investment management and administrative services. The Company sells products through multiple distribution channels to individuals and businesses.</v>
    <v>18100</v>
    <v>New York Stock Exchange</v>
    <v>XNYS</v>
    <v>XNYS</v>
    <v>1 Hartford Plz, ONE HARTFORD PLAZA, HARTFORD, CT, 06155 US</v>
    <v>68.11</v>
    <v>Insurance</v>
    <v>Stock</v>
    <v>44727.958333356248</v>
    <v>698</v>
    <v>66.400000000000006</v>
    <v>22043794138</v>
    <v>THE HARTFORD FINANCIAL SERVICES GROUP, INC.</v>
    <v>THE HARTFORD FINANCIAL SERVICES GROUP, INC.</v>
    <v>67.400000000000006</v>
    <v>9.1640999999999995</v>
    <v>66.599999999999994</v>
    <v>67.03</v>
    <v>67.459999999999994</v>
    <v>328864600</v>
    <v>HIG</v>
    <v>THE HARTFORD FINANCIAL SERVICES GROUP, INC. (XNYS:HIG)</v>
    <v>1819019</v>
    <v>1982226</v>
    <v>1985</v>
  </rv>
  <rv s="2">
    <v>699</v>
  </rv>
  <rv s="0">
    <v>https://www.bing.com/financeapi/forcetrigger?t=a1uozr&amp;q=XNYS%3aHII&amp;form=skydnc</v>
    <v>Learn more on Bing</v>
  </rv>
  <rv s="1">
    <v>en-US</v>
    <v>a1uozr</v>
    <v>268435456</v>
    <v>1</v>
    <v>Powered by Refinitiv</v>
    <v>0</v>
    <v>HUNTINGTON INGALLS INDUSTRIES, INC. (XNYS:HII)</v>
    <v>2</v>
    <v>3</v>
    <v>Finance</v>
    <v>4</v>
    <v>228.66</v>
    <v>175.5</v>
    <v>0.74350000000000005</v>
    <v>0.86</v>
    <v>0</v>
    <v>4.1989999999999996E-3</v>
    <v>0</v>
    <v>USD</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Its segments include Ingalls Shipbuilding (Ingalls), Newport News Shipbuilding (Newport News) and Technical Solutions. Ingalls segment includes its non-nuclear ship design, construction, repair and maintenance businesses. Newport News includes all of its nuclear ship design, construction, overhaul, refueling, and repair and maintenance businesses. Technical Solutions segment provides professional services, including defense and federal solutions (DFS), nuclear and environmental services and unmanned systems.</v>
    <v>44000</v>
    <v>New York Stock Exchange</v>
    <v>XNYS</v>
    <v>XNYS</v>
    <v>909-7, 7J2, 4101 Washington Avenue, NEWPORT NEWS, VA, 23607 US</v>
    <v>207.16319999999999</v>
    <v>Aerospace &amp; Defense</v>
    <v>Stock</v>
    <v>44727.958333378905</v>
    <v>701</v>
    <v>200</v>
    <v>8236507623</v>
    <v>HUNTINGTON INGALLS INDUSTRIES, INC.</v>
    <v>HUNTINGTON INGALLS INDUSTRIES, INC.</v>
    <v>205.87</v>
    <v>15.3689</v>
    <v>204.81</v>
    <v>205.67</v>
    <v>205.67</v>
    <v>40047200</v>
    <v>HII</v>
    <v>HUNTINGTON INGALLS INDUSTRIES, INC. (XNYS:HII)</v>
    <v>543939</v>
    <v>339380</v>
    <v>2010</v>
  </rv>
  <rv s="2">
    <v>702</v>
  </rv>
  <rv s="0">
    <v>https://www.bing.com/financeapi/forcetrigger?t=a1uqpr&amp;q=XNYS%3aHLT&amp;form=skydnc</v>
    <v>Learn more on Bing</v>
  </rv>
  <rv s="1">
    <v>en-US</v>
    <v>a1uqpr</v>
    <v>268435456</v>
    <v>1</v>
    <v>Powered by Refinitiv</v>
    <v>0</v>
    <v>HILTON WORLDWIDE HOLDINGS INC. (XNYS:HLT)</v>
    <v>2</v>
    <v>3</v>
    <v>Finance</v>
    <v>4</v>
    <v>167.99</v>
    <v>114.7</v>
    <v>1.2012</v>
    <v>2.75</v>
    <v>1.1814E-2</v>
    <v>2.3081999999999998E-2</v>
    <v>1.44</v>
    <v>USD</v>
    <v>Hilton Worldwide Holdings Inc. is a hospitality company. The Company is engaged in managing, franchising, owning and leasing hotels and resorts, and licensing its brands and intellectual property. The Company manages, franchises, owns or leases approximately 6,837 properties comprising approximately 1,074,791 rooms in over122 countries and territories. Its brands include Waldorf Astoria Hotels &amp; Resorts, LXR Hotels &amp; Resorts and Conrad Hotels &amp; Resorts, Canopy by Hilton, others. It operates through two segments: management and franchise, and ownership. The management and franchise segment include all the hotels, which the Company manages for third-party owners, as well as all franchised hotels operated or managed by someone other than the Company. The management and franchise segment include approximately 745 managed hotels and over 5,978 franchised hotels consisting of approximately 1,047,262 rooms. The ownership segment includes approximately 54 properties totaling over 18,151 rooms.</v>
    <v>142000</v>
    <v>New York Stock Exchange</v>
    <v>XNYS</v>
    <v>XNYS</v>
    <v>7930 Jones Branch Dr Ste 1100, MCLEAN, VA, 22102 US</v>
    <v>123.62</v>
    <v>Hotels &amp; Entertainment Services</v>
    <v>Stock</v>
    <v>44727.996671110937</v>
    <v>704</v>
    <v>120.26</v>
    <v>33925850913</v>
    <v>HILTON WORLDWIDE HOLDINGS INC.</v>
    <v>HILTON WORLDWIDE HOLDINGS INC.</v>
    <v>121.31</v>
    <v>45.940899999999999</v>
    <v>119.14</v>
    <v>121.89</v>
    <v>123.33</v>
    <v>278331700</v>
    <v>HLT</v>
    <v>HILTON WORLDWIDE HOLDINGS INC. (XNYS:HLT)</v>
    <v>2472385</v>
    <v>2233249</v>
    <v>2010</v>
  </rv>
  <rv s="2">
    <v>705</v>
  </rv>
  <rv s="0">
    <v>https://www.bing.com/financeapi/forcetrigger?t=a1usr7&amp;q=XNAS%3aHOLX&amp;form=skydnc</v>
    <v>Learn more on Bing</v>
  </rv>
  <rv s="1">
    <v>en-US</v>
    <v>a1usr7</v>
    <v>268435456</v>
    <v>1</v>
    <v>Powered by Refinitiv</v>
    <v>0</v>
    <v>HOLOGIC, INC. (XNAS:HOLX)</v>
    <v>2</v>
    <v>3</v>
    <v>Finance</v>
    <v>4</v>
    <v>81.040000000000006</v>
    <v>61.517299999999999</v>
    <v>1.0924</v>
    <v>0.45</v>
    <v>1.1709999999999999E-3</v>
    <v>6.6300000000000005E-3</v>
    <v>0.08</v>
    <v>USD</v>
    <v>Hologic, Inc. is a developer, manufacturer and supplier of diagnostics products, medical imaging systems, and surgical products focused on women's health and well-being through early detection and treatment. The Company operates through four segments: Diagnostics, Breast Health, GYN Surgical and Skeletal Health. The Diagnostics segment offers a range of diagnostics products, which are used primarily to aid in the screening and diagnosis of human diseases. The Breast Health segment offers a portfolio of solutions for breast cancer care for radiology, pathology and surgery. The GYN Surgical segment offers a range of products, including its NovaSure Endometrial Ablation System and MyoSure Hysteroscopic Tissue Removal System as well as its Fluent Fluid Management system. The Skeletal Health segment offers products such as the Horizon DXA, a dual energy x-ray system, which evaluates bone density and performs body composition assessments, and the Fluoroscan Insight FD mini C-arm.</v>
    <v>6705</v>
    <v>Nasdaq Stock Market</v>
    <v>XNAS</v>
    <v>XNAS</v>
    <v>250 Campus Dr, 35 CROSBY DRIVE, BEDFORD, MA, 01730 US</v>
    <v>69.215000000000003</v>
    <v>Healthcare Equipment &amp; Supplies</v>
    <v>Stock</v>
    <v>44727.971666943748</v>
    <v>707</v>
    <v>67.38</v>
    <v>16925480000</v>
    <v>HOLOGIC, INC.</v>
    <v>HOLOGIC, INC.</v>
    <v>68.61</v>
    <v>11.1739</v>
    <v>67.87</v>
    <v>68.319999999999993</v>
    <v>68.400000000000006</v>
    <v>249381000</v>
    <v>HOLX</v>
    <v>HOLOGIC, INC. (XNAS:HOLX)</v>
    <v>1867010</v>
    <v>2144508</v>
    <v>1990</v>
  </rv>
  <rv s="2">
    <v>708</v>
  </rv>
  <rv s="0">
    <v>https://www.bing.com/financeapi/forcetrigger?t=a1ut3m&amp;q=XNAS%3aHON&amp;form=skydnc</v>
    <v>Learn more on Bing</v>
  </rv>
  <rv s="1">
    <v>en-US</v>
    <v>a1ut3m</v>
    <v>268435456</v>
    <v>1</v>
    <v>Powered by Refinitiv</v>
    <v>0</v>
    <v>HONEYWELL INTERNATIONAL INC. (XNAS:HON)</v>
    <v>2</v>
    <v>3</v>
    <v>Finance</v>
    <v>4</v>
    <v>236.86</v>
    <v>174.42</v>
    <v>1.0166999999999999</v>
    <v>1.69</v>
    <v>-1.189E-3</v>
    <v>9.221E-3</v>
    <v>-0.22</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PO BOX 4000, 101 COLUMBIA RD, MORRISTOWN, NJ, 07962 US</v>
    <v>187.28</v>
    <v>Consumer Goods Conglomerates</v>
    <v>Stock</v>
    <v>44727.986121990623</v>
    <v>710</v>
    <v>182.78</v>
    <v>125915164513</v>
    <v>HONEYWELL INTERNATIONAL INC.</v>
    <v>HONEYWELL INTERNATIONAL INC.</v>
    <v>184.42</v>
    <v>24.348299999999998</v>
    <v>183.28</v>
    <v>184.97</v>
    <v>184.75</v>
    <v>680732900</v>
    <v>HON</v>
    <v>HONEYWELL INTERNATIONAL INC. (XNAS:HON)</v>
    <v>2979292</v>
    <v>2927821</v>
    <v>1999</v>
  </rv>
  <rv s="2">
    <v>711</v>
  </rv>
  <rv s="0">
    <v>https://www.bing.com/financeapi/forcetrigger?t=a1utqh&amp;q=XNYS%3aHPE&amp;form=skydnc</v>
    <v>Learn more on Bing</v>
  </rv>
  <rv s="1">
    <v>en-US</v>
    <v>a1utqh</v>
    <v>268435456</v>
    <v>1</v>
    <v>Powered by Refinitiv</v>
    <v>0</v>
    <v>HEWLETT PACKARD ENTERPRISE COMPANY (XNYS:HPE)</v>
    <v>2</v>
    <v>3</v>
    <v>Finance</v>
    <v>4</v>
    <v>17.760000000000002</v>
    <v>12.99</v>
    <v>1.1603000000000001</v>
    <v>0.4</v>
    <v>-3.5539999999999999E-3</v>
    <v>2.9260999999999999E-2</v>
    <v>-0.05</v>
    <v>USD</v>
    <v>Hewlett Packard Enterprise Company (HPE) is an edge-to-cloud platform as-a-service company. The Company's segment includes Compute, High Performance Computing &amp; Mission-Critical Solutions (HPC &amp; MCS), Storage, Intelligent Edge, Financial Services (FS), and Corporate Investments and Other. The Compute segment offers both general purpose servers for multi-workload computing and workload optimized servers. The HPC &amp; MCS segment offers specialized compute servers designed to support specific workloads. The Storage segment offers workload optimized storage product and service offerings. The Intelligent Edge segment offers wired and wireless local area network (LAN), campus and data center switching, software-defined wide-area-networking. The FS segment provides flexible investment solutions, such as leasing, financing, and utility programs. The Corporate Investments and Other segment includes the Communications and Media Solutions business (CMS) that offers software and related services.</v>
    <v>60400</v>
    <v>New York Stock Exchange</v>
    <v>XNYS</v>
    <v>XNYS</v>
    <v>1701 E MOSSY OAKS ROAD, SPRING, TX, 77389 US</v>
    <v>14.26</v>
    <v>Computers, Phones &amp; Household Electronics</v>
    <v>Stock</v>
    <v>44727.997026562502</v>
    <v>713</v>
    <v>13.705</v>
    <v>17761850000</v>
    <v>HEWLETT PACKARD ENTERPRISE COMPANY</v>
    <v>HEWLETT PACKARD ENTERPRISE COMPANY</v>
    <v>13.76</v>
    <v>4.9187000000000003</v>
    <v>13.67</v>
    <v>14.07</v>
    <v>14.02</v>
    <v>1299330000</v>
    <v>HPE</v>
    <v>HEWLETT PACKARD ENTERPRISE COMPANY (XNYS:HPE)</v>
    <v>13743281</v>
    <v>12591390</v>
    <v>2015</v>
  </rv>
  <rv s="2">
    <v>714</v>
  </rv>
  <rv s="0">
    <v>http://en.wikipedia.org/wiki/Hewlett-Packard</v>
    <v>Wikipedia</v>
  </rv>
  <rv s="3">
    <v>30</v>
    <v>716</v>
  </rv>
  <rv s="4">
    <v>9</v>
    <v>https://www.bing.com/th?id=AMMS_98757b1e7b158827481b7c629463c21b&amp;qlt=95</v>
    <v>717</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4</v>
    <v>41.47</v>
    <v>26.11</v>
    <v>0.96099999999999997</v>
    <v>0.66</v>
    <v>1.2787E-2</v>
    <v>1.9556E-2</v>
    <v>0.44</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51000</v>
    <v>New York Stock Exchange</v>
    <v>XNYS</v>
    <v>XNYS</v>
    <v>1501 Page Mill Rd, PALO ALTO, CA, 94304-1126 US</v>
    <v>34.94</v>
    <v>718</v>
    <v>Computers, Phones &amp; Household Electronics</v>
    <v>Stock</v>
    <v>44727.999924200783</v>
    <v>719</v>
    <v>33.869999999999997</v>
    <v>35584688580</v>
    <v>HP INC.</v>
    <v>HP INC.</v>
    <v>34.26</v>
    <v>6.0491999999999999</v>
    <v>33.75</v>
    <v>34.409999999999997</v>
    <v>34.85</v>
    <v>1034138000</v>
    <v>HPQ</v>
    <v>HP INC. (XNYS:HPQ)</v>
    <v>12683550</v>
    <v>11978128</v>
    <v>1998</v>
  </rv>
  <rv s="2">
    <v>720</v>
  </rv>
  <rv s="0">
    <v>https://www.bing.com/financeapi/forcetrigger?t=a1uv7w&amp;q=XNYS%3aHRL&amp;form=skydnc</v>
    <v>Learn more on Bing</v>
  </rv>
  <rv s="1">
    <v>en-US</v>
    <v>a1uv7w</v>
    <v>268435456</v>
    <v>1</v>
    <v>Powered by Refinitiv</v>
    <v>0</v>
    <v>HORMEL FOODS CORPORATION (XNYS:HRL)</v>
    <v>2</v>
    <v>3</v>
    <v>Finance</v>
    <v>4</v>
    <v>55.11</v>
    <v>40.479999999999997</v>
    <v>0.14349999999999999</v>
    <v>-0.23</v>
    <v>1.3143E-2</v>
    <v>-5.0980000000000001E-3</v>
    <v>0.59</v>
    <v>USD</v>
    <v>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v>
    <v>20000</v>
    <v>New York Stock Exchange</v>
    <v>XNYS</v>
    <v>XNYS</v>
    <v>1 Hormel Pl, AUSTIN, MN, 55912-3680 US</v>
    <v>45.64</v>
    <v>Food &amp; Tobacco</v>
    <v>Stock</v>
    <v>44727.991591550781</v>
    <v>722</v>
    <v>44.41</v>
    <v>24512435884</v>
    <v>HORMEL FOODS CORPORATION</v>
    <v>HORMEL FOODS CORPORATION</v>
    <v>45.25</v>
    <v>25.777799999999999</v>
    <v>45.12</v>
    <v>44.89</v>
    <v>45.48</v>
    <v>546055600</v>
    <v>HRL</v>
    <v>HORMEL FOODS CORPORATION (XNYS:HRL)</v>
    <v>1933702</v>
    <v>2004494</v>
    <v>1928</v>
  </rv>
  <rv s="2">
    <v>723</v>
  </rv>
  <rv s="0">
    <v>https://www.bing.com/financeapi/forcetrigger?t=a1uw77&amp;q=XNAS%3aHSIC&amp;form=skydnc</v>
    <v>Learn more on Bing</v>
  </rv>
  <rv s="1">
    <v>en-US</v>
    <v>a1uw77</v>
    <v>268435456</v>
    <v>1</v>
    <v>Powered by Refinitiv</v>
    <v>0</v>
    <v>HENRY SCHEIN, INC. (XNAS:HSIC)</v>
    <v>2</v>
    <v>3</v>
    <v>Finance</v>
    <v>4</v>
    <v>92.68</v>
    <v>70.25</v>
    <v>0.78110000000000002</v>
    <v>-0.03</v>
    <v>-2.4009999999999999E-3</v>
    <v>-4.0000000000000002E-4</v>
    <v>-0.18</v>
    <v>USD</v>
    <v>Henry Schein, Inc. is a provider of healthcare products and services primarily to office-based dental and medical practitioners. The Company’s segments include Health care distribution and Technology and value-added services. The Health care distribution segment distributes consumable products, laboratory products, equipment repair services, vaccines, surgical products, diagnostic tests, infection-control products and vitamins. Its global dental group serves office-based dental practitioners, dental laboratories, schools and other institutions, medical practitioners and ambulatory surgery centers. The Technology and value-added services segments provides software, technology and other value-added services to health care practitioners. It also offers practice management software systems for dental and medical practitioners. The Company's value-added practice solutions include financial services on a non-recourse basis, e-services, practice technology, network and hardware services.</v>
    <v>21600</v>
    <v>Nasdaq Stock Market</v>
    <v>XNAS</v>
    <v>XNAS</v>
    <v>135 Duryea Rd, MELVILLE, NY, 11747 US</v>
    <v>76.23</v>
    <v>Healthcare Equipment &amp; Supplies</v>
    <v>Stock</v>
    <v>44727.856265832816</v>
    <v>725</v>
    <v>74.44</v>
    <v>10349668476</v>
    <v>HENRY SCHEIN, INC.</v>
    <v>HENRY SCHEIN, INC.</v>
    <v>75.459999999999994</v>
    <v>16.314900000000002</v>
    <v>75</v>
    <v>74.97</v>
    <v>74.790000000000006</v>
    <v>138050800</v>
    <v>HSIC</v>
    <v>HENRY SCHEIN, INC. (XNAS:HSIC)</v>
    <v>1252931</v>
    <v>720723</v>
    <v>1992</v>
  </rv>
  <rv s="2">
    <v>726</v>
  </rv>
  <rv s="0">
    <v>https://www.bing.com/financeapi/forcetrigger?t=a1uwoc&amp;q=XNAS%3aHST&amp;form=skydnc</v>
    <v>Learn more on Bing</v>
  </rv>
  <rv s="1">
    <v>en-US</v>
    <v>a1uwoc</v>
    <v>268435456</v>
    <v>1</v>
    <v>Powered by Refinitiv</v>
    <v>0</v>
    <v>HOST HOTELS &amp; RESORTS, INC. (XNAS:HST)</v>
    <v>2</v>
    <v>3</v>
    <v>Finance</v>
    <v>4</v>
    <v>21.63</v>
    <v>14.67</v>
    <v>1.1820999999999999</v>
    <v>0.43</v>
    <v>-8.5179999999999995E-3</v>
    <v>2.5028999999999999E-2</v>
    <v>-0.15</v>
    <v>USD</v>
    <v>Host Hotels &amp; Resorts, Inc. (Host Inc.) operates as a self-managed and self-administered real estate investment trust (REIT). The Company operates through hotel ownership segment. It operates a lodging real estate investment trust. The Company owned properties and conducted operations through Host Hotels &amp; Resorts, L.P. (Host L.P.). In addition, it owns non-controlling interests in domestic and international joint ventures. It owns 74 properties in the United States and five properties internationally totaling approximately 42,600 rooms. The Company's hotels operate in urban and resort markets either as luxury properties under such brand names as Andaz, Fairmont, Grand Hyatt, JW Marriott, Ritz-Carlton, St. Regis, and The Luxury Collection, or as upper upscale properties under such brand names as Embassy Suites, Hilton, Hyatt, Marriott, Marriott Marquis, Autograph Collection, Curio - A Collection by Hilton, Marriott Suites, Pullman, Swissotel, Hotel Van Zandt and Westin.</v>
    <v>160</v>
    <v>Nasdaq Stock Market</v>
    <v>XNAS</v>
    <v>XNAS</v>
    <v>SUITE 1500, 6903 ROCKLEDGE DR, BETHESDA, MD, 20817 US</v>
    <v>17.945</v>
    <v>Residential &amp; Commercial REIT</v>
    <v>Stock</v>
    <v>44727.955949941403</v>
    <v>728</v>
    <v>17.3</v>
    <v>12587224731</v>
    <v>HOST HOTELS &amp; RESORTS, INC.</v>
    <v>HOST HOTELS &amp; RESORTS, INC.</v>
    <v>17.399999999999999</v>
    <v>48.101700000000001</v>
    <v>17.18</v>
    <v>17.61</v>
    <v>17.46</v>
    <v>714777100</v>
    <v>HST</v>
    <v>HOST HOTELS &amp; RESORTS, INC. (XNAS:HST)</v>
    <v>7710985</v>
    <v>9375818</v>
    <v>1998</v>
  </rv>
  <rv s="2">
    <v>729</v>
  </rv>
  <rv s="0">
    <v>https://www.bing.com/financeapi/forcetrigger?t=a1uwu2&amp;q=XNYS%3aHSY&amp;form=skydnc</v>
    <v>Learn more on Bing</v>
  </rv>
  <rv s="1">
    <v>en-US</v>
    <v>a1uwu2</v>
    <v>268435456</v>
    <v>1</v>
    <v>Powered by Refinitiv</v>
    <v>0</v>
    <v>THE HERSHEY COMPANY (XNYS:HSY)</v>
    <v>2</v>
    <v>3</v>
    <v>Finance</v>
    <v>4</v>
    <v>231.595</v>
    <v>167.8</v>
    <v>0.35020000000000001</v>
    <v>-0.6</v>
    <v>9.2630000000000004E-3</v>
    <v>-2.9010000000000004E-3</v>
    <v>1.91</v>
    <v>USD</v>
    <v>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v>
    <v>16620</v>
    <v>New York Stock Exchange</v>
    <v>XNYS</v>
    <v>XNYS</v>
    <v>P O BOX 810-EXTERNAL RPTG &amp; COMPLIANCE, 100 CRYSTAL A DRIVE, HERSHEY, PA, 17033-0810 US</v>
    <v>210.22</v>
    <v>Food &amp; Tobacco</v>
    <v>Stock</v>
    <v>44727.996635856252</v>
    <v>731</v>
    <v>204.79</v>
    <v>42393612474</v>
    <v>THE HERSHEY COMPANY</v>
    <v>THE HERSHEY COMPANY</v>
    <v>207.68</v>
    <v>26.5884</v>
    <v>206.79</v>
    <v>206.19</v>
    <v>208.1</v>
    <v>205604600</v>
    <v>HSY</v>
    <v>THE HERSHEY COMPANY (XNYS:HSY)</v>
    <v>956090</v>
    <v>1163063</v>
    <v>1927</v>
  </rv>
  <rv s="2">
    <v>732</v>
  </rv>
  <rv s="0">
    <v>https://www.bing.com/financeapi/forcetrigger?t=a1uysm&amp;q=XNYS%3aHUM&amp;form=skydnc</v>
    <v>Learn more on Bing</v>
  </rv>
  <rv s="1">
    <v>en-US</v>
    <v>a1uysm</v>
    <v>268435456</v>
    <v>1</v>
    <v>Powered by Refinitiv</v>
    <v>0</v>
    <v>HUMANA INC. (XNYS:HUM)</v>
    <v>2</v>
    <v>3</v>
    <v>Finance</v>
    <v>4</v>
    <v>472.68</v>
    <v>351.2</v>
    <v>0.85650000000000004</v>
    <v>9.2899999999999991</v>
    <v>4.1089999999999998E-3</v>
    <v>2.1913999999999999E-2</v>
    <v>1.78</v>
    <v>USD</v>
    <v>Humana Inc. is a health and well-being company. The Company operates through three reportable segments: Retail, Group and Specialty, and Healthcare Services. The Retail segment consists of Medicare benefits, marketed to individuals or directly via group Medicare accounts. It also includes its contract to administer the limited income newly eligible transition (LI-NET), prescription drug plan program and contracts with various states to provide Medicaid, dual eligible demonstration, and long-term support services benefits. The Group and Specialty segment consists of employer group commercial fully insured medical and specialty health insurance benefits marketed to individuals and employer groups, including dental, vision, and other supplemental health benefits, as well as administrative services only products. The Healthcare Services segment includes pharmacy, provider, and home services, along with other services and capabilities to promote wellness and population health.</v>
    <v>95500</v>
    <v>New York Stock Exchange</v>
    <v>XNYS</v>
    <v>XNYS</v>
    <v>500 W Main St, LOUISVILLE, KY, 40202 US</v>
    <v>437.93</v>
    <v>Healthcare Providers &amp; Services</v>
    <v>Stock</v>
    <v>44727.996969050779</v>
    <v>734</v>
    <v>425.82</v>
    <v>54799470748</v>
    <v>HUMANA INC.</v>
    <v>HUMANA INC.</v>
    <v>425.82</v>
    <v>17.981400000000001</v>
    <v>423.93</v>
    <v>433.22</v>
    <v>435</v>
    <v>126493400</v>
    <v>HUM</v>
    <v>HUMANA INC. (XNYS:HUM)</v>
    <v>820697</v>
    <v>672236</v>
    <v>1964</v>
  </rv>
  <rv s="2">
    <v>735</v>
  </rv>
  <rv s="0">
    <v>https://www.bing.com/financeapi/forcetrigger?t=a1nqw7&amp;q=XNYS%3aHWM&amp;form=skydnc</v>
    <v>Learn more on Bing</v>
  </rv>
  <rv s="1">
    <v>en-US</v>
    <v>a1nqw7</v>
    <v>268435456</v>
    <v>1</v>
    <v>Powered by Refinitiv</v>
    <v>0</v>
    <v>HOWMET AEROSPACE INC. (XNYS:HWM)</v>
    <v>2</v>
    <v>3</v>
    <v>Finance</v>
    <v>4</v>
    <v>37.659999999999997</v>
    <v>27.41</v>
    <v>1.5545</v>
    <v>0.51</v>
    <v>-7.6429999999999996E-3</v>
    <v>1.5839000000000002E-2</v>
    <v>-0.25</v>
    <v>USD</v>
    <v>Howmet Aerospace Inc. is a provider of advanced engineered solutions for the aerospace and transportation industries. The Company operates through four segments: Engine Products, Fastening Systems, Engineered Structures, and Forged Wheels. The Engine Products segment produces investment castings, including airfoils, and rolled rings primarily for aircraft engines and industrial gas turbines. The Fastening Systems segment produces aerospace fastening systems, as well as commercial transportation, industrial and other fasteners. The Engineered Structures segment produces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provides forged aluminum wheels and related products for heavy-duty trucks and the commercial transportation markets.</v>
    <v>19900</v>
    <v>New York Stock Exchange</v>
    <v>XNYS</v>
    <v>XNYS</v>
    <v>201 Isabella St Ste 200, PITTSBURGH, PA, 15212-5872 US</v>
    <v>33.369999999999997</v>
    <v>Aerospace &amp; Defense</v>
    <v>Stock</v>
    <v>44727.958333367969</v>
    <v>737</v>
    <v>32.29</v>
    <v>13669970211</v>
    <v>HOWMET AEROSPACE INC.</v>
    <v>HOWMET AEROSPACE INC.</v>
    <v>32.67</v>
    <v>44.753900000000002</v>
    <v>32.200000000000003</v>
    <v>32.71</v>
    <v>32.46</v>
    <v>417914100</v>
    <v>HWM</v>
    <v>HOWMET AEROSPACE INC. (XNYS:HWM)</v>
    <v>3476636</v>
    <v>2544922</v>
    <v>2017</v>
  </rv>
  <rv s="2">
    <v>738</v>
  </rv>
  <rv s="0">
    <v>http://en.wikipedia.org/wiki/IBM</v>
    <v>Wikipedia</v>
  </rv>
  <rv s="3">
    <v>30</v>
    <v>740</v>
  </rv>
  <rv s="4">
    <v>9</v>
    <v>https://www.bing.com/th?id=AMMS_41da901be1b295dc42c72dadb9c0f67d&amp;qlt=95</v>
    <v>741</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144.72999999999999</v>
    <v>114.56</v>
    <v>0.93859999999999999</v>
    <v>1.34</v>
    <v>5.3990000000000002E-3</v>
    <v>9.8729999999999998E-3</v>
    <v>0.74</v>
    <v>USD</v>
    <v>International Business Machines Corporation (IBM) is a technology company. The Company segments include Cloud &amp; Cognitive Software, Global Business Services (GBS),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The GBS segment provides consulting, business process and application management services. The Global Financing segment is engaged in financing, which is primarily conducted through IBM Credit LLC, and remanufacturing and remarketing. The Systems segment provides clients with infrastructure platforms to help meet the requirements of hybrid multi-cloud and enterprise AI workloads. It also provides telco consulting services and solutions to help communications service providers (CSP) and media on multiple cloud platforms.</v>
    <v>307600</v>
    <v>New York Stock Exchange</v>
    <v>XNYS</v>
    <v>XNYS</v>
    <v>1 New Orchard Rd, ARMONK, NY, 10504 US</v>
    <v>138.44999999999999</v>
    <v>742</v>
    <v>Software &amp; IT Services</v>
    <v>Stock</v>
    <v>44727.998667719534</v>
    <v>743</v>
    <v>135.58000000000001</v>
    <v>123276602218</v>
    <v>INTERNATIONAL BUSINESS MACHINES CORPORATION</v>
    <v>INTERNATIONAL BUSINESS MACHINES CORPORATION</v>
    <v>136.01</v>
    <v>21.655000000000001</v>
    <v>135.72</v>
    <v>137.06</v>
    <v>137.80000000000001</v>
    <v>899435300</v>
    <v>IBM</v>
    <v>INTERNATIONAL BUSINESS MACHINES CORPORATION (XNYS:IBM)</v>
    <v>4606887</v>
    <v>4814863</v>
    <v>1911</v>
  </rv>
  <rv s="2">
    <v>744</v>
  </rv>
  <rv s="0">
    <v>https://www.bing.com/financeapi/forcetrigger?t=a1v8ar&amp;q=XNYS%3aICE&amp;form=skydnc</v>
    <v>Learn more on Bing</v>
  </rv>
  <rv s="1">
    <v>en-US</v>
    <v>a1v8ar</v>
    <v>268435456</v>
    <v>1</v>
    <v>Powered by Refinitiv</v>
    <v>0</v>
    <v>INTERCONTINENTAL EXCHANGE, INC. (XNYS:ICE)</v>
    <v>2</v>
    <v>3</v>
    <v>Finance</v>
    <v>4</v>
    <v>139.79</v>
    <v>93.45</v>
    <v>0.89439999999999997</v>
    <v>1.58</v>
    <v>2.3633000000000001E-2</v>
    <v>1.6799999999999999E-2</v>
    <v>2.2599999999999998</v>
    <v>USD</v>
    <v>Intercontinental Exchange, Inc. is a provider of market infrastructure, data services and technology solutions to a range of customers, including financial institutions, corporations and government entities. The Company's segments include Exchanges, Fixed Income and Data Services and Mortgage Technology. The Exchanges segment operates regulated marketplaces for the listing, trading and clearing of a broad array of derivatives contracts and financial securities. The Fixed Income and Data Services segment provides fixed income pricing, reference data, indices, analytics and execution services, as well as global credit default swaps, or CDS, clearing and multi-asset class data delivery solutions. The Mortgage Technology segment includes origination technology, closing solutions, data and analytics, and other mortgage technology businesses. Its technology solutions support its customers workflows, such as trading and clearing technology and multi-asset class analytics, among others.</v>
    <v>9009</v>
    <v>New York Stock Exchange</v>
    <v>XNYS</v>
    <v>XNYS</v>
    <v>SUITE 500, 2100 RIVEREDGE PARKWAY, ATLANTA, GA, 30328 US</v>
    <v>96.93</v>
    <v>Investment Banking &amp; Investment Services</v>
    <v>Stock</v>
    <v>44727.994634247654</v>
    <v>746</v>
    <v>93.62</v>
    <v>53387006269</v>
    <v>INTERCONTINENTAL EXCHANGE, INC.</v>
    <v>INTERCONTINENTAL EXCHANGE, INC.</v>
    <v>94.83</v>
    <v>13.059200000000001</v>
    <v>94.05</v>
    <v>95.63</v>
    <v>97.89</v>
    <v>558266300</v>
    <v>ICE</v>
    <v>INTERCONTINENTAL EXCHANGE, INC. (XNYS:ICE)</v>
    <v>3087528</v>
    <v>3279031</v>
    <v>2013</v>
  </rv>
  <rv s="2">
    <v>747</v>
  </rv>
  <rv s="0">
    <v>https://www.bing.com/financeapi/forcetrigger?t=a1vb5r&amp;q=XNAS%3aIDXX&amp;form=skydnc</v>
    <v>Learn more on Bing</v>
  </rv>
  <rv s="1">
    <v>en-US</v>
    <v>a1vb5r</v>
    <v>268435456</v>
    <v>1</v>
    <v>Powered by Refinitiv</v>
    <v>0</v>
    <v>IDEXX LABORATORIES, INC. (XNAS:IDXX)</v>
    <v>2</v>
    <v>3</v>
    <v>Finance</v>
    <v>4</v>
    <v>706.95</v>
    <v>322.77999999999997</v>
    <v>1.1563000000000001</v>
    <v>4.95</v>
    <v>-8.8039999999999993E-3</v>
    <v>1.5045999999999999E-2</v>
    <v>-2.94</v>
    <v>USD</v>
    <v>IDEXX Laboratories, Inc. develops, manufactures and distributes products and provides services for the companion animal veterinary, livestock and poultry, dairy and water testing markets. It also offers human medical point-of-care &amp; laboratory diagnostics. Its products include health monitoring, others. Its segments include Companion Animal Group (CAG), Water quality products (Water), and Livestock, Poultry and Dairy (LPD). The CAG segment CAG develops, designs, manufactures, and distributes products and performs services for veterinarians and the biomedical analytics market, primarily related to diagnostics and information management. The Water segment develops, designs, manufactures, and distributes a range of products used in the detection of various microbiological parameters in water. The LPD segment develops, designs, manufactures, and distributes diagnostic tests and related instrumentation and performs services that are used to manage the health status of livestock and poultry.</v>
    <v>10350</v>
    <v>Nasdaq Stock Market</v>
    <v>XNAS</v>
    <v>XNAS</v>
    <v>1 Idexx Dr, ONE IDEXX DRIVE, WESTBROOK, ME, 04092-2041 US</v>
    <v>339.06</v>
    <v>Healthcare Equipment &amp; Supplies</v>
    <v>Stock</v>
    <v>44727.869240728905</v>
    <v>749</v>
    <v>325.77</v>
    <v>28053374386</v>
    <v>IDEXX LABORATORIES, INC.</v>
    <v>IDEXX LABORATORIES, INC.</v>
    <v>333.45</v>
    <v>38.615400000000001</v>
    <v>328.99</v>
    <v>333.94</v>
    <v>331</v>
    <v>84007230</v>
    <v>IDXX</v>
    <v>IDEXX LABORATORIES, INC. (XNAS:IDXX)</v>
    <v>640757</v>
    <v>697118</v>
    <v>1983</v>
  </rv>
  <rv s="2">
    <v>750</v>
  </rv>
  <rv s="0">
    <v>https://www.bing.com/financeapi/forcetrigger?t=a1vc52&amp;q=XNYS%3aIEX&amp;form=skydnc</v>
    <v>Learn more on Bing</v>
  </rv>
  <rv s="1">
    <v>en-US</v>
    <v>a1vc52</v>
    <v>268435456</v>
    <v>1</v>
    <v>Powered by Refinitiv</v>
    <v>0</v>
    <v>IDEX CORPORATION (XNYS:IEX)</v>
    <v>2</v>
    <v>3</v>
    <v>Finance</v>
    <v>4</v>
    <v>240.33</v>
    <v>177.24</v>
    <v>1.0166999999999999</v>
    <v>0.25</v>
    <v>1.781E-3</v>
    <v>1.3930000000000001E-3</v>
    <v>0.32</v>
    <v>USD</v>
    <v>IDEX Corporation (IDEX) is an applied solutions provider specializing in the manufacture of fluid and metering technologies, health and science technologies and fire, safety and other diversified products. The Company’s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The HST segment designs, produces, and distributes a range of precision fluidics, rotary lobe pumps, centrifugal and positive displacement pumps, roll compaction and drying systems, pneumatic components and sealing solutions. The FSDP segment designs, produces and distributes firefighting pumps, valves and controls, rescue tools, lifting bags and other components and systems for the fire and rescue industry.</v>
    <v>7536</v>
    <v>New York Stock Exchange</v>
    <v>XNYS</v>
    <v>XNYS</v>
    <v>3100 Sanders Road, 1925 West Field Court, LAKE FOREST, IL, 60045 US</v>
    <v>181.79</v>
    <v>Machinery, Equipment &amp; Components</v>
    <v>Stock</v>
    <v>44727.958333356248</v>
    <v>752</v>
    <v>177.24</v>
    <v>13655167892</v>
    <v>IDEX CORPORATION</v>
    <v>IDEX CORPORATION</v>
    <v>181.1</v>
    <v>28.7591</v>
    <v>179.41</v>
    <v>179.66</v>
    <v>179.98</v>
    <v>76005610</v>
    <v>IEX</v>
    <v>IDEX CORPORATION (XNYS:IEX)</v>
    <v>369972</v>
    <v>387699</v>
    <v>1987</v>
  </rv>
  <rv s="2">
    <v>753</v>
  </rv>
  <rv s="0">
    <v>https://www.bing.com/financeapi/forcetrigger?t=a1vcgh&amp;q=XNYS%3aIFF&amp;form=skydnc</v>
    <v>Learn more on Bing</v>
  </rv>
  <rv s="1">
    <v>en-US</v>
    <v>a1vcgh</v>
    <v>268435456</v>
    <v>1</v>
    <v>Powered by Refinitiv</v>
    <v>0</v>
    <v>INTERNATIONAL FLAVORS &amp; FRAGRANCES INC. (XNYS:IFF)</v>
    <v>2</v>
    <v>3</v>
    <v>Finance</v>
    <v>4</v>
    <v>157.08000000000001</v>
    <v>113.4</v>
    <v>1.0303</v>
    <v>-0.74</v>
    <v>8.5129999999999993E-4</v>
    <v>-6.3160000000000004E-3</v>
    <v>9.9110000000000004E-2</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ingredients, flavors and food designs, with a diversified portfolio across natural and plant-based specialty food ingredients, flavor compounds, and savory solutions and inclusions. The Health &amp; Biosciences segment comprises health, cultures and food enzymes, home and personal care, animal nutrition, grain processing, and microbial control. The Scent segment comprises fragrance compounds, including fine fragrances and consumer fragrances; fragrance ingredients, and cosmetic active ingredients. The Pharma Solutions segment produces a portfolio that includes cellulosic and seaweed-based pharma excipients, used to improve the functionality and delivery of active pharmaceutical ingredients.</v>
    <v>24000</v>
    <v>New York Stock Exchange</v>
    <v>XNYS</v>
    <v>XNYS</v>
    <v>521 W 57TH ST, NEW YORK, NY, 10019 US</v>
    <v>119.66</v>
    <v>Food &amp; Tobacco</v>
    <v>Stock</v>
    <v>44727.958333356248</v>
    <v>755</v>
    <v>114.39</v>
    <v>29670788340</v>
    <v>INTERNATIONAL FLAVORS &amp; FRAGRANCES INC.</v>
    <v>INTERNATIONAL FLAVORS &amp; FRAGRANCES INC.</v>
    <v>119.27</v>
    <v>53.834899999999998</v>
    <v>117.17</v>
    <v>116.43</v>
    <v>116.5291</v>
    <v>254838000</v>
    <v>IFF</v>
    <v>INTERNATIONAL FLAVORS &amp; FRAGRANCES INC. (XNYS:IFF)</v>
    <v>1287017</v>
    <v>1210913</v>
    <v>1909</v>
  </rv>
  <rv s="2">
    <v>756</v>
  </rv>
  <rv s="0">
    <v>https://www.bing.com/financeapi/forcetrigger?t=a1vh4c&amp;q=XNAS%3aILMN&amp;form=skydnc</v>
    <v>Learn more on Bing</v>
  </rv>
  <rv s="1">
    <v>en-US</v>
    <v>a1vh4c</v>
    <v>268435456</v>
    <v>1</v>
    <v>Powered by Refinitiv</v>
    <v>0</v>
    <v>ILLUMINA, INC. (XNAS:ILMN)</v>
    <v>2</v>
    <v>3</v>
    <v>Finance</v>
    <v>4</v>
    <v>526</v>
    <v>187.39769999999999</v>
    <v>1.0838000000000001</v>
    <v>4.22</v>
    <v>4.3899999999999998E-3</v>
    <v>2.2280000000000001E-2</v>
    <v>0.85</v>
    <v>USD</v>
    <v>Illumina, Inc. is a provider of sequencing- and array-based solutions for genetic and genomic analysis. The Company operates through two segments: Core Illumina and GRAIL. Core Illumina products and services serve customers in the research, clinical and applied markets, and enable the adoption of a variety of genomic solutions. GRAIL is a healthcare company focused on early detection of multiple cancers. Its portfolio of integrated sequencing and microarray systems, consumables, and analysis tools is designed for genetic analysis. Customers use its platforms to perform whole genome, de novo, exome and ribonucleic acid (RNA) sequencing, and targeted resequencing of specific gene regions and genes. The Company's BeadArray technology produces arrays that can perform many assays simultaneously. Customers use its array-based genotyping consumables for a range of analyses, including diverse species, disease-related mutations, and genetic characteristics associated with cancer.</v>
    <v>9800</v>
    <v>Nasdaq Stock Market</v>
    <v>XNAS</v>
    <v>XNAS</v>
    <v>5200 Illumina Way, SAN DIEGO, CA, 92122 US</v>
    <v>197.71369999999999</v>
    <v>Healthcare Equipment &amp; Supplies</v>
    <v>Stock</v>
    <v>44727.99944078672</v>
    <v>758</v>
    <v>188.23</v>
    <v>30419273000</v>
    <v>ILLUMINA, INC.</v>
    <v>ILLUMINA, INC.</v>
    <v>192.03</v>
    <v>41.313899999999997</v>
    <v>189.41</v>
    <v>193.63</v>
    <v>194.48</v>
    <v>157100000</v>
    <v>ILMN</v>
    <v>ILLUMINA, INC. (XNAS:ILMN)</v>
    <v>2107976</v>
    <v>1386807</v>
    <v>2000</v>
  </rv>
  <rv s="2">
    <v>759</v>
  </rv>
  <rv s="0">
    <v>https://www.bing.com/financeapi/forcetrigger?t=a1vjbh&amp;q=XNAS%3aINCY&amp;form=skydnc</v>
    <v>Learn more on Bing</v>
  </rv>
  <rv s="1">
    <v>en-US</v>
    <v>a1vjbh</v>
    <v>268435456</v>
    <v>1</v>
    <v>Powered by Refinitiv</v>
    <v>0</v>
    <v>INCYTE CORPORATION (XNAS:INCY)</v>
    <v>2</v>
    <v>3</v>
    <v>Finance</v>
    <v>4</v>
    <v>88.26</v>
    <v>61.91</v>
    <v>0.7409</v>
    <v>2.37</v>
    <v>0</v>
    <v>3.5811000000000003E-2</v>
    <v>0</v>
    <v>USD</v>
    <v>Incyte Corporation is a biopharmaceutical company, which is focused on the discovery, development, and commercialization of therapeutics. The Company also conducts commercial and clinical development operations from its European headquarters in Morges, Switzerland, and Japanese office in Tokyo and Canadian headquarters in Montreal. It operates in two therapeutic areas, One therapeutic area is Hematology/Oncology, which is comprised of Myeloproliferative Neoplasms and Graft-Versus-Host Disease, as well as solid tumors and hematologic malignancies. The other therapeutic area is Inflammation and Autoimmunity, which includes its Dermatology commercial franchise. Its hematology and oncology franchise is comprised of four products, which are JAKAFI (ruxolitinib), MONJUVI (tafasitamab-cxix)/MINJUVI (tafasitamab), PEMAZYRE (pemigatinib) and ICLUSIG (ponatinib), as well as other clinical development programs. Its Dermatology commercial franchise is comprised of OPZELURA (ruxolitinib) cream.</v>
    <v>2094</v>
    <v>Nasdaq Stock Market</v>
    <v>XNAS</v>
    <v>XNAS</v>
    <v>1801 Augustine Cut-Off, WILMINGTON, DE, 19803 US</v>
    <v>69.12</v>
    <v>Pharmaceuticals</v>
    <v>Stock</v>
    <v>44727.870052117971</v>
    <v>761</v>
    <v>66.349999999999994</v>
    <v>15184167750</v>
    <v>INCYTE CORPORATION</v>
    <v>INCYTE CORPORATION</v>
    <v>66.349999999999994</v>
    <v>15.753500000000001</v>
    <v>66.180000000000007</v>
    <v>68.55</v>
    <v>68.55</v>
    <v>221505000</v>
    <v>INCY</v>
    <v>INCYTE CORPORATION (XNAS:INCY)</v>
    <v>1533079</v>
    <v>1326933</v>
    <v>1991</v>
  </rv>
  <rv s="2">
    <v>762</v>
  </rv>
  <rv s="0">
    <v>https://www.bing.com/financeapi/forcetrigger?t=a3261h&amp;q=OTCM%3aWOWI&amp;form=skydnc</v>
    <v>Learn more on Bing</v>
  </rv>
  <rv s="10">
    <v>en-US</v>
    <v>a3261h</v>
    <v>268435456</v>
    <v>1</v>
    <v>Powered by Refinitiv</v>
    <v>19</v>
    <v>METRO ONE TELECOMMUNICATIONS, INC. (OTCM:WOWI)</v>
    <v>2</v>
    <v>20</v>
    <v>Finance</v>
    <v>21</v>
    <v>0.17949999999999999</v>
    <v>2.1999999999999999E-2</v>
    <v>6.3011999999999997</v>
    <v>0</v>
    <v>0</v>
    <v>USD</v>
    <v>Metro One Telecommunications, Inc. is a technology company. The Company’s multi-model plug and play mobile commerce platform enables retailers from market segment to create a mobile shopping experience both in-store and online, leveraging existing customer data, to offer personalized mobile shopping experiences. Through its Israeli tech company, Stratford Ltd., doing business as Shelfy, the Company continue to merge the functionality of mobile technology, artificial intelligence (AI), and machine learning. Shelfy’s mobile commerce platform main products Include: Branded Mobile Application, Ecomarketing suite, Smart Omni-channel Search capabilities and, Scan, Pay and Go. Branded Mobile Application is enabling retailers to launch a fully branded and functional mobile app without one line of code. Ecomarketing suite Ideal for medium to large retailers. Smart Omni-channel Search capabilities is enabling customers to search for products.</v>
    <v>499</v>
    <v>OTC Markets</v>
    <v>OTCM</v>
    <v>OTCM</v>
    <v>30 North Gould Street, Suite 2990, SHERIDAN, WY, 82801 US</v>
    <v>9.8900000000000002E-2</v>
    <v>Telecommunications Services</v>
    <v>Stock</v>
    <v>44727.006944444445</v>
    <v>764</v>
    <v>9.8900000000000002E-2</v>
    <v>25508357</v>
    <v>METRO ONE TELECOMMUNICATIONS, INC.</v>
    <v>METRO ONE TELECOMMUNICATIONS, INC.</v>
    <v>9.8900000000000002E-2</v>
    <v>9.8900000000000002E-2</v>
    <v>9.8900000000000002E-2</v>
    <v>257920700</v>
    <v>WOWI</v>
    <v>METRO ONE TELECOMMUNICATIONS, INC. (OTCM:WOWI)</v>
    <v>100</v>
    <v>670</v>
    <v>1989</v>
  </rv>
  <rv s="2">
    <v>765</v>
  </rv>
  <rv s="8">
    <v>12</v>
    <v>P/E</v>
    <v>0</v>
  </rv>
  <rv s="0">
    <v>https://www.bing.com/financeapi/forcetrigger?t=a1vmf2&amp;q=XNAS%3aINTC&amp;form=skydnc</v>
    <v>Learn more on Bing</v>
  </rv>
  <rv s="1">
    <v>en-US</v>
    <v>a1vmf2</v>
    <v>268435456</v>
    <v>1</v>
    <v>Powered by Refinitiv</v>
    <v>0</v>
    <v>INTEL CORPORATION (XNAS:INTC)</v>
    <v>2</v>
    <v>3</v>
    <v>Finance</v>
    <v>4</v>
    <v>58.414999999999999</v>
    <v>37.54</v>
    <v>0.66500000000000004</v>
    <v>0.72</v>
    <v>6.2100000000000002E-3</v>
    <v>1.8982000000000002E-2</v>
    <v>0.24</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39.17</v>
    <v>Semiconductors &amp; Semiconductor Equipment</v>
    <v>Stock</v>
    <v>44727.999990878903</v>
    <v>768</v>
    <v>37.92</v>
    <v>158039850000</v>
    <v>INTEL CORPORATION</v>
    <v>INTEL CORPORATION</v>
    <v>38.56</v>
    <v>6.3085000000000004</v>
    <v>37.93</v>
    <v>38.65</v>
    <v>38.89</v>
    <v>4089000000</v>
    <v>INTC</v>
    <v>INTEL CORPORATION (XNAS:INTC)</v>
    <v>37652256</v>
    <v>34801197</v>
    <v>1989</v>
  </rv>
  <rv s="2">
    <v>769</v>
  </rv>
  <rv s="0">
    <v>https://www.bing.com/financeapi/forcetrigger?t=a1vmtc&amp;q=XNAS%3aINTU&amp;form=skydnc</v>
    <v>Learn more on Bing</v>
  </rv>
  <rv s="1">
    <v>en-US</v>
    <v>a1vmtc</v>
    <v>268435456</v>
    <v>1</v>
    <v>Powered by Refinitiv</v>
    <v>0</v>
    <v>INTUIT INC. (XNAS:INTU)</v>
    <v>2</v>
    <v>3</v>
    <v>Finance</v>
    <v>4</v>
    <v>716.86</v>
    <v>339.36</v>
    <v>1.1615</v>
    <v>13.76</v>
    <v>1.1517999999999999E-2</v>
    <v>3.7720999999999998E-2</v>
    <v>4.3600000000000003</v>
    <v>USD</v>
    <v>Intuit Inc. is a global technology platform that helps consumers, small businesses, and the self-employed prosper by delivering financial management and compliance products and services. The Company operates through three segments: Small Business &amp; Self-Employed, Consumer and Strategic Partner. The Small Business segment serves small businesses and the self-employed around the world and includes QuickBooks financial and business management online services and desktop software, payroll solutions, merchant payment processing solutions, and financing for small businesses. The Consumer segment serves consumers and includes do-it-yourself and assisted TurboTax income tax preparation products and services, which enable individuals to prepare and file their own federal and state personal income tax returns. The Strategic Partner segment serves professional accountants in the United States and Canada. Its professional tax offerings include Lacerte, ProSeries, ProFile and ProConnect Tax Online.</v>
    <v>13500</v>
    <v>Nasdaq Stock Market</v>
    <v>XNAS</v>
    <v>XNAS</v>
    <v>2700 Coast Ave, MOUNTAIN VIEW, CA, 94043 US</v>
    <v>386.79</v>
    <v>Financial Technology (Fintech) &amp; Infrastructure</v>
    <v>Stock</v>
    <v>44727.993614872656</v>
    <v>771</v>
    <v>368.47</v>
    <v>102896100000</v>
    <v>INTUIT INC.</v>
    <v>INTUIT INC.</v>
    <v>370.39</v>
    <v>41.422800000000002</v>
    <v>364.78</v>
    <v>378.54</v>
    <v>382.9</v>
    <v>282077000</v>
    <v>INTU</v>
    <v>INTUIT INC. (XNAS:INTU)</v>
    <v>1830498</v>
    <v>2183737</v>
    <v>1993</v>
  </rv>
  <rv s="2">
    <v>772</v>
  </rv>
  <rv s="0">
    <v>https://www.bing.com/financeapi/forcetrigger?t=a1vo7w&amp;q=XNYS%3aIP&amp;form=skydnc</v>
    <v>Learn more on Bing</v>
  </rv>
  <rv s="1">
    <v>en-US</v>
    <v>a1vo7w</v>
    <v>268435456</v>
    <v>1</v>
    <v>Powered by Refinitiv</v>
    <v>0</v>
    <v>INTERNATIONAL PAPER COMPANY (XNYS:IP)</v>
    <v>2</v>
    <v>3</v>
    <v>Finance</v>
    <v>4</v>
    <v>60.345100000000002</v>
    <v>40.450000000000003</v>
    <v>0.90500000000000003</v>
    <v>0.43</v>
    <v>5.2209999999999999E-3</v>
    <v>9.8580000000000004E-3</v>
    <v>0.23</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163 converting and packaging plants, over 16 recycling plants and over three bag facilities. Its production facilities are located in Canada, Europe, North Africa and Latin America, which includes over four pulp and packaging mills, approximately 37 converting and packaging plants, and over two recycling plants.</v>
    <v>38200</v>
    <v>New York Stock Exchange</v>
    <v>XNYS</v>
    <v>XNYS</v>
    <v>6400 Poplar Ave, MEMPHIS, TN, 38197 US</v>
    <v>44.53</v>
    <v>Containers &amp; Packaging</v>
    <v>Stock</v>
    <v>44727.958333367969</v>
    <v>774</v>
    <v>43.42</v>
    <v>16326220664</v>
    <v>INTERNATIONAL PAPER COMPANY</v>
    <v>INTERNATIONAL PAPER COMPANY</v>
    <v>44.25</v>
    <v>12.6968</v>
    <v>43.62</v>
    <v>44.05</v>
    <v>44.28</v>
    <v>370629300</v>
    <v>IP</v>
    <v>INTERNATIONAL PAPER COMPANY (XNYS:IP)</v>
    <v>4246287</v>
    <v>3047794</v>
    <v>1941</v>
  </rv>
  <rv s="2">
    <v>775</v>
  </rv>
  <rv s="0">
    <v>https://www.bing.com/financeapi/forcetrigger?t=a1vp4c&amp;q=XNYS%3aIPG&amp;form=skydnc</v>
    <v>Learn more on Bing</v>
  </rv>
  <rv s="1">
    <v>en-US</v>
    <v>a1vp4c</v>
    <v>268435456</v>
    <v>1</v>
    <v>Powered by Refinitiv</v>
    <v>0</v>
    <v>THE INTERPUBLIC GROUP OF COMPANIES, INC. (XNYS:IPG)</v>
    <v>2</v>
    <v>3</v>
    <v>Finance</v>
    <v>4</v>
    <v>39.979999999999997</v>
    <v>27.535</v>
    <v>1.0185999999999999</v>
    <v>0.27</v>
    <v>0</v>
    <v>9.7190000000000002E-3</v>
    <v>0</v>
    <v>USD</v>
    <v>The Interpublic Group of Companies, Inc. is a global advertising and marketing services company. The Company is engaged in consumer advertising, digital marketing, communications planning and media buying, public relations, specialized communications disciplines and data management. The Company operates through two segments: Integrated Agency Networks (IAN) and IPG DXTRA (DXTRA). The IAN segment includes the Company's agencies that provides an array of global communications and marketing services, each offering a range of solutions for its clients. Its digital specialist agencies, including R/GA and Huge, provides digital capabilities and serves as key digital partners. The DXTRA segment includes Weber Shandwick, DeVries, Golin, FutureBrand, Jack Morton and Octagon Worldwide, which provides clients with diversified services, including public relations, meeting and event production, sports and entertainment marketing, corporate and brand identity, and strategic marketing consulting.</v>
    <v>55600</v>
    <v>New York Stock Exchange</v>
    <v>XNYS</v>
    <v>XNYS</v>
    <v>19TH FLOOR, 1114 AVENUE OF THE AMERICAS, NEW YORK, NY, 10036 US</v>
    <v>28.44</v>
    <v>Media &amp; Publishing</v>
    <v>Stock</v>
    <v>44727.958333367969</v>
    <v>777</v>
    <v>27.63</v>
    <v>11042280810</v>
    <v>THE INTERPUBLIC GROUP OF COMPANIES, INC.</v>
    <v>THE INTERPUBLIC GROUP OF COMPANIES, INC.</v>
    <v>28.12</v>
    <v>10.8612</v>
    <v>27.78</v>
    <v>28.05</v>
    <v>28.05</v>
    <v>393664200</v>
    <v>IPG</v>
    <v>THE INTERPUBLIC GROUP OF COMPANIES, INC. (XNYS:IPG)</v>
    <v>3592395</v>
    <v>3394303</v>
    <v>1930</v>
  </rv>
  <rv s="2">
    <v>778</v>
  </rv>
  <rv s="0">
    <v>https://www.bing.com/financeapi/forcetrigger?t=a1vp77&amp;q=XNAS%3aIPGP&amp;form=skydnc</v>
    <v>Learn more on Bing</v>
  </rv>
  <rv s="1">
    <v>en-US</v>
    <v>a1vp77</v>
    <v>268435456</v>
    <v>1</v>
    <v>Powered by Refinitiv</v>
    <v>0</v>
    <v>IPG PHOTONICS CORPORATION (XNAS:IPGP)</v>
    <v>2</v>
    <v>3</v>
    <v>Finance</v>
    <v>4</v>
    <v>220.51</v>
    <v>90.49</v>
    <v>1.3447</v>
    <v>0.45</v>
    <v>0</v>
    <v>4.8970000000000003E-3</v>
    <v>0</v>
    <v>USD</v>
    <v>IPG Photonics Corporation develops, manufactures and sells fiber lasers, fiber amplifiers and diode lasers that are used for diverse applications, primarily in materials processing. Its portfolio of laser solutions is used in materials processing, communications, medical and advanced applications. Its laser products are based on a technology platform using many of the same core components, such as semiconductor diodes and specialty fibers. It offers products in different configurations according to the desired application, including modules, rack-mounted units, and tabletop units. Its laser products include medium (1 to 999 watts) and high (1,000 watts and above) output power lasers from 0.3 to 4.5 microns in wavelength. It manufactures and sells accessories that include high power optical fiber delivery cables, fiber couplers, beam switches, chillers, and scanners for its fiber lasers. It sells its products to original equipment manufacturers (OEMs), system integrators and end users.</v>
    <v>6580</v>
    <v>Nasdaq Stock Market</v>
    <v>XNAS</v>
    <v>XNAS</v>
    <v>50 Old Webster Rd, OXFORD, MA, 01540 US</v>
    <v>93.88</v>
    <v>Electronic Equipment &amp; Parts</v>
    <v>Stock</v>
    <v>44727.841892812503</v>
    <v>780</v>
    <v>90.49</v>
    <v>4790438304</v>
    <v>IPG PHOTONICS CORPORATION</v>
    <v>IPG PHOTONICS CORPORATION</v>
    <v>91.92</v>
    <v>17.6099</v>
    <v>91.9</v>
    <v>92.35</v>
    <v>92.35</v>
    <v>51872640</v>
    <v>IPGP</v>
    <v>IPG PHOTONICS CORPORATION (XNAS:IPGP)</v>
    <v>668741</v>
    <v>610389</v>
    <v>1998</v>
  </rv>
  <rv s="2">
    <v>781</v>
  </rv>
  <rv s="0">
    <v>https://www.bing.com/financeapi/forcetrigger?t=aw2c52&amp;q=XNYS%3aIQV&amp;form=skydnc</v>
    <v>Learn more on Bing</v>
  </rv>
  <rv s="1">
    <v>en-US</v>
    <v>aw2c52</v>
    <v>268435456</v>
    <v>1</v>
    <v>Powered by Refinitiv</v>
    <v>0</v>
    <v>IQVIA HOLDINGS INC (XNYS:IQV)</v>
    <v>2</v>
    <v>3</v>
    <v>Finance</v>
    <v>4</v>
    <v>285.61</v>
    <v>195.57</v>
    <v>1.3631</v>
    <v>1.25</v>
    <v>-1.4397E-2</v>
    <v>6.2229999999999994E-3</v>
    <v>-2.91</v>
    <v>USD</v>
    <v>IQVIA Holdings Inc. is a provider of advanced analytics, technology solutions and clinical research services to the life sciences industry. The Company’s segments include Technology &amp; Analytics Solutions, Research &amp; Development Solutions and Contract Sales &amp; Medical Solutions. Technology &amp; Analytics Solutions provides critical information, technology solutions and real-world insights and services to its life science clients. Research &amp; Development Solutions, which primarily serves biopharmaceutical clients, is engaged in research and development and provides clinical research and clinical trial services. Contract Sales &amp; Medical Solutions provides contract sales to both biopharmaceutical clients and the broader healthcare market.</v>
    <v>82000</v>
    <v>New York Stock Exchange</v>
    <v>XNYS</v>
    <v>XNYS</v>
    <v>4820 Emperor Blvd, DURHAM, NC, 27703 US</v>
    <v>205.95</v>
    <v>Biotechnology &amp; Medical Research</v>
    <v>Stock</v>
    <v>44727.958333378905</v>
    <v>783</v>
    <v>198.845</v>
    <v>38258964270</v>
    <v>IQVIA HOLDINGS INC</v>
    <v>IQVIA HOLDINGS INC</v>
    <v>204.1</v>
    <v>36.223700000000001</v>
    <v>200.88</v>
    <v>202.13</v>
    <v>199.22</v>
    <v>189279000</v>
    <v>IQV</v>
    <v>IQVIA HOLDINGS INC (XNYS:IQV)</v>
    <v>1234038</v>
    <v>989748</v>
    <v>2016</v>
  </rv>
  <rv s="2">
    <v>784</v>
  </rv>
  <rv s="0">
    <v>https://www.bing.com/financeapi/forcetrigger?t=a1tpyc&amp;q=XNYS%3aIR&amp;form=skydnc</v>
    <v>Learn more on Bing</v>
  </rv>
  <rv s="1">
    <v>en-US</v>
    <v>a1tpyc</v>
    <v>268435456</v>
    <v>1</v>
    <v>Powered by Refinitiv</v>
    <v>0</v>
    <v>INGERSOLL RAND INC. (XNYS:IR)</v>
    <v>2</v>
    <v>3</v>
    <v>Finance</v>
    <v>4</v>
    <v>62.64</v>
    <v>41.6</v>
    <v>1.4288000000000001</v>
    <v>0.79</v>
    <v>0</v>
    <v>1.8048999999999999E-2</v>
    <v>0</v>
    <v>USD</v>
    <v>Ingersoll Rand Inc. is a diversified, global provider of mission-critical flow creation products and industrial solutions. The Company offers air, fluid, energy and medical technologies, which provide services and solutions to increase industrial productivity and efficiency. It manufactures a range of compressor, pump, vacuum and blower products. It operates through two segments.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16000</v>
    <v>New York Stock Exchange</v>
    <v>XNYS</v>
    <v>XNYS</v>
    <v>525 Harbor Place Drive, Suite 600, DAVIDSON, NC, 28036 US</v>
    <v>45.22</v>
    <v>Machinery, Equipment &amp; Components</v>
    <v>Stock</v>
    <v>44727.958333356248</v>
    <v>786</v>
    <v>43.79</v>
    <v>18088236344</v>
    <v>INGERSOLL RAND INC.</v>
    <v>INGERSOLL RAND INC.</v>
    <v>44.19</v>
    <v>34.124400000000001</v>
    <v>43.77</v>
    <v>44.56</v>
    <v>44.56</v>
    <v>405929900</v>
    <v>IR</v>
    <v>INGERSOLL RAND INC. (XNYS:IR)</v>
    <v>2754555</v>
    <v>3218667</v>
    <v>2013</v>
  </rv>
  <rv s="2">
    <v>787</v>
  </rv>
  <rv s="0">
    <v>https://www.bing.com/financeapi/forcetrigger?t=a1vrec&amp;q=XNYS%3aIRM&amp;form=skydnc</v>
    <v>Learn more on Bing</v>
  </rv>
  <rv s="1">
    <v>en-US</v>
    <v>a1vrec</v>
    <v>268435456</v>
    <v>1</v>
    <v>Powered by Refinitiv</v>
    <v>0</v>
    <v>IRON MOUNTAIN INCORPORATED (XNYS:IRM)</v>
    <v>2</v>
    <v>3</v>
    <v>Finance</v>
    <v>4</v>
    <v>58.61</v>
    <v>41.67</v>
    <v>0.87829999999999997</v>
    <v>0.69</v>
    <v>0</v>
    <v>1.4594000000000001E-2</v>
    <v>0</v>
    <v>USD</v>
    <v>Iron Mountain Incorporated is engaged in physical ecosystem supporting information storage and retrieval to the businesses, which relies on paper documents or computer tapes to store their valuable information. It operates through three segments: Global RIM Business, Global Data Center Business and Corporate and Other Business. Global RIM Business segment offers five services, records management, data management, global digital solutions and consumer storage. The Global Data Center Business segment provides data center facilities and capacity to protect mission-critical assets and ensure the continued operation of its customers’ information technology (IT) infrastructure, with data center options. The Corporate and Other Business segment consists primarily of Adjacent Businesses and other corporate items. It serves industries, such as commercial, legal, financial, healthcare, insurance, life sciences, energy, business services, entertainment and government organizations.</v>
    <v>26750</v>
    <v>New York Stock Exchange</v>
    <v>XNYS</v>
    <v>XNYS</v>
    <v>1 Federal St, 745 ATLANTIC AVENUE, BOSTON, MA, 02111 US</v>
    <v>48.57</v>
    <v>Residential &amp; Commercial REIT</v>
    <v>Stock</v>
    <v>44727.97347376094</v>
    <v>789</v>
    <v>46.85</v>
    <v>13938239952</v>
    <v>IRON MOUNTAIN INCORPORATED</v>
    <v>IRON MOUNTAIN INCORPORATED</v>
    <v>47.79</v>
    <v>30.8186</v>
    <v>47.28</v>
    <v>47.97</v>
    <v>47.97</v>
    <v>290561600</v>
    <v>IRM</v>
    <v>IRON MOUNTAIN INCORPORATED (XNYS:IRM)</v>
    <v>1746146</v>
    <v>1621444</v>
    <v>2014</v>
  </rv>
  <rv s="2">
    <v>790</v>
  </rv>
  <rv s="0">
    <v>https://www.bing.com/financeapi/forcetrigger?t=a1vt77&amp;q=XNAS%3aISRG&amp;form=skydnc</v>
    <v>Learn more on Bing</v>
  </rv>
  <rv s="1">
    <v>en-US</v>
    <v>a1vt77</v>
    <v>268435456</v>
    <v>1</v>
    <v>Powered by Refinitiv</v>
    <v>0</v>
    <v>INTUITIVE SURGICAL, INC. (XNAS:ISRG)</v>
    <v>2</v>
    <v>3</v>
    <v>Finance</v>
    <v>4</v>
    <v>369.69</v>
    <v>188.81</v>
    <v>1.2911999999999999</v>
    <v>5.03</v>
    <v>1.2083999999999999E-2</v>
    <v>2.6320999999999997E-2</v>
    <v>2.37</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proprietary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OR consulting, customer hospital analytics, and market consulting optimization.</v>
    <v>9793</v>
    <v>Nasdaq Stock Market</v>
    <v>XNAS</v>
    <v>XNAS</v>
    <v>1020 Kifer Rd, 950 KIFER ROAD, SUNNYVALE, CA, 94086 US</v>
    <v>200.15</v>
    <v>Healthcare Equipment &amp; Supplies</v>
    <v>Stock</v>
    <v>44727.999649721874</v>
    <v>792</v>
    <v>192.36</v>
    <v>70402138345</v>
    <v>INTUITIVE SURGICAL, INC.</v>
    <v>INTUITIVE SURGICAL, INC.</v>
    <v>194</v>
    <v>29.125</v>
    <v>191.1</v>
    <v>196.13</v>
    <v>198.5</v>
    <v>358956500</v>
    <v>ISRG</v>
    <v>INTUITIVE SURGICAL, INC. (XNAS:ISRG)</v>
    <v>2409501</v>
    <v>1948975</v>
    <v>1995</v>
  </rv>
  <rv s="2">
    <v>793</v>
  </rv>
  <rv s="0">
    <v>http://no.wikipedia.org/wiki/Gartner_(selskap)</v>
    <v>Wikipedia</v>
  </rv>
  <rv s="3">
    <v>30</v>
    <v>795</v>
  </rv>
  <rv s="4">
    <v>9</v>
    <v>https://www.bing.com/th?id=AMMS_a616cccf1a7335e2517b6f2f3edcefb7&amp;qlt=95</v>
    <v>796</v>
    <v>0</v>
    <v>https://www.bing.com/images/search?form=xlimg&amp;q=gartner</v>
    <v>Image of GARTNER, INC.</v>
  </rv>
  <rv s="0">
    <v>https://www.bing.com/financeapi/forcetrigger?t=a1vtoc&amp;q=XNYS%3aIT&amp;form=skydnc</v>
    <v>Learn more on Bing</v>
  </rv>
  <rv s="5">
    <v>en-US</v>
    <v>a1vtoc</v>
    <v>268435456</v>
    <v>1</v>
    <v>Powered by Refinitiv</v>
    <v>5</v>
    <v>GARTNER, INC. (XNYS:IT)</v>
    <v>7</v>
    <v>8</v>
    <v>Finance</v>
    <v>4</v>
    <v>368.995</v>
    <v>228.2</v>
    <v>1.4795</v>
    <v>1.1399999999999999</v>
    <v>0</v>
    <v>4.8589999999999996E-3</v>
    <v>0</v>
    <v>USD</v>
    <v>Gartner, Inc. is a research and advisory company. It is an advisor and objective resource for more than 15,000 enterprises in approximately 100 countries. The Company’s segments include Research, which delivers independent and objective advice to leaders across an enterprise through subscription services that include on-demand access to published research content, data, and benchmarks; Conferences, which are designed for information technology (IT) and business executives as well as decision makers looking to adapt and evolve their organizations through disruption and uncertainty, navigate risks and prioritize investments, and Consulting, which serves chief information officers and other senior executives who are driving technology-related strategic initiatives to optimize technology investments and drive business impact. Additionally, it provides solutions for a range of IT-related priorities, including IT cost optimization, digital transformation, and IT sourcing optimization.</v>
    <v>16600</v>
    <v>New York Stock Exchange</v>
    <v>XNYS</v>
    <v>XNYS</v>
    <v>PO Box 10212, 56 Top Gallant Rd, STAMFORD, CT, 06904-2212 US</v>
    <v>239.39</v>
    <v>797</v>
    <v>Software &amp; IT Services</v>
    <v>Stock</v>
    <v>44727.958333356248</v>
    <v>798</v>
    <v>231.24160000000001</v>
    <v>18986275647</v>
    <v>GARTNER, INC.</v>
    <v>GARTNER, INC.</v>
    <v>238.8</v>
    <v>24.793500000000002</v>
    <v>234.6</v>
    <v>235.74</v>
    <v>235.74</v>
    <v>80539050</v>
    <v>IT</v>
    <v>GARTNER, INC. (XNYS:IT)</v>
    <v>532211</v>
    <v>578940</v>
    <v>1990</v>
  </rv>
  <rv s="2">
    <v>799</v>
  </rv>
  <rv s="0">
    <v>https://www.bing.com/financeapi/forcetrigger?t=a1vv8m&amp;q=XNYS%3aITW&amp;form=skydnc</v>
    <v>Learn more on Bing</v>
  </rv>
  <rv s="1">
    <v>en-US</v>
    <v>a1vv8m</v>
    <v>268435456</v>
    <v>1</v>
    <v>Powered by Refinitiv</v>
    <v>0</v>
    <v>ILLINOIS TOOL WORKS INC. (XNYS:ITW)</v>
    <v>2</v>
    <v>3</v>
    <v>Finance</v>
    <v>4</v>
    <v>249.81209999999999</v>
    <v>184.33500000000001</v>
    <v>1.0770999999999999</v>
    <v>0.48</v>
    <v>-2.1460000000000003E-3</v>
    <v>2.5819999999999997E-3</v>
    <v>-0.4</v>
    <v>USD</v>
    <v>Illinois Tool Works Inc. is a manufacturer of industrial products and equipment. The Company operates through seven segments: Automotive OEM, Food Equipment, Test &amp; Measurement and Electronics, Welding, Polymers &amp; Fluids, Construction Products, and Specialty Products. The Automotive OEM segment produces components and fasteners. The Food Equipment provides ware washing equipment, cooking equipment, including ovens, ranges and broilers. The Test &amp; Measurement and Electronics segment produce equipment, consumables, and related software for testing and measuring materials and structures. The Welding segment produces arc welding equipment, consumables and accessories. Polymers &amp; Fluids produce engineered adhesives, sealants, lubrication and cutting fluids, and fluids and polymers. Construction Products segment supplies engineered fastening systems and solutions. Specialty Products produces beverage packaging equipment and consumables product coding and marking equipment.</v>
    <v>45000</v>
    <v>New York Stock Exchange</v>
    <v>XNYS</v>
    <v>XNYS</v>
    <v>155 Harlem Ave, 3600 WEST LAKE AVE, GLENVIEW, IL, 60026-1215 US</v>
    <v>189.07</v>
    <v>Consumer Goods Conglomerates</v>
    <v>Stock</v>
    <v>44727.958333367969</v>
    <v>801</v>
    <v>184.33500000000001</v>
    <v>58056089630</v>
    <v>ILLINOIS TOOL WORKS INC.</v>
    <v>ILLINOIS TOOL WORKS INC.</v>
    <v>187.12</v>
    <v>21.8523</v>
    <v>185.93</v>
    <v>186.41</v>
    <v>186.01</v>
    <v>311443000</v>
    <v>ITW</v>
    <v>ILLINOIS TOOL WORKS INC. (XNYS:ITW)</v>
    <v>1304289</v>
    <v>1070351</v>
    <v>1961</v>
  </rv>
  <rv s="2">
    <v>802</v>
  </rv>
  <rv s="0">
    <v>https://www.bing.com/financeapi/forcetrigger?t=a1vwxm&amp;q=XNYS%3aIVZ&amp;form=skydnc</v>
    <v>Learn more on Bing</v>
  </rv>
  <rv s="1">
    <v>en-US</v>
    <v>a1vwxm</v>
    <v>268435456</v>
    <v>1</v>
    <v>Powered by Refinitiv</v>
    <v>0</v>
    <v>INVESCO LTD. (XNYS:IVZ)</v>
    <v>2</v>
    <v>3</v>
    <v>Finance</v>
    <v>4</v>
    <v>29.254999999999999</v>
    <v>15.82</v>
    <v>1.2719</v>
    <v>0.18</v>
    <v>1.4007E-2</v>
    <v>1.1084E-2</v>
    <v>0.23</v>
    <v>USD</v>
    <v>Invesco Ltd. (Invesco) is an independent investment management firm. Invesco serves the retail and institutional markets within the investment management industry in the Americas, Europe, Middle East and Africa (EMEA) and Asia-Pacific in approximately 110 countries. It offers a range of investment strategies across asset classes, investment styles, and geographies. The Company's asset classes include money market, balanced, equity, fixed income and alternatives. Its asset management capabilities include mutual funds, exchange-traded funds (ETFs), separately managed accounts (SMAs), model portfolios, indexing and insurance solutions, individual savings accounts (ISA), investment companies with variable capital (ICVC), unit investment trusts (UIT), and variable insurance funds. Invesco's client base includes public and private entities, unions, non-profit organizations, endowments, foundations, pension funds, financial institutions and sovereign wealth funds.</v>
    <v>8549</v>
    <v>New York Stock Exchange</v>
    <v>XNYS</v>
    <v>XNYS</v>
    <v>SUITE 1800, 1555 PEACHTREE STREET NE, ATLANTA, GA, 30309 US</v>
    <v>16.739999999999998</v>
    <v>Investment Banking &amp; Investment Services</v>
    <v>Stock</v>
    <v>44727.989651805467</v>
    <v>804</v>
    <v>16.12</v>
    <v>7471518710</v>
    <v>INVESCO LTD.</v>
    <v>INVESCO LTD.</v>
    <v>16.43</v>
    <v>5.7050000000000001</v>
    <v>16.239999999999998</v>
    <v>16.420000000000002</v>
    <v>16.649999999999999</v>
    <v>455025500</v>
    <v>IVZ</v>
    <v>INVESCO LTD. (XNYS:IVZ)</v>
    <v>4523789</v>
    <v>3694157</v>
    <v>2007</v>
  </rv>
  <rv s="2">
    <v>805</v>
  </rv>
  <rv s="0">
    <v>https://www.bing.com/financeapi/forcetrigger?t=a1w36h&amp;q=XNYS%3aJ&amp;form=skydnc</v>
    <v>Learn more on Bing</v>
  </rv>
  <rv s="1">
    <v>en-US</v>
    <v>a1w36h</v>
    <v>268435456</v>
    <v>1</v>
    <v>Powered by Refinitiv</v>
    <v>0</v>
    <v>JACOBS ENGINEERING GROUP INC. (XNYS:J)</v>
    <v>2</v>
    <v>3</v>
    <v>Finance</v>
    <v>4</v>
    <v>150.32</v>
    <v>114.11</v>
    <v>0.83860000000000001</v>
    <v>0.36</v>
    <v>4.0899999999999999E-3</v>
    <v>2.8960000000000001E-3</v>
    <v>0.51</v>
    <v>USD</v>
    <v>Jacobs Engineering Group Inc. provides a range of engineering design, and architectural services; construction and construction management services; operations and maintenance services; and technical, digital, process, scientific and systems consulting process, scientific, and systems consulting services. Its segments include Critical Mission Solutions (CMS), People &amp; Places Solutions (P&amp;PS), and PA Consulting. CMS segment provides a range of cyber, data analytics, systems and software application integration services and consulting, enterprise level operations and maintenance and mission information technology, engineering and design, and enterprise operations and maintenance. P&amp;PS segment provides end-to-end solutions for clients, such as climate change, energy transition, connected mobility, integrated water management, and smart cities/vaccine manufacturing. PA Consulting segment provides consultancy services to various sectors, such as financial services, government and transport.</v>
    <v>55000</v>
    <v>New York Stock Exchange</v>
    <v>XNYS</v>
    <v>XNYS</v>
    <v>1999 Bryan St Ste 1200, 155 NORTH LAKE AVENUE, PASADENA, CA, 91101 US</v>
    <v>126.2</v>
    <v>Construction &amp; Engineering</v>
    <v>Stock</v>
    <v>44727.985365312503</v>
    <v>807</v>
    <v>122.84</v>
    <v>15990940000</v>
    <v>JACOBS ENGINEERING GROUP INC.</v>
    <v>JACOBS ENGINEERING GROUP INC.</v>
    <v>125.67</v>
    <v>43.212400000000002</v>
    <v>124.32</v>
    <v>124.68</v>
    <v>125.19</v>
    <v>128627300</v>
    <v>J</v>
    <v>JACOBS ENGINEERING GROUP INC. (XNYS:J)</v>
    <v>457154</v>
    <v>611297</v>
    <v>1987</v>
  </rv>
  <rv s="2">
    <v>808</v>
  </rv>
  <rv s="0">
    <v>https://www.bing.com/financeapi/forcetrigger?t=a1w1rw&amp;q=XNAS%3aJBHT&amp;form=skydnc</v>
    <v>Learn more on Bing</v>
  </rv>
  <rv s="1">
    <v>en-US</v>
    <v>a1w1rw</v>
    <v>268435456</v>
    <v>1</v>
    <v>Powered by Refinitiv</v>
    <v>0</v>
    <v>J. B. HUNT TRANSPORT SERVICES, INC. (XNAS:JBHT)</v>
    <v>2</v>
    <v>3</v>
    <v>Finance</v>
    <v>4</v>
    <v>218.18</v>
    <v>155.11000000000001</v>
    <v>1.0576000000000001</v>
    <v>0.1</v>
    <v>2.0430000000000001E-3</v>
    <v>6.1949999999999993E-4</v>
    <v>0.33</v>
    <v>USD</v>
    <v>J.B. Hunt Transport Services, Inc. is a surface transportation, delivery, and logistics companies in North America. The Company, through its subsidiaries, provides transportation and delivery services to a range of customers and consumers throughout the continental United States, Canada, and Mexico. The Company’s segments include Intermodal (JBI), Dedicated Contract Services (DCS), Integrated Capacity Solutions (ICS), Final Mile Services (FMS) and Truckload (JBT). The JBI segment provides intermodal freight solutions. Its DCS segment focuses on private fleet conversion and creation in replenishment and specialized equipment. The Company's ICS segment provides traditional freight brokerage and transportation logistics solutions to customers through relationships with third-party carriers and integration. Its FMS segment provides final-mile delivery services. The JBT segment offers full-load, dry-van freight, utilizing tractors and trailers operating over roads and highways.</v>
    <v>33045</v>
    <v>Nasdaq Stock Market</v>
    <v>XNAS</v>
    <v>XNAS</v>
    <v>PO Box 130, 615 Jb Hunt Corporate Dr, LOWELL, AR, 72745 US</v>
    <v>164.82</v>
    <v>Freight &amp; Logistics Services</v>
    <v>Stock</v>
    <v>44727.986915150002</v>
    <v>810</v>
    <v>160</v>
    <v>16924614768</v>
    <v>J. B. HUNT TRANSPORT SERVICES, INC.</v>
    <v>J. B. HUNT TRANSPORT SERVICES, INC.</v>
    <v>162.72</v>
    <v>20.023599999999998</v>
    <v>161.41999999999999</v>
    <v>161.52000000000001</v>
    <v>161.85</v>
    <v>104783400</v>
    <v>JBHT</v>
    <v>J. B. HUNT TRANSPORT SERVICES, INC. (XNAS:JBHT)</v>
    <v>646411</v>
    <v>846653</v>
    <v>1961</v>
  </rv>
  <rv s="2">
    <v>811</v>
  </rv>
  <rv s="0">
    <v>https://www.bing.com/financeapi/forcetrigger?t=a1w2cw&amp;q=XNYS%3aJCI&amp;form=skydnc</v>
    <v>Learn more on Bing</v>
  </rv>
  <rv s="1">
    <v>en-US</v>
    <v>a1w2cw</v>
    <v>268435456</v>
    <v>1</v>
    <v>Powered by Refinitiv</v>
    <v>0</v>
    <v>JOHNSON CONTROLS INTERNATIONAL PLC (XNYS:JCI)</v>
    <v>2</v>
    <v>3</v>
    <v>Finance</v>
    <v>4</v>
    <v>81.77</v>
    <v>49.085000000000001</v>
    <v>1.1436999999999999</v>
    <v>0.26</v>
    <v>2.6069999999999999E-3</v>
    <v>5.2420000000000001E-3</v>
    <v>0.13</v>
    <v>USD</v>
    <v>Johnson Controls International PLC is a global diversified technology and multi industrial company. The Company is focused on developing energy solutions, integrated infrastructure and transportation systems. Its segments include Building Solutions North America, Building Solutions EMEA/LA, Building Solutions Asia Pacific and Global Products. It designs, manufactures and installs building products and systems around the world, including heating, ventilation and air conditioning (HVAC) equipment, HVAC controls, energy-management systems, security systems, fire detection systems and fire suppression solutions. It provides energy efficiency solutions and technical services, including inspection, scheduled maintenance and replacement of mechanical and control systems. It provides security solutions with Qolsys, DSC, Bentel, Visonic, PowerG and Tyco products. It also designs and manufactures custom air handlers and modular data centers for hyperscale cloud and colocation providers.</v>
    <v>101000</v>
    <v>New York Stock Exchange</v>
    <v>XNYS</v>
    <v>XNYS</v>
    <v>One Albert Quay, Albert Quay, CORK, CORK IE</v>
    <v>50.6</v>
    <v>Machinery, Equipment &amp; Components</v>
    <v>Stock</v>
    <v>44727.958333344533</v>
    <v>813</v>
    <v>49.13</v>
    <v>34686051354</v>
    <v>JOHNSON CONTROLS INTERNATIONAL PLC</v>
    <v>JOHNSON CONTROLS INTERNATIONAL PLC</v>
    <v>50.04</v>
    <v>28.746500000000001</v>
    <v>49.6</v>
    <v>49.86</v>
    <v>49.99</v>
    <v>695668900</v>
    <v>JCI</v>
    <v>JOHNSON CONTROLS INTERNATIONAL PLC (XNYS:JCI)</v>
    <v>3772997</v>
    <v>4421068</v>
    <v>2014</v>
  </rv>
  <rv s="2">
    <v>814</v>
  </rv>
  <rv s="0">
    <v>https://www.bing.com/financeapi/forcetrigger?t=a1w6zr&amp;q=XNAS%3aJKHY&amp;form=skydnc</v>
    <v>Learn more on Bing</v>
  </rv>
  <rv s="1">
    <v>en-US</v>
    <v>a1w6zr</v>
    <v>268435456</v>
    <v>1</v>
    <v>Powered by Refinitiv</v>
    <v>0</v>
    <v>JACK HENRY &amp; ASSOCIATES, INC. (XNAS:JKHY)</v>
    <v>2</v>
    <v>3</v>
    <v>Finance</v>
    <v>4</v>
    <v>205.37</v>
    <v>147.5</v>
    <v>0.5897</v>
    <v>2.16</v>
    <v>0</v>
    <v>1.2196E-2</v>
    <v>0</v>
    <v>USD</v>
    <v>Jack Henry &amp; Associates, Inc. is a provider of technology solutions and payment processing services primarily for financial services organizations. The Company operates through four segments: Core, Payments, Complementary, and Corporate and Other. The Core segment provides core information processing platforms to banks and credit unions, which consists of integrated applications required to process deposit, loan, and general ledger transactions, and maintain centralized customer/member information. The Payments segment provides secure payment processing tools and services, including automated teller machine (ATM), debit, and credit card processing services; online and mobile bill pay solutions; automated clearinghouse (ACH) origination and remote deposit capture processing; and risk management products and services. The Complementary segment provides additional software and services that can be integrated with the Company's core solutions or used independently.</v>
    <v>6714</v>
    <v>Nasdaq Stock Market</v>
    <v>XNAS</v>
    <v>XNAS</v>
    <v>663 HWY 60, PO BOX 807, MONETT, MO, 65708-0807 US</v>
    <v>181.7</v>
    <v>Software &amp; IT Services</v>
    <v>Stock</v>
    <v>44727.841892823439</v>
    <v>816</v>
    <v>177.41</v>
    <v>12904550000</v>
    <v>JACK HENRY &amp; ASSOCIATES, INC.</v>
    <v>JACK HENRY &amp; ASSOCIATES, INC.</v>
    <v>178.47</v>
    <v>36.358199999999997</v>
    <v>177.11</v>
    <v>179.27</v>
    <v>179.27</v>
    <v>72861810</v>
    <v>JKHY</v>
    <v>JACK HENRY &amp; ASSOCIATES, INC. (XNAS:JKHY)</v>
    <v>639582</v>
    <v>458482</v>
    <v>1985</v>
  </rv>
  <rv s="2">
    <v>817</v>
  </rv>
  <rv s="0">
    <v>https://www.bing.com/financeapi/forcetrigger?t=a1w8ec&amp;q=XNYS%3aJNJ&amp;form=skydnc</v>
    <v>Learn more on Bing</v>
  </rv>
  <rv s="1">
    <v>en-US</v>
    <v>a1w8ec</v>
    <v>268435456</v>
    <v>1</v>
    <v>Powered by Refinitiv</v>
    <v>0</v>
    <v>JOHNSON &amp; JOHNSON (XNYS:JNJ)</v>
    <v>2</v>
    <v>3</v>
    <v>Finance</v>
    <v>4</v>
    <v>186.69</v>
    <v>155.72</v>
    <v>0.65880000000000005</v>
    <v>1.8</v>
    <v>8.8830000000000003E-3</v>
    <v>1.0702E-2</v>
    <v>1.51</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171.44</v>
    <v>Pharmaceuticals</v>
    <v>Stock</v>
    <v>44727.999663680472</v>
    <v>819</v>
    <v>168.64</v>
    <v>447312025980</v>
    <v>JOHNSON &amp; JOHNSON</v>
    <v>JOHNSON &amp; JOHNSON</v>
    <v>169.64</v>
    <v>22.654599999999999</v>
    <v>168.19</v>
    <v>169.99</v>
    <v>171.5</v>
    <v>2631402000</v>
    <v>JNJ</v>
    <v>JOHNSON &amp; JOHNSON (XNYS:JNJ)</v>
    <v>7796330</v>
    <v>6916308</v>
    <v>1887</v>
  </rv>
  <rv s="2">
    <v>820</v>
  </rv>
  <rv s="0">
    <v>https://www.bing.com/financeapi/forcetrigger?t=a1w8mw&amp;q=XNYS%3aJNPR&amp;form=skydnc</v>
    <v>Learn more on Bing</v>
  </rv>
  <rv s="1">
    <v>en-US</v>
    <v>a1w8mw</v>
    <v>268435456</v>
    <v>1</v>
    <v>Powered by Refinitiv</v>
    <v>0</v>
    <v>JUNIPER NETWORKS, INC. (XNYS:JNPR)</v>
    <v>2</v>
    <v>3</v>
    <v>Finance</v>
    <v>4</v>
    <v>38.14</v>
    <v>26.12</v>
    <v>0.93120000000000003</v>
    <v>0.26</v>
    <v>-1.6094999999999998E-2</v>
    <v>9.1809999999999999E-3</v>
    <v>-0.46</v>
    <v>USD</v>
    <v>Juniper Networks Inc is a United States-based networking solutions company. The Company is engaged in networking and security solutions in the cloud, artificial intelligence(AI) and fifth-generation wireless (5G)era. The Company designs, develops, and sells products and services for high-performance networks to enable customers to build scalable, reliable, secure, and cost-effective networks for their businesses, while achieving agility and improved operating efficiency through automation. Its network and service offerings include routing, switching, wireless fidelity (Wi-Fi), network security, AI or AI-enabled enterprise networking operations (AIOps), and software-defined networking (SDN) technologies. In addition to its products it offers a variety of services, including maintenance and support, professional services, Software-as-a-Service (SaaS), and education and training programs.</v>
    <v>10191</v>
    <v>New York Stock Exchange</v>
    <v>XNYS</v>
    <v>XNYS</v>
    <v>1133 Innovation Way, 1194 NORTH MATHILDA AVE, SUNNYVALE, CA, 94089 US</v>
    <v>28.94</v>
    <v>Communications &amp; Networking</v>
    <v>Stock</v>
    <v>44727.958333367969</v>
    <v>822</v>
    <v>28.085000000000001</v>
    <v>9234066532</v>
    <v>JUNIPER NETWORKS, INC.</v>
    <v>JUNIPER NETWORKS, INC.</v>
    <v>28.51</v>
    <v>27.644400000000001</v>
    <v>28.32</v>
    <v>28.58</v>
    <v>28.12</v>
    <v>323095400</v>
    <v>JNPR</v>
    <v>JUNIPER NETWORKS, INC. (XNYS:JNPR)</v>
    <v>3352813</v>
    <v>3933265</v>
    <v>1997</v>
  </rv>
  <rv s="2">
    <v>823</v>
  </rv>
  <rv s="0">
    <v>https://www.bing.com/financeapi/forcetrigger?t=a1waa2&amp;q=XNYS%3aJPM&amp;form=skydnc</v>
    <v>Learn more on Bing</v>
  </rv>
  <rv s="1">
    <v>en-US</v>
    <v>a1waa2</v>
    <v>268435456</v>
    <v>1</v>
    <v>Powered by Refinitiv</v>
    <v>0</v>
    <v>JPMORGAN CHASE &amp; CO. (XNYS:JPM)</v>
    <v>2</v>
    <v>3</v>
    <v>Finance</v>
    <v>4</v>
    <v>172.96</v>
    <v>113.1683</v>
    <v>1.1301000000000001</v>
    <v>1.35</v>
    <v>7.7120000000000001E-3</v>
    <v>1.1835999999999999E-2</v>
    <v>0.89</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116.95</v>
    <v>Banking Services</v>
    <v>Stock</v>
    <v>44727.999663680472</v>
    <v>825</v>
    <v>113.1683</v>
    <v>338965055910</v>
    <v>JPMORGAN CHASE &amp; CO.</v>
    <v>JPMORGAN CHASE &amp; CO.</v>
    <v>115.62</v>
    <v>8.4641999999999999</v>
    <v>114.06</v>
    <v>115.41</v>
    <v>116.3</v>
    <v>2937051000</v>
    <v>JPM</v>
    <v>JPMORGAN CHASE &amp; CO. (XNYS:JPM)</v>
    <v>14083548</v>
    <v>13173511</v>
    <v>1968</v>
  </rv>
  <rv s="2">
    <v>826</v>
  </rv>
  <rv s="0">
    <v>https://www.bing.com/financeapi/forcetrigger?t=a1wdp2&amp;q=XNYS%3aK&amp;form=skydnc</v>
    <v>Learn more on Bing</v>
  </rv>
  <rv s="1">
    <v>en-US</v>
    <v>a1wdp2</v>
    <v>268435456</v>
    <v>1</v>
    <v>Powered by Refinitiv</v>
    <v>0</v>
    <v>KELLOGG COMPANY (XNYS:K)</v>
    <v>2</v>
    <v>3</v>
    <v>Finance</v>
    <v>4</v>
    <v>75.56</v>
    <v>59.54</v>
    <v>0.4551</v>
    <v>-0.54</v>
    <v>-5.8999999999999999E-3</v>
    <v>-7.9019999999999993E-3</v>
    <v>-0.4</v>
    <v>USD</v>
    <v>Kellogg Company is a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and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31000</v>
    <v>New York Stock Exchange</v>
    <v>XNYS</v>
    <v>XNYS</v>
    <v>P O BOX 3599, ONE KELLOGG SQ, BATTLE CREEK, MI, 49016-3599 US</v>
    <v>69.22</v>
    <v>Food &amp; Tobacco</v>
    <v>Stock</v>
    <v>44727.995441885934</v>
    <v>828</v>
    <v>67.45</v>
    <v>22907762280</v>
    <v>KELLOGG COMPANY</v>
    <v>KELLOGG COMPANY</v>
    <v>68.47</v>
    <v>15.221399999999999</v>
    <v>68.34</v>
    <v>67.8</v>
    <v>67.400000000000006</v>
    <v>337872600</v>
    <v>K</v>
    <v>KELLOGG COMPANY (XNYS:K)</v>
    <v>2314176</v>
    <v>2874913</v>
    <v>1922</v>
  </rv>
  <rv s="2">
    <v>829</v>
  </rv>
  <rv s="0">
    <v>https://www.bing.com/financeapi/forcetrigger?t=a1wh27&amp;q=XNYS%3aKEY&amp;form=skydnc</v>
    <v>Learn more on Bing</v>
  </rv>
  <rv s="1">
    <v>en-US</v>
    <v>a1wh27</v>
    <v>268435456</v>
    <v>1</v>
    <v>Powered by Refinitiv</v>
    <v>0</v>
    <v>KEYCORP (XNYS:KEY)</v>
    <v>2</v>
    <v>3</v>
    <v>Finance</v>
    <v>4</v>
    <v>27.17</v>
    <v>17.12</v>
    <v>1.3228</v>
    <v>0.2</v>
    <v>1.2401000000000001E-2</v>
    <v>1.1403000000000002E-2</v>
    <v>0.22</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17110</v>
    <v>New York Stock Exchange</v>
    <v>XNYS</v>
    <v>XNYS</v>
    <v>127 Public Sq, CLEVELAND, OH, 44114-1306 US</v>
    <v>18.03</v>
    <v>Banking Services</v>
    <v>Stock</v>
    <v>44727.966766990627</v>
    <v>831</v>
    <v>17.54</v>
    <v>16542033765</v>
    <v>KEYCORP</v>
    <v>KEYCORP</v>
    <v>17.739999999999998</v>
    <v>7.1273</v>
    <v>17.54</v>
    <v>17.739999999999998</v>
    <v>17.96</v>
    <v>932470900</v>
    <v>KEY</v>
    <v>KEYCORP (XNYS:KEY)</v>
    <v>14413880</v>
    <v>10136245</v>
    <v>1958</v>
  </rv>
  <rv s="2">
    <v>832</v>
  </rv>
  <rv s="0">
    <v>https://www.bing.com/financeapi/forcetrigger?t=a1wh7w&amp;q=XNYS%3aKEYS&amp;form=skydnc</v>
    <v>Learn more on Bing</v>
  </rv>
  <rv s="1">
    <v>en-US</v>
    <v>a1wh7w</v>
    <v>268435456</v>
    <v>1</v>
    <v>Powered by Refinitiv</v>
    <v>0</v>
    <v>KEYSIGHT TECHNOLOGIES, INC. (XNYS:KEYS)</v>
    <v>2</v>
    <v>3</v>
    <v>Finance</v>
    <v>4</v>
    <v>209.08</v>
    <v>127.93</v>
    <v>1.0670999999999999</v>
    <v>3.3</v>
    <v>-1.7693E-2</v>
    <v>2.4413999999999998E-2</v>
    <v>-2.4500000000000002</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It also offers customization, consulting and optimization services throughout the product development lifecycle.</v>
    <v>14500</v>
    <v>New York Stock Exchange</v>
    <v>XNYS</v>
    <v>XNYS</v>
    <v>1400 Fountaingrove Pkwy, SANTA ROSA, CA, 95403 US</v>
    <v>140.49</v>
    <v>Machinery, Equipment &amp; Components</v>
    <v>Stock</v>
    <v>44727.958333367969</v>
    <v>834</v>
    <v>136.01</v>
    <v>24917108773</v>
    <v>KEYSIGHT TECHNOLOGIES, INC.</v>
    <v>KEYSIGHT TECHNOLOGIES, INC.</v>
    <v>136.72</v>
    <v>24.451799999999999</v>
    <v>135.16999999999999</v>
    <v>138.47</v>
    <v>136.02000000000001</v>
    <v>179945900</v>
    <v>KEYS</v>
    <v>KEYSIGHT TECHNOLOGIES, INC. (XNYS:KEYS)</v>
    <v>829563</v>
    <v>1045974</v>
    <v>2013</v>
  </rv>
  <rv s="2">
    <v>835</v>
  </rv>
  <rv s="0">
    <v>https://www.bing.com/financeapi/forcetrigger?t=a1wi77&amp;q=XNAS%3aKHC&amp;form=skydnc</v>
    <v>Learn more on Bing</v>
  </rv>
  <rv s="1">
    <v>en-US</v>
    <v>a1wi77</v>
    <v>268435456</v>
    <v>1</v>
    <v>Powered by Refinitiv</v>
    <v>0</v>
    <v>THE KRAFT HEINZ COMPANY (XNAS:KHC)</v>
    <v>2</v>
    <v>3</v>
    <v>Finance</v>
    <v>4</v>
    <v>44.87</v>
    <v>32.784999999999997</v>
    <v>0.81089999999999995</v>
    <v>0.04</v>
    <v>2.764E-3</v>
    <v>1.1070000000000001E-3</v>
    <v>0.1</v>
    <v>USD</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Nasdaq Stock Market</v>
    <v>XNAS</v>
    <v>XNAS</v>
    <v>1 Ppg Pl, PITTSBURGH, PA, 15222-5415 US</v>
    <v>36.591500000000003</v>
    <v>Food &amp; Tobacco</v>
    <v>Stock</v>
    <v>44727.993752303126</v>
    <v>837</v>
    <v>35.9</v>
    <v>44282583360</v>
    <v>THE KRAFT HEINZ COMPANY</v>
    <v>THE KRAFT HEINZ COMPANY</v>
    <v>36.450000000000003</v>
    <v>45.2956</v>
    <v>36.14</v>
    <v>36.18</v>
    <v>36.28</v>
    <v>1223952000</v>
    <v>KHC</v>
    <v>THE KRAFT HEINZ COMPANY (XNAS:KHC)</v>
    <v>6870177</v>
    <v>10413015</v>
    <v>2013</v>
  </rv>
  <rv s="2">
    <v>838</v>
  </rv>
  <rv s="0">
    <v>https://www.bing.com/financeapi/forcetrigger?t=a1wifr&amp;q=XNYS%3aKIM&amp;form=skydnc</v>
    <v>Learn more on Bing</v>
  </rv>
  <rv s="1">
    <v>en-US</v>
    <v>a1wifr</v>
    <v>268435456</v>
    <v>1</v>
    <v>Powered by Refinitiv</v>
    <v>0</v>
    <v>KIMCO REALTY CORPORATION (XNYS:KIM)</v>
    <v>2</v>
    <v>3</v>
    <v>Finance</v>
    <v>4</v>
    <v>26.565000000000001</v>
    <v>19</v>
    <v>1.4007000000000001</v>
    <v>0.11</v>
    <v>-5.1790000000000007E-4</v>
    <v>5.7289999999999997E-3</v>
    <v>-0.01</v>
    <v>USD</v>
    <v>Kimco Realty Corporation (KIM) is a real estate investment trust (REIT). The Company owns and operates of open-air, grocery-anchored shopping centers and mixed-use assets. The Company's portfolio is primarily concentrated in the first-ring suburbs of the top major metropolitan markets, including in high-barrier-to-entry coastal markets and rapidly expanding Sun Belt cities, with a tenant mix focused on essential, necessity-based goods and services. The Company owns interests in approximately 541 United States shopping centers and mixed-use assets comprising 93.3 million square feet of gross leasable space. The Company's properties include Arcadia Biltmore Plaza, Entrada De Oro Plaza, La Verne Town Center, Rancho San Marcos Village, Santee Trolley Square, Park Hill Plaza, Randalls Center/Kings Crossing, Tomball Marketplace, West Alex-Resi, The Marketplace at Factoria, Gladden Farms, Treasure Valley and The Shoppes at Caveness Farms.</v>
    <v>606</v>
    <v>New York Stock Exchange</v>
    <v>XNYS</v>
    <v>XNYS</v>
    <v>PO BOX 5020, 3333 NEW HYDE PARK RD, NEW HYDE PARK, NY, 11042 US</v>
    <v>19.704999999999998</v>
    <v>Residential &amp; Commercial REIT</v>
    <v>Stock</v>
    <v>44727.958333356248</v>
    <v>840</v>
    <v>19.059999999999999</v>
    <v>11933711308</v>
    <v>KIMCO REALTY CORPORATION</v>
    <v>KIMCO REALTY CORPORATION</v>
    <v>19.399999999999999</v>
    <v>11.599</v>
    <v>19.2</v>
    <v>19.309999999999999</v>
    <v>19.3</v>
    <v>618006800</v>
    <v>KIM</v>
    <v>KIMCO REALTY CORPORATION (XNYS:KIM)</v>
    <v>7845395</v>
    <v>4996276</v>
    <v>1994</v>
  </rv>
  <rv s="2">
    <v>841</v>
  </rv>
  <rv s="0">
    <v>https://www.bing.com/financeapi/forcetrigger?t=a1wjkr&amp;q=XNAS%3aKLAC&amp;form=skydnc</v>
    <v>Learn more on Bing</v>
  </rv>
  <rv s="1">
    <v>en-US</v>
    <v>a1wjkr</v>
    <v>268435456</v>
    <v>1</v>
    <v>Powered by Refinitiv</v>
    <v>0</v>
    <v>KLA Corporation (XNAS:KLAC)</v>
    <v>2</v>
    <v>3</v>
    <v>Finance</v>
    <v>4</v>
    <v>457.12</v>
    <v>287.44</v>
    <v>1.2835000000000001</v>
    <v>7.32</v>
    <v>5.2810000000000001E-3</v>
    <v>2.3130000000000001E-2</v>
    <v>1.71</v>
    <v>USD</v>
    <v>KLA Corporation (KLA) is a supplier of process control and yield management solutions and services for the semiconductor and related electronics industries. The Company offers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Company’s semiconductor customers operate in one or both of the semiconductor device manufacturing markets such as Memory and Foundry/Logic.</v>
    <v>11300</v>
    <v>Nasdaq Stock Market</v>
    <v>XNAS</v>
    <v>XNAS</v>
    <v>1 Technology Dr, MILPITAS, CA, 95035-7916 US</v>
    <v>329.48</v>
    <v>Semiconductors &amp; Semiconductor Equipment</v>
    <v>Stock</v>
    <v>44727.996763378906</v>
    <v>843</v>
    <v>316.20999999999998</v>
    <v>48320800650</v>
    <v>KLA Corporation</v>
    <v>KLA Corporation</v>
    <v>322.39</v>
    <v>15.357699999999999</v>
    <v>316.47000000000003</v>
    <v>323.79000000000002</v>
    <v>325.5</v>
    <v>149235000</v>
    <v>KLAC</v>
    <v>KLA Corporation (XNAS:KLAC)</v>
    <v>1214694</v>
    <v>1297568</v>
    <v>1975</v>
  </rv>
  <rv s="2">
    <v>844</v>
  </rv>
  <rv s="0">
    <v>https://www.bing.com/financeapi/forcetrigger?t=a1wjz2&amp;q=XNYS%3aKMB&amp;form=skydnc</v>
    <v>Learn more on Bing</v>
  </rv>
  <rv s="1">
    <v>en-US</v>
    <v>a1wjz2</v>
    <v>268435456</v>
    <v>1</v>
    <v>Powered by Refinitiv</v>
    <v>0</v>
    <v>KIMBERLY-CLARK CORPORATION (XNYS:KMB)</v>
    <v>2</v>
    <v>3</v>
    <v>Finance</v>
    <v>4</v>
    <v>145.79</v>
    <v>117.32</v>
    <v>0.40339999999999998</v>
    <v>-0.9</v>
    <v>0</v>
    <v>-7.2989999999999999E-3</v>
    <v>0</v>
    <v>USD</v>
    <v>Kimberly-Clark Corporation is engaged in the manufacturing and marketing of a range of products made from natural or synthetic fibers using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Its brands include Kleenex, Scott, WypAll, Kimtech, and KleenGuard.</v>
    <v>45000</v>
    <v>New York Stock Exchange</v>
    <v>XNYS</v>
    <v>XNYS</v>
    <v>351 Phelps Dr, IRVING, TX, 75038 US</v>
    <v>124.495</v>
    <v>Personal &amp; Household Products &amp; Services</v>
    <v>Stock</v>
    <v>44727.997893876563</v>
    <v>846</v>
    <v>120.93</v>
    <v>41243050455</v>
    <v>KIMBERLY-CLARK CORPORATION</v>
    <v>KIMBERLY-CLARK CORPORATION</v>
    <v>123.91</v>
    <v>23.803799999999999</v>
    <v>123.31</v>
    <v>122.41</v>
    <v>122.41</v>
    <v>336925500</v>
    <v>KMB</v>
    <v>KIMBERLY-CLARK CORPORATION (XNYS:KMB)</v>
    <v>1784574</v>
    <v>1623296</v>
    <v>1928</v>
  </rv>
  <rv s="2">
    <v>847</v>
  </rv>
  <rv s="0">
    <v>https://www.bing.com/financeapi/forcetrigger?t=a1wkbh&amp;q=XNYS%3aKMI&amp;form=skydnc</v>
    <v>Learn more on Bing</v>
  </rv>
  <rv s="1">
    <v>en-US</v>
    <v>a1wkbh</v>
    <v>268435456</v>
    <v>1</v>
    <v>Powered by Refinitiv</v>
    <v>0</v>
    <v>KINDER MORGAN, INC. (XNYS:KMI)</v>
    <v>2</v>
    <v>3</v>
    <v>Finance</v>
    <v>4</v>
    <v>20.2</v>
    <v>15.0124</v>
    <v>0.89470000000000005</v>
    <v>-0.28999999999999998</v>
    <v>7.9550000000000003E-3</v>
    <v>-1.6209999999999999E-2</v>
    <v>0.14000000000000001</v>
    <v>USD</v>
    <v>Kinder Morgan, Inc. is an energy infrastructure company. The Company operates through four segments, such as Natural Gas Pipelines, Natural Gas Pipelines, Terminals and CO2 segment. The Natural Gas Pipelines business segment consist of natural gas transportation, storage, sales, gathering, processing and treating, and various liquefied natural gas (LNG) services. The Products Pipelines business segment consists of its refined petroleum products, crude oil and condensate pipelines, and associated terminals. The Terminals business segment includes the operations of refined petroleum product, chemical, renewable fuel and other liquid terminal facilities (other than those included in the Products Pipelines business segment) and all of its petroleum coke, metal and ores facilities. CO2 business segment produces, transports and markets carbon dioxide (CO2) for use in enhanced oil recovery projects as a flooding medium for recovering crude oil from mature oil fields.</v>
    <v>10529</v>
    <v>New York Stock Exchange</v>
    <v>XNYS</v>
    <v>XNYS</v>
    <v>SUITE 1000, 1001 LOUISIANA STREET, HOUSTON, TX, 77002 US</v>
    <v>18.094999999999999</v>
    <v>Oil &amp; Gas Related Equipment and Services</v>
    <v>Stock</v>
    <v>44727.99841</v>
    <v>849</v>
    <v>17.285</v>
    <v>39907507200</v>
    <v>KINDER MORGAN, INC.</v>
    <v>KINDER MORGAN, INC.</v>
    <v>17.97</v>
    <v>39.536799999999999</v>
    <v>17.89</v>
    <v>17.600000000000001</v>
    <v>17.739999999999998</v>
    <v>2267472000</v>
    <v>KMI</v>
    <v>KINDER MORGAN, INC. (XNYS:KMI)</v>
    <v>18043610</v>
    <v>16429565</v>
    <v>2006</v>
  </rv>
  <rv s="2">
    <v>850</v>
  </rv>
  <rv s="0">
    <v>https://www.bing.com/financeapi/forcetrigger?t=a1wksm&amp;q=XNYS%3aKMX&amp;form=skydnc</v>
    <v>Learn more on Bing</v>
  </rv>
  <rv s="1">
    <v>en-US</v>
    <v>a1wksm</v>
    <v>268435456</v>
    <v>1</v>
    <v>Powered by Refinitiv</v>
    <v>0</v>
    <v>CARMAX, INC. (XNYS:KMX)</v>
    <v>2</v>
    <v>3</v>
    <v>Finance</v>
    <v>4</v>
    <v>155.97999999999999</v>
    <v>85.36</v>
    <v>1.3935999999999999</v>
    <v>1.75</v>
    <v>-2.8399999999999996E-3</v>
    <v>1.949E-2</v>
    <v>-0.26</v>
    <v>USD</v>
    <v>CarMax, Inc. (CarMax) is a retailer of used vehicles. The Company operate in two reportable segments: CarMax Sales Operations and CarMax Auto Finance (CAF). Its CarMax Sales Operations segment consists auto merchandising and service operations, excluding financing provided by CAF. Its CAF segment consists solely of its own finance operation that provides financing to customers buying retail vehicles. CarMax Sales Operations segment sells used vehicles, purchases used vehicles from customers and other sources, sells related products and services, and arranges financing options for customers. Its omni-channel platform provides multiple ways for to interact. The Company provides range of other related products and services, including extended protection plan (EPP) products and vehicle repair service. EPP products include extended service plans and guaranteed asset protection that covers unpaid balance on an auto loan in the event of a total loss of the vehicle or unrecovered theft.</v>
    <v>32647</v>
    <v>New York Stock Exchange</v>
    <v>XNYS</v>
    <v>XNYS</v>
    <v>12800 Tuckahoe Creek Pkwy, RICHMOND, VA, 23238 US</v>
    <v>93.4</v>
    <v>Specialty Retailers</v>
    <v>Stock</v>
    <v>44727.958333390627</v>
    <v>852</v>
    <v>90.07</v>
    <v>14662126572</v>
    <v>CARMAX, INC.</v>
    <v>CARMAX, INC.</v>
    <v>90.88</v>
    <v>12.904400000000001</v>
    <v>89.79</v>
    <v>91.54</v>
    <v>91.28</v>
    <v>160171800</v>
    <v>KMX</v>
    <v>CARMAX, INC. (XNYS:KMX)</v>
    <v>1115012</v>
    <v>1736871</v>
    <v>1996</v>
  </rv>
  <rv s="2">
    <v>853</v>
  </rv>
  <rv s="0">
    <v>https://www.bing.com/financeapi/forcetrigger?t=a1wljc&amp;q=XNYS%3aKO&amp;form=skydnc</v>
    <v>Learn more on Bing</v>
  </rv>
  <rv s="1">
    <v>en-US</v>
    <v>a1wljc</v>
    <v>268435456</v>
    <v>1</v>
    <v>Powered by Refinitiv</v>
    <v>0</v>
    <v>THE COCA-COLA COMPANY (XNYS:KO)</v>
    <v>2</v>
    <v>3</v>
    <v>Finance</v>
    <v>4</v>
    <v>67.2</v>
    <v>52.28</v>
    <v>0.59219999999999995</v>
    <v>0.44</v>
    <v>5.5300000000000002E-3</v>
    <v>7.4289999999999998E-3</v>
    <v>0.33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60.634999999999998</v>
    <v>Beverages</v>
    <v>Stock</v>
    <v>44727.999687823438</v>
    <v>855</v>
    <v>58.97</v>
    <v>258671180430</v>
    <v>THE COCA-COLA COMPANY</v>
    <v>THE COCA-COLA COMPANY</v>
    <v>60</v>
    <v>24.981100000000001</v>
    <v>59.23</v>
    <v>59.67</v>
    <v>60</v>
    <v>4335029000</v>
    <v>KO</v>
    <v>THE COCA-COLA COMPANY (XNYS:KO)</v>
    <v>19684697</v>
    <v>19881792</v>
    <v>1919</v>
  </rv>
  <rv s="2">
    <v>856</v>
  </rv>
  <rv s="0">
    <v>https://www.bing.com/financeapi/forcetrigger?t=a1wmu2&amp;q=XNYS%3aKR&amp;form=skydnc</v>
    <v>Learn more on Bing</v>
  </rv>
  <rv s="1">
    <v>en-US</v>
    <v>a1wmu2</v>
    <v>268435456</v>
    <v>1</v>
    <v>Powered by Refinitiv</v>
    <v>0</v>
    <v>THE KROGER CO. (XNYS:KR)</v>
    <v>2</v>
    <v>3</v>
    <v>Finance</v>
    <v>4</v>
    <v>62.78</v>
    <v>36.770000000000003</v>
    <v>0.49030000000000001</v>
    <v>0.49</v>
    <v>2.7909000000000003E-2</v>
    <v>9.724E-3</v>
    <v>1.42</v>
    <v>USD</v>
    <v>The Kroger Co. is a food retailing company that owns and operates supermarkets, multi-department stores and fulfillment centers throughout the United States. The Company manufactures and processes some of the food for sale in its supermarkets. The Company operates approximately 2,800 owned or leased supermarkets, distribution warehouses and food production plants through divisions, subsidiaries, or affiliates. These facilities are located throughout the United States. The Company also owns store equipment, fixtures, and leasehold improvements, as well as processing and food production equipment. The Company offers personalized, order online, pick up at the store services and also provides home delivery services. In addition, the Company also retails products online. The Company's brands include Private Selection, The Kroger, Big K, Check This Out, Heritage Farm, Simple Truth and Simple Truth Organic.</v>
    <v>420000</v>
    <v>New York Stock Exchange</v>
    <v>XNYS</v>
    <v>XNYS</v>
    <v>1014 Vine St, CINCINNATI, OH, 45201 US</v>
    <v>51.49</v>
    <v>Food &amp; Drug Retailing</v>
    <v>Stock</v>
    <v>44727.999946145312</v>
    <v>858</v>
    <v>50.39</v>
    <v>37028052288</v>
    <v>THE KROGER CO.</v>
    <v>THE KROGER CO.</v>
    <v>50.63</v>
    <v>23.1812</v>
    <v>50.39</v>
    <v>50.88</v>
    <v>52.3</v>
    <v>727752600</v>
    <v>KR</v>
    <v>THE KROGER CO. (XNYS:KR)</v>
    <v>6176992</v>
    <v>6441086</v>
    <v>1902</v>
  </rv>
  <rv s="2">
    <v>859</v>
  </rv>
  <rv s="0">
    <v>https://www.bing.com/financeapi/forcetrigger?t=a1wpxm&amp;q=XNYS%3aL&amp;form=skydnc</v>
    <v>Learn more on Bing</v>
  </rv>
  <rv s="1">
    <v>en-US</v>
    <v>a1wpxm</v>
    <v>268435456</v>
    <v>1</v>
    <v>Powered by Refinitiv</v>
    <v>0</v>
    <v>LOEWS CORPORATION (XNYS:L)</v>
    <v>2</v>
    <v>3</v>
    <v>Finance</v>
    <v>4</v>
    <v>68.2</v>
    <v>51.35</v>
    <v>0.86509999999999998</v>
    <v>0.37</v>
    <v>-1.867E-3</v>
    <v>6.3200000000000001E-3</v>
    <v>-0.11</v>
    <v>USD</v>
    <v>Loews Corporation is a holding company. The Company’s segments consist individual operating subsidiaries, including CNA Financial Corporation (CAN), Boardwalk Pipeline Partners, LP and Loews Hotels Holding Corporation (Loews Hotels) and Corporate segment. The CNA segment provides insurance products, such as commercial property and casualty coverage, including surety, and its services also include risk management, information services, warranty and claims administration. The CNA segment lead business, commercial property and casualty insurance operations include Specialty, Commercial and International lines of business. The Boardwalk Pipeline segment is engaged in the business of natural gas, natural gas liquids, hydrocarbons transportation and storage. The Boardwalk Pipelines segment is engaged in the business of transportation and storage of natural gas and natural gas liquids and hydrocarbons. Boardwalk owns and operates natural gas and liquids underground storage facilities.</v>
    <v>10340</v>
    <v>New York Stock Exchange</v>
    <v>XNYS</v>
    <v>XNYS</v>
    <v>667 MADISON AVE, NEW YORK, NY, 10065-8087 US</v>
    <v>59.74</v>
    <v>Insurance</v>
    <v>Stock</v>
    <v>44727.958333344533</v>
    <v>861</v>
    <v>58.53</v>
    <v>14407170000</v>
    <v>LOEWS CORPORATION</v>
    <v>LOEWS CORPORATION</v>
    <v>59.15</v>
    <v>9.0943000000000005</v>
    <v>58.54</v>
    <v>58.91</v>
    <v>58.8</v>
    <v>246108000</v>
    <v>L</v>
    <v>LOEWS CORPORATION (XNYS:L)</v>
    <v>1373402</v>
    <v>1111602</v>
    <v>1969</v>
  </rv>
  <rv s="2">
    <v>862</v>
  </rv>
  <rv s="0">
    <v>https://www.bing.com/financeapi/forcetrigger?t=a1wt7w&amp;q=XNYS%3aLDOS&amp;form=skydnc</v>
    <v>Learn more on Bing</v>
  </rv>
  <rv s="1">
    <v>en-US</v>
    <v>a1wt7w</v>
    <v>268435456</v>
    <v>1</v>
    <v>Powered by Refinitiv</v>
    <v>0</v>
    <v>LEIDOS HOLDINGS, INC. (XNYS:LDOS)</v>
    <v>2</v>
    <v>3</v>
    <v>Finance</v>
    <v>4</v>
    <v>111.12</v>
    <v>81.069999999999993</v>
    <v>0.73509999999999998</v>
    <v>0.88</v>
    <v>0</v>
    <v>8.9880000000000012E-3</v>
    <v>0</v>
    <v>USD</v>
    <v>Leidos Holdings, Inc. is a technology, engineering, and science company that provides services and solutions in the defense, intelligence, civil and health markets, both domestically and internationally. The Company's segments include Defense Solutions, Civil and Health. The Defense Solutions segment provides technologically advanced services, solutions, and products to a range of customer bases. Its technologies cover various markets with primary areas of concentration in digital transformation, transformative software, analytics, intelligence analysis, mission support and logistics services, and human space exploration, among others. The Civil segment is focused on modernizing infrastructure, systems and security for government and commercial customers both domestically and internationally. The Health segment focuses on delivering solutions to federal and commercial customers that are responsible for the health and well-being of people, including service members and veterans.</v>
    <v>43000</v>
    <v>New York Stock Exchange</v>
    <v>XNYS</v>
    <v>XNYS</v>
    <v>1750 Presidents Street, 11951 FREEDOM DRIVE, RESTON, VA, 20190 US</v>
    <v>99.34</v>
    <v>Software &amp; IT Services</v>
    <v>Stock</v>
    <v>44727.958333367969</v>
    <v>864</v>
    <v>97.295000000000002</v>
    <v>13500848859</v>
    <v>LEIDOS HOLDINGS, INC.</v>
    <v>LEIDOS HOLDINGS, INC.</v>
    <v>98.56</v>
    <v>19.2654</v>
    <v>97.91</v>
    <v>98.79</v>
    <v>98.79</v>
    <v>136662100</v>
    <v>LDOS</v>
    <v>LEIDOS HOLDINGS, INC. (XNYS:LDOS)</v>
    <v>758797</v>
    <v>661105</v>
    <v>2005</v>
  </rv>
  <rv s="2">
    <v>865</v>
  </rv>
  <rv s="0">
    <v>https://www.bing.com/financeapi/forcetrigger?t=a1wu4c&amp;q=XNYS%3aLEG&amp;form=skydnc</v>
    <v>Learn more on Bing</v>
  </rv>
  <rv s="1">
    <v>en-US</v>
    <v>a1wu4c</v>
    <v>268435456</v>
    <v>1</v>
    <v>Powered by Refinitiv</v>
    <v>0</v>
    <v>LEGGETT &amp; PLATT, INCORPORATED (XNYS:LEG)</v>
    <v>2</v>
    <v>3</v>
    <v>Finance</v>
    <v>4</v>
    <v>52.440199999999997</v>
    <v>33.799999999999997</v>
    <v>1.2917000000000001</v>
    <v>0.74</v>
    <v>3.5602000000000002E-2</v>
    <v>2.1530000000000001E-2</v>
    <v>1.25</v>
    <v>USD</v>
    <v>Leggett &amp; Platt, Incorporated is a manufacturer that conceives, designs, and produces a range of engineered components and products found in many homes and automobiles. The Company's Bedding Products segment supplies a variety of components and machinery used by bedding manufacturers in the production and assembly of their finished products, as well as produces private label finished mattresses for bedding brands and adjustable bed bases. Its Specialized Products segment supplies lumbar support systems, seat suspension systems, motors and actuators, and control cables used by automotive manufacturers. This segment also produces and distributes tubing and tube assemblies for the aerospace industry and engineered hydraulic cylinders used in the material-handling and construction industries. Its Furniture, Flooring &amp; Textile Products segment supplies a range of components for residential, and work furniture manufacturers, as well as select lines of private label finished furniture.</v>
    <v>20300</v>
    <v>New York Stock Exchange</v>
    <v>XNYS</v>
    <v>XNYS</v>
    <v>No. 1 Leggett Road, CARTHAGE, MO, 64836 US</v>
    <v>35.880000000000003</v>
    <v>Household Goods</v>
    <v>Stock</v>
    <v>44727.958333344533</v>
    <v>867</v>
    <v>34.47</v>
    <v>4689302133</v>
    <v>LEGGETT &amp; PLATT, INCORPORATED</v>
    <v>LEGGETT &amp; PLATT, INCORPORATED</v>
    <v>34.57</v>
    <v>11.602499999999999</v>
    <v>34.369999999999997</v>
    <v>35.11</v>
    <v>36.36</v>
    <v>133560300</v>
    <v>LEG</v>
    <v>LEGGETT &amp; PLATT, INCORPORATED (XNYS:LEG)</v>
    <v>1765793</v>
    <v>1032763</v>
    <v>1901</v>
  </rv>
  <rv s="2">
    <v>868</v>
  </rv>
  <rv s="0">
    <v>http://de.wikipedia.org/wiki/Lennar</v>
    <v>Wikipedia</v>
  </rv>
  <rv s="3">
    <v>30</v>
    <v>870</v>
  </rv>
  <rv s="4">
    <v>9</v>
    <v>https://www.bing.com/th?id=AMMS_53583359b2caf7766f03578d319fe529&amp;qlt=95</v>
    <v>871</v>
    <v>0</v>
    <v>https://www.bing.com/images/search?form=xlimg&amp;q=lennar+corporation</v>
    <v>Image of LENNAR CORPORATION</v>
  </rv>
  <rv s="0">
    <v>https://www.bing.com/financeapi/forcetrigger?t=a1wucw&amp;q=XNYS%3aLEN&amp;form=skydnc</v>
    <v>Learn more on Bing</v>
  </rv>
  <rv s="5">
    <v>en-US</v>
    <v>a1wucw</v>
    <v>268435456</v>
    <v>1</v>
    <v>Powered by Refinitiv</v>
    <v>5</v>
    <v>LENNAR CORPORATION (XNYS:LEN)</v>
    <v>7</v>
    <v>8</v>
    <v>Finance</v>
    <v>4</v>
    <v>117.54</v>
    <v>67.14</v>
    <v>1.4652000000000001</v>
    <v>-0.17</v>
    <v>7.685E-3</v>
    <v>-2.4590000000000002E-3</v>
    <v>0.53</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 Its Homebuilding segments primarily include the construction and sale of single-family attached and detached homes, as well as the purchase, development and sale of residential land directly and through its unconsolidated entities. Its Financial Services segment include primarily mortgage financing, title and closing services primarily for buyers of its homes. Its Multifamily segment focuses on developing a diversified portfolio of institutional quality multifamily rental properties in selected United States markets. Its Lennar Other segment primarily includes strategic investments in technology companies.</v>
    <v>10753</v>
    <v>New York Stock Exchange</v>
    <v>XNYS</v>
    <v>XNYS</v>
    <v>SUITE 400, 700 NW 107TH AVENUE, MIAMI, FL, 33172 US</v>
    <v>70.430000000000007</v>
    <v>872</v>
    <v>Homebuilding &amp; Construction Supplies</v>
    <v>Stock</v>
    <v>44727.99993822891</v>
    <v>873</v>
    <v>67.14</v>
    <v>20016520000</v>
    <v>LENNAR CORPORATION</v>
    <v>LENNAR CORPORATION</v>
    <v>69.83</v>
    <v>5.4138999999999999</v>
    <v>69.14</v>
    <v>68.97</v>
    <v>69.5</v>
    <v>295490200</v>
    <v>LEN</v>
    <v>LENNAR CORPORATION (XNYS:LEN)</v>
    <v>3134898</v>
    <v>2400947</v>
    <v>1991</v>
  </rv>
  <rv s="2">
    <v>874</v>
  </rv>
  <rv s="0">
    <v>https://www.bing.com/financeapi/forcetrigger?t=a1ww5r&amp;q=XNYS%3aLH&amp;form=skydnc</v>
    <v>Learn more on Bing</v>
  </rv>
  <rv s="1">
    <v>en-US</v>
    <v>a1ww5r</v>
    <v>268435456</v>
    <v>1</v>
    <v>Powered by Refinitiv</v>
    <v>0</v>
    <v>LABORATORY CORPORATION OF AMERICA HOLDINGS (XNYS:LH)</v>
    <v>2</v>
    <v>3</v>
    <v>Finance</v>
    <v>4</v>
    <v>317.17</v>
    <v>212.4</v>
    <v>1.0697000000000001</v>
    <v>5.0999999999999996</v>
    <v>0</v>
    <v>2.3847E-2</v>
    <v>0</v>
    <v>USD</v>
    <v>Laboratory Corporation of America Holdings is a global life sciences company. The Company provides information to help doctors, hospitals, pharmaceutical companies, researchers, and patients make decisions. Its segments include Labcorp Diagnostics (Dx) and Labcorp Drug Development (DD). The Dx segment is an independent clinical laboratory business. It offers a menu of frequently requested and specialty diagnostic tests through an integrated network of primary and specialty laboratories across the United States. In addition to diagnostic testing along with occupational and wellness testing for employers and forensic DNA analysis, Dx segment also offers a range of other testing services. The DD segment is a contract research organizations (CRO) business that provides end-to-end drug development services. The DD segment provides these services predominantly to pharmaceutical, biotechnology and medical device companies across the world. It serves clients in more than 100 countries.</v>
    <v>75500</v>
    <v>New York Stock Exchange</v>
    <v>XNYS</v>
    <v>XNYS</v>
    <v>358 S MAIN ST, BURLINGTON, NC, 27215-5837 US</v>
    <v>220.85</v>
    <v>Healthcare Providers &amp; Services</v>
    <v>Stock</v>
    <v>44727.958333344533</v>
    <v>876</v>
    <v>214.75</v>
    <v>20297592000</v>
    <v>LABORATORY CORPORATION OF AMERICA HOLDINGS</v>
    <v>LABORATORY CORPORATION OF AMERICA HOLDINGS</v>
    <v>215.18</v>
    <v>9.8190000000000008</v>
    <v>213.86</v>
    <v>218.96</v>
    <v>218.96</v>
    <v>92700000</v>
    <v>LH</v>
    <v>LABORATORY CORPORATION OF AMERICA HOLDINGS (XNYS:LH)</v>
    <v>885402</v>
    <v>868102</v>
    <v>1994</v>
  </rv>
  <rv s="2">
    <v>877</v>
  </rv>
  <rv s="0">
    <v>https://www.bing.com/financeapi/forcetrigger?t=a1uvar&amp;q=XNYS%3aLHX&amp;form=skydnc</v>
    <v>Learn more on Bing</v>
  </rv>
  <rv s="1">
    <v>en-US</v>
    <v>a1uvar</v>
    <v>268435456</v>
    <v>1</v>
    <v>Powered by Refinitiv</v>
    <v>0</v>
    <v>L3HARRIS TECHNOLOGIES, INC. (XNYS:LHX)</v>
    <v>2</v>
    <v>3</v>
    <v>Finance</v>
    <v>4</v>
    <v>279.70999999999998</v>
    <v>200.70500000000001</v>
    <v>0.75649999999999995</v>
    <v>-0.22</v>
    <v>2.479E-2</v>
    <v>-9.6949999999999998E-4</v>
    <v>5.62</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47000</v>
    <v>New York Stock Exchange</v>
    <v>XNYS</v>
    <v>XNYS</v>
    <v>1025 W Nasa Blvd, MELBOURNE, FL, 32919-0001 US</v>
    <v>229.01499999999999</v>
    <v>Aerospace &amp; Defense</v>
    <v>Stock</v>
    <v>44727.97470652734</v>
    <v>879</v>
    <v>222.5</v>
    <v>43724671820</v>
    <v>L3HARRIS TECHNOLOGIES, INC.</v>
    <v>L3HARRIS TECHNOLOGIES, INC.</v>
    <v>227.87</v>
    <v>24.442900000000002</v>
    <v>226.92</v>
    <v>226.7</v>
    <v>232.32</v>
    <v>192874600</v>
    <v>LHX</v>
    <v>L3HARRIS TECHNOLOGIES, INC. (XNYS:LHX)</v>
    <v>858430</v>
    <v>936426</v>
    <v>1926</v>
  </rv>
  <rv s="2">
    <v>880</v>
  </rv>
  <rv s="0">
    <v>https://www.bing.com/financeapi/forcetrigger?t=bnmq52&amp;q=XNYS%3aLIN&amp;form=skydnc</v>
    <v>Learn more on Bing</v>
  </rv>
  <rv s="1">
    <v>en-US</v>
    <v>bnmq52</v>
    <v>268435456</v>
    <v>1</v>
    <v>Powered by Refinitiv</v>
    <v>0</v>
    <v>LINDE PUBLIC LIMITED COMPANY (XNYS:LIN)</v>
    <v>2</v>
    <v>3</v>
    <v>Finance</v>
    <v>4</v>
    <v>352.18</v>
    <v>267.51</v>
    <v>0.87409999999999999</v>
    <v>4.37</v>
    <v>6.6669999999999997E-5</v>
    <v>1.4782E-2</v>
    <v>0.02</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72507</v>
    <v>New York Stock Exchange</v>
    <v>XNYS</v>
    <v>XNYS</v>
    <v>The Priestley Centre, 10 Priestley Road, GUILDFORD, SURREY, GU2 7XY GB</v>
    <v>302.83999999999997</v>
    <v>Chemicals</v>
    <v>Stock</v>
    <v>44727.995505404688</v>
    <v>882</v>
    <v>294.06</v>
    <v>150812382753</v>
    <v>LINDE PUBLIC LIMITED COMPANY</v>
    <v>LINDE PUBLIC LIMITED COMPANY</v>
    <v>299.60000000000002</v>
    <v>38.082999999999998</v>
    <v>295.62</v>
    <v>299.99</v>
    <v>300.01</v>
    <v>502724700</v>
    <v>LIN</v>
    <v>LINDE PUBLIC LIMITED COMPANY (XNYS:LIN)</v>
    <v>1979468</v>
    <v>1984495</v>
    <v>2017</v>
  </rv>
  <rv s="2">
    <v>883</v>
  </rv>
  <rv s="0">
    <v>https://www.bing.com/financeapi/forcetrigger?t=a1wy1h&amp;q=XNAS%3aLKQ&amp;form=skydnc</v>
    <v>Learn more on Bing</v>
  </rv>
  <rv s="1">
    <v>en-US</v>
    <v>a1wy1h</v>
    <v>268435456</v>
    <v>1</v>
    <v>Powered by Refinitiv</v>
    <v>0</v>
    <v>LKQ CORPORATION (XNAS:LKQ)</v>
    <v>2</v>
    <v>3</v>
    <v>Finance</v>
    <v>4</v>
    <v>60.429900000000004</v>
    <v>42.36</v>
    <v>1.3994</v>
    <v>0.23</v>
    <v>0</v>
    <v>4.7399999999999994E-3</v>
    <v>0</v>
    <v>USD</v>
    <v>LKQ Corporation is a holding company, which distributes vehicle products, including replacement parts, components, and systems used in the repair and maintenance of vehicles, and specialty products and accessories, and automotive glass products. Its segments include Wholesale- North America, Europe and Specialty. North America segment offers vehicle replacement products, including sheet metal collision parts, such as doors, hoods, and fenders; bumper covers; head and tail lamps; automotive glass products, such as windshields; mirrors and grilles; wheels, and large mechanical items, such as engines and transmissions. Europe segment offers small mechanical products, such as brake pads, discs and sensors; clutches; electrical products, such as spark plugs and batteries; filters, and oil and automotive fluids. Specialty segment serves truck and off-road; speed and performance; recreational vehicles; towing; wheels, tires and performance handling; marine, and miscellaneous accessories.</v>
    <v>46000</v>
    <v>Nasdaq Stock Market</v>
    <v>XNAS</v>
    <v>XNAS</v>
    <v>SUITE 2800, 500 WEST MADISON STREET, CHICAGO, IL, 60661 US</v>
    <v>49.414999999999999</v>
    <v>Automobiles &amp; Auto Parts</v>
    <v>Stock</v>
    <v>44727.844010555469</v>
    <v>885</v>
    <v>48.25</v>
    <v>13788103875</v>
    <v>LKQ CORPORATION</v>
    <v>LKQ CORPORATION</v>
    <v>48.545000000000002</v>
    <v>13.036799999999999</v>
    <v>48.52</v>
    <v>48.75</v>
    <v>48.75</v>
    <v>282832900</v>
    <v>LKQ</v>
    <v>LKQ CORPORATION (XNAS:LKQ)</v>
    <v>1496797</v>
    <v>1820548</v>
    <v>1998</v>
  </rv>
  <rv s="2">
    <v>886</v>
  </rv>
  <rv s="0">
    <v>https://www.bing.com/financeapi/forcetrigger?t=a1wyu2&amp;q=XNYS%3aLLY&amp;form=skydnc</v>
    <v>Learn more on Bing</v>
  </rv>
  <rv s="1">
    <v>en-US</v>
    <v>a1wyu2</v>
    <v>268435456</v>
    <v>1</v>
    <v>Powered by Refinitiv</v>
    <v>0</v>
    <v>ELI LILLY AND COMPANY (XNYS:LLY)</v>
    <v>2</v>
    <v>3</v>
    <v>Finance</v>
    <v>4</v>
    <v>324.08</v>
    <v>217</v>
    <v>0.43830000000000002</v>
    <v>2.2000000000000002</v>
    <v>6.4849999999999994E-3</v>
    <v>7.5660000000000007E-3</v>
    <v>1.9</v>
    <v>USD</v>
    <v>Eli Lilly and Company is a drug manufacturing company. The Company is engaged in the discovery, development, manufacturing, marketing, and sales of pharmaceutical products across the world. The Company's diabetes products include Baqsimi, Basaglar, Humalog, Humulin, Jardiance, Lyumjev, Trajenta and Trulicity. Its oncology products include Alimta, Cyramza, Erbitux, Retevmo, Tyvyt and Verzenio. The Company's immunology products consist of Olumiant and Taltz. Its neuroscience products include Cymbalta, Emgality, Reyvow and Zyprexa. Its other therapies consist of Bamlanivimab, etesevimab, Cialis and Forteo. The Company manufactures and distributes its products through facilities in the United States, including Puerto Rico, and about eight other countries. Its products are sold in approximately 120 countries. Its subsidiaries include Acanthas Pharma, Inc., Alnara Pharmaceuticals, Inc., ARMO Biosciences, Inc., and Avid Radiopharmaceuticals, Inc., among others.</v>
    <v>35000</v>
    <v>New York Stock Exchange</v>
    <v>XNYS</v>
    <v>XNYS</v>
    <v>Lilly Corporate Ctr, Drop Code 1094, Lilly Corporate Ctr, INDIANAPOLIS, IN, 46285-0001 US</v>
    <v>296.33999999999997</v>
    <v>Pharmaceuticals</v>
    <v>Stock</v>
    <v>44727.998932950781</v>
    <v>888</v>
    <v>288.52999999999997</v>
    <v>278387231905</v>
    <v>ELI LILLY AND COMPANY</v>
    <v>ELI LILLY AND COMPANY</v>
    <v>291.60000000000002</v>
    <v>43.1524</v>
    <v>290.79000000000002</v>
    <v>292.99</v>
    <v>294.89</v>
    <v>950159500</v>
    <v>LLY</v>
    <v>ELI LILLY AND COMPANY (XNYS:LLY)</v>
    <v>1970129</v>
    <v>3100002</v>
    <v>1901</v>
  </rv>
  <rv s="2">
    <v>889</v>
  </rv>
  <rv s="0">
    <v>https://www.bing.com/financeapi/forcetrigger?t=a1wzw7&amp;q=XNYS%3aLMT&amp;form=skydnc</v>
    <v>Learn more on Bing</v>
  </rv>
  <rv s="1">
    <v>en-US</v>
    <v>a1wzw7</v>
    <v>268435456</v>
    <v>1</v>
    <v>Powered by Refinitiv</v>
    <v>0</v>
    <v>LOCKHEED MARTIN CORPORATION (XNYS:LMT)</v>
    <v>2</v>
    <v>3</v>
    <v>Finance</v>
    <v>4</v>
    <v>479.99</v>
    <v>324.2278</v>
    <v>0.74329999999999996</v>
    <v>-2.0699999999999998</v>
    <v>2.777E-3</v>
    <v>-4.9740000000000001E-3</v>
    <v>1.1499999999999999</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419</v>
    <v>Aerospace &amp; Defense</v>
    <v>Stock</v>
    <v>44727.999528275002</v>
    <v>891</v>
    <v>408.87</v>
    <v>110745700000</v>
    <v>LOCKHEED MARTIN CORPORATION</v>
    <v>LOCKHEED MARTIN CORPORATION</v>
    <v>417.56</v>
    <v>18.3767</v>
    <v>416.17</v>
    <v>414.1</v>
    <v>415.25</v>
    <v>266107000</v>
    <v>LMT</v>
    <v>LOCKHEED MARTIN CORPORATION (XNYS:LMT)</v>
    <v>1241740</v>
    <v>1198572</v>
    <v>1994</v>
  </rv>
  <rv s="2">
    <v>892</v>
  </rv>
  <rv s="0">
    <v>https://www.bing.com/financeapi/forcetrigger?t=a1x12w&amp;q=XNYS%3aLNC&amp;form=skydnc</v>
    <v>Learn more on Bing</v>
  </rv>
  <rv s="1">
    <v>en-US</v>
    <v>a1x12w</v>
    <v>268435456</v>
    <v>1</v>
    <v>Powered by Refinitiv</v>
    <v>0</v>
    <v>LINCOLN NATIONAL CORPORATION (XNYS:LNC)</v>
    <v>2</v>
    <v>3</v>
    <v>Finance</v>
    <v>4</v>
    <v>77.569999999999993</v>
    <v>47.37</v>
    <v>1.8754999999999999</v>
    <v>0.77</v>
    <v>1.7519E-2</v>
    <v>1.5934999999999998E-2</v>
    <v>0.86</v>
    <v>USD</v>
    <v>Lincoln National Corporation is a holding company, which operates multiple insurance and retirement businesses through subsidiary companies. The Company operates through four segments: Annuities, Retirement Plan Services, Life Insurance and Group Protection. The Annuities segment provides tax-deferred investment growth and lifetime income opportunities for its clients by offering variable annuities, fixed (including indexed) annuities and indexed variable annuities. The Retirement Plan Services segment provides employers with retirement plan products and services, such as LINCOLN DIRECTOR group variable annuity, LINCOLN ALLIANCE program and Multi-Fund variable annuity. The Life Insurance segment provides life insurance products, including term insurance and others. The Group Protection segment offers group non-medical insurance products and services, including short- and long-term disability, statutory disability and paid family medical leave administration.</v>
    <v>10848</v>
    <v>New York Stock Exchange</v>
    <v>XNYS</v>
    <v>XNYS</v>
    <v>150 N RADNOR CHESTER RD, RADNOR, PA, 19087 US</v>
    <v>49.96</v>
    <v>Insurance</v>
    <v>Stock</v>
    <v>44727.961176689059</v>
    <v>894</v>
    <v>48.2</v>
    <v>8440873321</v>
    <v>LINCOLN NATIONAL CORPORATION</v>
    <v>LINCOLN NATIONAL CORPORATION</v>
    <v>49.39</v>
    <v>6.7685000000000004</v>
    <v>48.32</v>
    <v>49.09</v>
    <v>49.95</v>
    <v>171946900</v>
    <v>LNC</v>
    <v>LINCOLN NATIONAL CORPORATION (XNYS:LNC)</v>
    <v>2111319</v>
    <v>1690606</v>
    <v>1968</v>
  </rv>
  <rv s="2">
    <v>895</v>
  </rv>
  <rv s="0">
    <v>https://www.bing.com/financeapi/forcetrigger?t=a1x1mw&amp;q=XNAS%3aLNT&amp;form=skydnc</v>
    <v>Learn more on Bing</v>
  </rv>
  <rv s="1">
    <v>en-US</v>
    <v>a1x1mw</v>
    <v>268435456</v>
    <v>1</v>
    <v>Powered by Refinitiv</v>
    <v>0</v>
    <v>ALLIANT ENERGY CORPORATION (XNAS:LNT)</v>
    <v>2</v>
    <v>3</v>
    <v>Finance</v>
    <v>4</v>
    <v>65.37</v>
    <v>54.46</v>
    <v>0.50060000000000004</v>
    <v>0.13</v>
    <v>0</v>
    <v>2.3380000000000002E-3</v>
    <v>0</v>
    <v>USD</v>
    <v>Alliant Energy Corporation operates as a regulated investor-owned public utility holding company. The Company is focused on providing regulated electric and natural gas service to its customers in the Midwest, through its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business includes utility electric operations, utility gas operations and utility other, which includes steam operations and the unallocated portions of the utility business. Its ATC Holdings, Non-utility, Parent and Other segment includes the operations of Alliant Energy Finance, LLC (AEF) and its subsidiaries, the Alliant Energy parent company, and any Alliant Energy parent company consolidating adjustments.</v>
    <v>3313</v>
    <v>Nasdaq Stock Market</v>
    <v>XNAS</v>
    <v>XNAS</v>
    <v>SUITE 1000, 4902 NORTH BILTMORE LANE, MADISON, WI, 53718-2148 US</v>
    <v>56.96</v>
    <v>Electrical Utilities &amp; IPPs</v>
    <v>Stock</v>
    <v>44727.845794560155</v>
    <v>897</v>
    <v>54.97</v>
    <v>13980355638</v>
    <v>ALLIANT ENERGY CORPORATION</v>
    <v>ALLIANT ENERGY CORPORATION</v>
    <v>56.01</v>
    <v>20.511199999999999</v>
    <v>55.61</v>
    <v>55.74</v>
    <v>55.74</v>
    <v>250813700</v>
    <v>LNT</v>
    <v>ALLIANT ENERGY CORPORATION (XNAS:LNT)</v>
    <v>2053491</v>
    <v>2233871</v>
    <v>1981</v>
  </rv>
  <rv s="2">
    <v>898</v>
  </rv>
  <rv s="0">
    <v>http://ja.wikipedia.org/wiki/ロウズ</v>
    <v>Wikipedia</v>
  </rv>
  <rv s="3">
    <v>30</v>
    <v>900</v>
  </rv>
  <rv s="4">
    <v>9</v>
    <v>https://www.bing.com/th?id=AMMS_4afbc0a090454dfb219470553edb70e4&amp;qlt=95</v>
    <v>901</v>
    <v>0</v>
    <v>https://www.bing.com/images/search?form=xlimg&amp;q=lowe%27s</v>
    <v>Image of LOWE'S COMPANIES, INC.</v>
  </rv>
  <rv s="0">
    <v>https://www.bing.com/financeapi/forcetrigger?t=a1x2ur&amp;q=XNYS%3aLOW&amp;form=skydnc</v>
    <v>Learn more on Bing</v>
  </rv>
  <rv s="5">
    <v>en-US</v>
    <v>a1x2ur</v>
    <v>268435456</v>
    <v>1</v>
    <v>Powered by Refinitiv</v>
    <v>5</v>
    <v>LOWE'S COMPANIES, INC. (XNYS:LOW)</v>
    <v>7</v>
    <v>8</v>
    <v>Finance</v>
    <v>4</v>
    <v>263.31</v>
    <v>176.3</v>
    <v>1.2250000000000001</v>
    <v>1.07</v>
    <v>1.0111000000000002E-2</v>
    <v>6.0129999999999992E-3</v>
    <v>1.81</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181.01499999999999</v>
    <v>902</v>
    <v>Specialty Retailers</v>
    <v>Stock</v>
    <v>44727.998208032033</v>
    <v>903</v>
    <v>176.3</v>
    <v>114410446488</v>
    <v>LOWE'S COMPANIES, INC.</v>
    <v>LOWE'S COMPANIES, INC.</v>
    <v>179.4</v>
    <v>14.5045</v>
    <v>177.94</v>
    <v>179.01</v>
    <v>180.82</v>
    <v>639128800</v>
    <v>LOW</v>
    <v>LOWE'S COMPANIES, INC. (XNYS:LOW)</v>
    <v>4127799</v>
    <v>4071263</v>
    <v>1952</v>
  </rv>
  <rv s="2">
    <v>904</v>
  </rv>
  <rv s="0">
    <v>https://www.bing.com/financeapi/forcetrigger?t=a1x4f2&amp;q=XNAS%3aLRCX&amp;form=skydnc</v>
    <v>Learn more on Bing</v>
  </rv>
  <rv s="1">
    <v>en-US</v>
    <v>a1x4f2</v>
    <v>268435456</v>
    <v>1</v>
    <v>Powered by Refinitiv</v>
    <v>0</v>
    <v>LAM RESEARCH CORPORATION (XNAS:LRCX)</v>
    <v>2</v>
    <v>3</v>
    <v>Finance</v>
    <v>10</v>
    <v>731.8492</v>
    <v>442.53</v>
    <v>1.2847999999999999</v>
    <v>3.87</v>
    <v>1.2685999999999999E-2</v>
    <v>8.6040000000000005E-3</v>
    <v>5.7549999999999999</v>
    <v>USD</v>
    <v>Lam Research Corporation is a supplier of wafer fabrication equipment and services to the semiconductor industry. The Company designs, manufactures, markets, refurbishes and services semiconductor processing equipment used in the fabrication of integrated circuits (ICs). It operates through manufacturing and servicing of wafer processing semiconductor manufacturing equipment segment. Its products and services are designed to help its customers build performing devices that are used in a variety of electronic products, including mobile phones, personal computers, servers, wearables, automotive vehicles, and data storage devices. Its customer base includes semiconductor memory, foundry, and integrated device manufacturers (IDMs) that make products such as non-volatile memory (NVM), dynamic random-access memory (DRAM), and logic devices. It offers its services in areas like nanoscale applications enablement, chemistry, plasma and fluidics and advanced systems engineering.</v>
    <v>14100</v>
    <v>Nasdaq Stock Market</v>
    <v>XNAS</v>
    <v>XNAS</v>
    <v>4650 Cushing Pkwy, 4650 CUSHING BLVD, FREMONT, CA, 94538 US</v>
    <v>462.78</v>
    <v>Semiconductors &amp; Semiconductor Equipment</v>
    <v>Stock</v>
    <v>44727.995636388281</v>
    <v>906</v>
    <v>444.46</v>
    <v>62926672600</v>
    <v>LAM RESEARCH CORPORATION</v>
    <v>LAM RESEARCH CORPORATION</v>
    <v>449.77</v>
    <v>14.061400000000001</v>
    <v>449.77</v>
    <v>453.64</v>
    <v>459.39499999999998</v>
    <v>138715000</v>
    <v>LRCX</v>
    <v>LAM RESEARCH CORPORATION (XNAS:LRCX)</v>
    <v>1566079</v>
    <v>1276573</v>
    <v>1989</v>
  </rv>
  <rv s="2">
    <v>907</v>
  </rv>
  <rv s="0">
    <v>https://www.bing.com/financeapi/forcetrigger?t=a1qgzr&amp;q=XNYS%3aLUMN&amp;form=skydnc</v>
    <v>Learn more on Bing</v>
  </rv>
  <rv s="1">
    <v>en-US</v>
    <v>a1qgzr</v>
    <v>268435456</v>
    <v>1</v>
    <v>Powered by Refinitiv</v>
    <v>0</v>
    <v>LUMEN TECHNOLOGIES, INC. (XNYS:LUMN)</v>
    <v>2</v>
    <v>3</v>
    <v>Finance</v>
    <v>4</v>
    <v>14.945</v>
    <v>9.31</v>
    <v>1.0165999999999999</v>
    <v>-0.09</v>
    <v>6.6669999999999993E-3</v>
    <v>-8.4989999999999996E-3</v>
    <v>7.0000000000000007E-2</v>
    <v>USD</v>
    <v>Lumen Technologies, Inc. is an international facilities-based technology and communications company engaged primarily in providing a range of integrated services to its business and mass markets customers. The Company’s segments include Mass Markets, North America (NA) Business, Europe, Middle East and Africa region (EMEA), Asia Pacific region (APAC) and Latin America region (LATAM). The Company’s product and service categories include Consumer Broadband, which includes fiber-based and lower speed DSL-based broadband services to residential customers; Small Business Group (SBG) Broadband, which includes fiber-based and lower speed digital subscriber line (DSL) -based broadband services to small businesses; Voice and Other, which include retail video services, professional services and other ancillary services, and Connect America Fund (CAF) II, which consists of Connect America Fund Phase II payments to support voice and broadband in emergency broadband benefit.</v>
    <v>35000</v>
    <v>New York Stock Exchange</v>
    <v>XNYS</v>
    <v>XNYS</v>
    <v>P O BOX 4065, 100 CENTURYLINK DR, MONROE, LA, 71203 US</v>
    <v>10.74</v>
    <v>Telecommunications Services</v>
    <v>Stock</v>
    <v>44727.999249039065</v>
    <v>909</v>
    <v>10.35</v>
    <v>10940060000</v>
    <v>LUMEN TECHNOLOGIES, INC.</v>
    <v>LUMEN TECHNOLOGIES, INC.</v>
    <v>10.61</v>
    <v>5.1361999999999997</v>
    <v>10.59</v>
    <v>10.5</v>
    <v>10.57</v>
    <v>1033055000</v>
    <v>LUMN</v>
    <v>LUMEN TECHNOLOGIES, INC. (XNYS:LUMN)</v>
    <v>12755569</v>
    <v>12648469</v>
    <v>1968</v>
  </rv>
  <rv s="2">
    <v>910</v>
  </rv>
  <rv s="0">
    <v>https://www.bing.com/financeapi/forcetrigger?t=a1x6rw&amp;q=XNYS%3aLUV&amp;form=skydnc</v>
    <v>Learn more on Bing</v>
  </rv>
  <rv s="1">
    <v>en-US</v>
    <v>a1x6rw</v>
    <v>268435456</v>
    <v>1</v>
    <v>Powered by Refinitiv</v>
    <v>0</v>
    <v>SOUTHWEST AIRLINES CO. (XNYS:LUV)</v>
    <v>2</v>
    <v>3</v>
    <v>Finance</v>
    <v>4</v>
    <v>57.85</v>
    <v>36.454999999999998</v>
    <v>0.98960000000000004</v>
    <v>0.01</v>
    <v>7.2519999999999998E-3</v>
    <v>2.6870000000000003E-4</v>
    <v>0.27</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58865</v>
    <v>New York Stock Exchange</v>
    <v>XNYS</v>
    <v>XNYS</v>
    <v>PO Box 36611, 2702 Love Field Dr, DALLAS, TX, 75235 US</v>
    <v>38.130000000000003</v>
    <v>Passenger Transportation Services</v>
    <v>Stock</v>
    <v>44727.99982737266</v>
    <v>912</v>
    <v>36.71</v>
    <v>22075766772</v>
    <v>SOUTHWEST AIRLINES CO.</v>
    <v>SOUTHWEST AIRLINES CO.</v>
    <v>37.67</v>
    <v>39.4602</v>
    <v>37.22</v>
    <v>37.229999999999997</v>
    <v>37.5</v>
    <v>592956400</v>
    <v>LUV</v>
    <v>SOUTHWEST AIRLINES CO. (XNYS:LUV)</v>
    <v>7937586</v>
    <v>4882214</v>
    <v>1967</v>
  </rv>
  <rv s="2">
    <v>913</v>
  </rv>
  <rv s="0">
    <v>https://www.bing.com/financeapi/forcetrigger?t=a1x7im&amp;q=XNYS%3aLVS&amp;form=skydnc</v>
    <v>Learn more on Bing</v>
  </rv>
  <rv s="1">
    <v>en-US</v>
    <v>a1x7im</v>
    <v>268435456</v>
    <v>1</v>
    <v>Powered by Refinitiv</v>
    <v>0</v>
    <v>LAS VEGAS SANDS CORP. (XNYS:LVS)</v>
    <v>2</v>
    <v>3</v>
    <v>Finance</v>
    <v>4</v>
    <v>55.6</v>
    <v>28.875</v>
    <v>1.2630999999999999</v>
    <v>0.37</v>
    <v>7.3529999999999993E-3</v>
    <v>1.1466E-2</v>
    <v>0.24</v>
    <v>USD</v>
    <v>Las Vegas Sands Corp. is a global developer of destination properties (Integrated Resorts). The Integrated Resorts features accommodations, gaming, entertainment and retail malls, convention and exhibition facilities, celebrity chef restaurants, and other amenities. The Company owns and operates Integrated Resorts in Asia and the United States. Its principal operating and developmental activities occur in three geographic areas: Macao, Singapore, and the United States. In Macao, its segments include The Venetian Macao; The Londoner Macao; The Parisian Macao; The Plaza Macao and Four Seasons Macao; and Sands Macao. In Singapore, its segment is Marina Bay Sands. In the United States, its segment is the Las Vegas Operating Properties. It owns and operates a collection of Integrated Resorts in Macao of the People's Republic of China (China), through Sands China Ltd. It also offers players club loyalty programs at its properties that offer rewards, privileges, and members-only events.</v>
    <v>44500</v>
    <v>New York Stock Exchange</v>
    <v>XNYS</v>
    <v>XNYS</v>
    <v>ROOM 1A, 3355 LAS VEGAS BOULEVARD, SOUTH, LAS VEGAS, NV, 89109 US</v>
    <v>33.340000000000003</v>
    <v>Hotels &amp; Entertainment Services</v>
    <v>Stock</v>
    <v>44727.980847060157</v>
    <v>915</v>
    <v>32.07</v>
    <v>24940521024</v>
    <v>LAS VEGAS SANDS CORP.</v>
    <v>LAS VEGAS SANDS CORP.</v>
    <v>32.549999999999997</v>
    <v>0</v>
    <v>32.270000000000003</v>
    <v>32.64</v>
    <v>32.880000000000003</v>
    <v>764109100</v>
    <v>LVS</v>
    <v>LAS VEGAS SANDS CORP. (XNYS:LVS)</v>
    <v>7189465</v>
    <v>7133177</v>
    <v>2004</v>
  </rv>
  <rv s="2">
    <v>916</v>
  </rv>
  <rv s="0">
    <v>https://www.bing.com/financeapi/forcetrigger?t=a1x7oc&amp;q=XNYS%3aLW&amp;form=skydnc</v>
    <v>Learn more on Bing</v>
  </rv>
  <rv s="1">
    <v>en-US</v>
    <v>a1x7oc</v>
    <v>268435456</v>
    <v>1</v>
    <v>Powered by Refinitiv</v>
    <v>0</v>
    <v>LAMB WESTON HOLDINGS, INC. (XNYS:LW)</v>
    <v>2</v>
    <v>3</v>
    <v>Finance</v>
    <v>4</v>
    <v>83.97</v>
    <v>49.71</v>
    <v>0.56169999999999998</v>
    <v>0.97</v>
    <v>0</v>
    <v>1.5121000000000001E-2</v>
    <v>0</v>
    <v>USD</v>
    <v>Lamb Weston Holdings, Inc. is a producer, distributor, and marketer of frozen potato products. The Company operates through four segments: Global, Foodservice, Retail, and Other. The Global segment includes frozen potato products sold in North America and international markets generally to the North American based restaurant chains and international customers. This segment's product portfolio includes frozen potatoes and appetizers sold under the Lamb Weston brand, as well as many customer labels. The Foodservice segment includes frozen potato products sold throughout the United States and Canada. This segment's products are frozen potatoes, commercial ingredients, and appetizers sold under the Lamb Weston brand, as well as many customer labels. The Retail segment includes consumer facing frozen potato products sold primarily to grocery, mass merchants, club, and specialty retailers. This segment's products are frozen potatoes sold under the Grown in Idaho and Alexia brands.</v>
    <v>7800</v>
    <v>New York Stock Exchange</v>
    <v>XNYS</v>
    <v>XNYS</v>
    <v>599 S Rivershore Ln, EAGLE, ID, 83616-4979 US</v>
    <v>65.97</v>
    <v>Food &amp; Tobacco</v>
    <v>Stock</v>
    <v>44727.958333367969</v>
    <v>918</v>
    <v>64.224999999999994</v>
    <v>9406382128</v>
    <v>LAMB WESTON HOLDINGS, INC.</v>
    <v>LAMB WESTON HOLDINGS, INC.</v>
    <v>64.8</v>
    <v>40.020200000000003</v>
    <v>64.150000000000006</v>
    <v>65.12</v>
    <v>65.12</v>
    <v>144446900</v>
    <v>LW</v>
    <v>LAMB WESTON HOLDINGS, INC. (XNYS:LW)</v>
    <v>933414</v>
    <v>1029628</v>
    <v>2016</v>
  </rv>
  <rv s="2">
    <v>919</v>
  </rv>
  <rv s="0">
    <v>https://www.bing.com/financeapi/forcetrigger?t=a1x8c7&amp;q=XNYS%3aLYB&amp;form=skydnc</v>
    <v>Learn more on Bing</v>
  </rv>
  <rv s="1">
    <v>en-US</v>
    <v>a1x8c7</v>
    <v>268435456</v>
    <v>1</v>
    <v>Powered by Refinitiv</v>
    <v>0</v>
    <v>LyondellBasell Industries NV (XNYS:LYB)</v>
    <v>2</v>
    <v>3</v>
    <v>Finance</v>
    <v>4</v>
    <v>112.53</v>
    <v>80.372299999999996</v>
    <v>1.2496</v>
    <v>-1.34</v>
    <v>7.0730000000000003E-3</v>
    <v>-1.3746000000000001E-2</v>
    <v>0.68</v>
    <v>USD</v>
    <v>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v>
    <v>19100</v>
    <v>New York Stock Exchange</v>
    <v>XNYS</v>
    <v>XNYS</v>
    <v>4th Floor, One Vine Street, LONDON, UNITED KINGDOM-NA, W1J0AH GB</v>
    <v>99.32</v>
    <v>Chemicals</v>
    <v>Stock</v>
    <v>44727.978368390628</v>
    <v>921</v>
    <v>94.92</v>
    <v>31497559852</v>
    <v>LyondellBasell Industries NV</v>
    <v>LyondellBasell Industries NV</v>
    <v>98.21</v>
    <v>5.5381999999999998</v>
    <v>97.48</v>
    <v>96.14</v>
    <v>96.82</v>
    <v>327621800</v>
    <v>LYB</v>
    <v>LyondellBasell Industries NV (XNYS:LYB)</v>
    <v>2231299</v>
    <v>2728877</v>
    <v>2009</v>
  </rv>
  <rv s="2">
    <v>922</v>
  </rv>
  <rv s="0">
    <v>https://www.bing.com/financeapi/forcetrigger?t=a1x8nm&amp;q=XNYS%3aLYV&amp;form=skydnc</v>
    <v>Learn more on Bing</v>
  </rv>
  <rv s="1">
    <v>en-US</v>
    <v>a1x8nm</v>
    <v>268435456</v>
    <v>1</v>
    <v>Powered by Refinitiv</v>
    <v>0</v>
    <v>LIVE NATION ENTERTAINMENT, INC. (XNYS:LYV)</v>
    <v>2</v>
    <v>3</v>
    <v>Finance</v>
    <v>4</v>
    <v>127.75</v>
    <v>74.23</v>
    <v>1.2849999999999999</v>
    <v>1.74</v>
    <v>6.5759999999999994E-3</v>
    <v>2.0485000000000003E-2</v>
    <v>0.56999999999999995</v>
    <v>USD</v>
    <v>Live Nation Entertainment, Inc. is a live entertainment ticketing, sales, and marketing company. The Company’s segments include Concerts, which involves the promotion of live music events globally in its owned or operated venues and in rented third-party venues, the production of music festivals, the operation and management of music venues, the creation of associated content and the provision of management and other services to artists; Ticketing, which involves the management of its global ticketing operations, including providing ticketing software and services to clients, and consumers with a marketplace, both online and mobile, for tickets and event information through its Website, www.ticketmaster.com., and Sponsorship &amp; Advertising, which manages the development of strategic sponsorship programs in addition to the sale of international, national and local sponsorships and placement of advertising such as signage, promotional programs, and rich media offerings.</v>
    <v>10200</v>
    <v>New York Stock Exchange</v>
    <v>XNYS</v>
    <v>XNYS</v>
    <v>9348 Civic Center Dr, BEVERLY HILLS, CA, 90210 US</v>
    <v>88.08</v>
    <v>Media &amp; Publishing</v>
    <v>Stock</v>
    <v>44727.976070995312</v>
    <v>924</v>
    <v>85.42</v>
    <v>19768578852</v>
    <v>LIVE NATION ENTERTAINMENT, INC.</v>
    <v>LIVE NATION ENTERTAINMENT, INC.</v>
    <v>85.5</v>
    <v>0</v>
    <v>84.94</v>
    <v>86.68</v>
    <v>87.25</v>
    <v>228063900</v>
    <v>LYV</v>
    <v>LIVE NATION ENTERTAINMENT, INC. (XNYS:LYV)</v>
    <v>1589051</v>
    <v>2397046</v>
    <v>2005</v>
  </rv>
  <rv s="2">
    <v>925</v>
  </rv>
  <rv s="0">
    <v>https://www.bing.com/financeapi/forcetrigger?t=a1x8w7&amp;q=XNYS%3aMA&amp;form=skydnc</v>
    <v>Learn more on Bing</v>
  </rv>
  <rv s="1">
    <v>en-US</v>
    <v>a1x8w7</v>
    <v>268435456</v>
    <v>1</v>
    <v>Powered by Refinitiv</v>
    <v>0</v>
    <v>MASTERCARD INCORPORATED. (XNYS:MA)</v>
    <v>2</v>
    <v>3</v>
    <v>Finance</v>
    <v>4</v>
    <v>399.92</v>
    <v>305.60500000000002</v>
    <v>1.0129999999999999</v>
    <v>3.25</v>
    <v>1.1094E-2</v>
    <v>1.0088999999999999E-2</v>
    <v>3.61</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330.63</v>
    <v>Software &amp; IT Services</v>
    <v>Stock</v>
    <v>44727.99924935156</v>
    <v>927</v>
    <v>319.43</v>
    <v>316488858933</v>
    <v>MASTERCARD INCORPORATED.</v>
    <v>MASTERCARD INCORPORATED.</v>
    <v>327.41000000000003</v>
    <v>33.522599999999997</v>
    <v>322.14</v>
    <v>325.39</v>
    <v>329</v>
    <v>972644700</v>
    <v>MA</v>
    <v>MASTERCARD INCORPORATED. (XNYS:MA)</v>
    <v>2357895</v>
    <v>3129444</v>
    <v>2001</v>
  </rv>
  <rv s="2">
    <v>928</v>
  </rv>
  <rv s="0">
    <v>https://www.bing.com/financeapi/forcetrigger?t=a1x8z2&amp;q=XNYS%3aMAA&amp;form=skydnc</v>
    <v>Learn more on Bing</v>
  </rv>
  <rv s="1">
    <v>en-US</v>
    <v>a1x8z2</v>
    <v>268435456</v>
    <v>1</v>
    <v>Powered by Refinitiv</v>
    <v>0</v>
    <v>MID-AMERICA APARTMENT COMMUNITIES, INC. (XNYS:MAA)</v>
    <v>2</v>
    <v>3</v>
    <v>Finance</v>
    <v>4</v>
    <v>231.63</v>
    <v>158.85499999999999</v>
    <v>0.76490000000000002</v>
    <v>2.38</v>
    <v>4.2490000000000002E-3</v>
    <v>1.4872000000000002E-2</v>
    <v>0.69</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and operates approximately 290 apartment communities through the Mid-America Apartments, L.P. (Operating Partnership) and its subsidiaries.</v>
    <v>2429</v>
    <v>New York Stock Exchange</v>
    <v>XNYS</v>
    <v>XNYS</v>
    <v>Ste 340, 6584 Poplar Ave, MEMPHIS, TN, 38138 US</v>
    <v>164.28</v>
    <v>Residential &amp; Commercial REIT</v>
    <v>Stock</v>
    <v>44727.958333367969</v>
    <v>930</v>
    <v>158.85499999999999</v>
    <v>18746596516</v>
    <v>MID-AMERICA APARTMENT COMMUNITIES, INC.</v>
    <v>MID-AMERICA APARTMENT COMMUNITIES, INC.</v>
    <v>161.31</v>
    <v>31.065300000000001</v>
    <v>160.03</v>
    <v>162.41</v>
    <v>163.1</v>
    <v>115427600</v>
    <v>MAA</v>
    <v>MID-AMERICA APARTMENT COMMUNITIES, INC. (XNYS:MAA)</v>
    <v>803256</v>
    <v>709039</v>
    <v>1993</v>
  </rv>
  <rv s="2">
    <v>931</v>
  </rv>
  <rv s="0">
    <v>https://www.bing.com/financeapi/forcetrigger?t=a1xaar&amp;q=XNAS%3aMAR&amp;form=skydnc</v>
    <v>Learn more on Bing</v>
  </rv>
  <rv s="1">
    <v>en-US</v>
    <v>a1xaar</v>
    <v>268435456</v>
    <v>1</v>
    <v>Powered by Refinitiv</v>
    <v>0</v>
    <v>MARRIOTT INTERNATIONAL, INC. (XNAS:MAR)</v>
    <v>2</v>
    <v>3</v>
    <v>Finance</v>
    <v>4</v>
    <v>195.9</v>
    <v>127.23</v>
    <v>1.5403</v>
    <v>2.58</v>
    <v>2.8359000000000002E-2</v>
    <v>1.6949000000000002E-2</v>
    <v>4.3899999999999997</v>
    <v>USD</v>
    <v>Marriott International, Inc. is an operator, franchisor, and licensor of hotel, residential, and timeshare properties. It operates in two business segments: United States and Canada (U.S. &amp; Canada) and International. Its Classic Luxury hotel brands include JW Marriott, The Ritz-Carlton, and St. Regis. Its Distinctive Luxury hotel brands include W Hotels, The Luxury Collection, EDITION, and Bulgari. Its Classic Premium hotel brands include Marriott Hotels, Sheraton, Delta Hotels, Marriott Executive Apartments, and Marriott Vacation Club. Its Distinctive Premium hotel brands include Westin, Renaissance, Le Meridien, Autograph Collection, Gaylord Hotels, Tribute Portfolio, and Design Hotels. Its Classic Select hotel brands include Courtyard, Residence Inn, Fairfield by Marriott, SpringHill Suites, Four Points, TownePlace Suites, and Protea Hotels. Its Distinctive Select hotel brands include Aloft, AC Hotels by Marriott, Element, and Moxy.</v>
    <v>120000</v>
    <v>Nasdaq Stock Market</v>
    <v>XNAS</v>
    <v>XNAS</v>
    <v>10400 Fernwood Rd, BETHESDA, MD, 20817 US</v>
    <v>157.16</v>
    <v>Hotels &amp; Entertainment Services</v>
    <v>Stock</v>
    <v>44727.989906226561</v>
    <v>933</v>
    <v>153.12</v>
    <v>50665776840</v>
    <v>MARRIOTT INTERNATIONAL, INC.</v>
    <v>MARRIOTT INTERNATIONAL, INC.</v>
    <v>154.76</v>
    <v>33.741199999999999</v>
    <v>152.22</v>
    <v>154.80000000000001</v>
    <v>159.19</v>
    <v>327298300</v>
    <v>MAR</v>
    <v>MARRIOTT INTERNATIONAL, INC. (XNAS:MAR)</v>
    <v>2051178</v>
    <v>2375716</v>
    <v>1997</v>
  </rv>
  <rv s="2">
    <v>934</v>
  </rv>
  <rv s="0">
    <v>https://www.bing.com/financeapi/forcetrigger?t=a1xam7&amp;q=XNYS%3aMAS&amp;form=skydnc</v>
    <v>Learn more on Bing</v>
  </rv>
  <rv s="1">
    <v>en-US</v>
    <v>a1xam7</v>
    <v>268435456</v>
    <v>1</v>
    <v>Powered by Refinitiv</v>
    <v>0</v>
    <v>MASCO CORPORATION (XNYS:MAS)</v>
    <v>2</v>
    <v>3</v>
    <v>Finance</v>
    <v>4</v>
    <v>71.055000000000007</v>
    <v>48.78</v>
    <v>1.2152000000000001</v>
    <v>-0.26</v>
    <v>0</v>
    <v>-5.0770000000000008E-3</v>
    <v>0</v>
    <v>USD</v>
    <v>Masco Corporation is a designer, manufacturer and distributor of home improvement and building products. The Company’s segments include Plumbing Products and Decorative Architectural Products. Plumbing products include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Decorative Architectural Products segment primarily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20000</v>
    <v>New York Stock Exchange</v>
    <v>XNYS</v>
    <v>XNYS</v>
    <v>17450 College Pkwy, 21001 VAN BORN RD, TAYLOR, MI, 48180 US</v>
    <v>51.75</v>
    <v>Homebuilding &amp; Construction Supplies</v>
    <v>Stock</v>
    <v>44727.958333344533</v>
    <v>936</v>
    <v>50.21</v>
    <v>12021163380</v>
    <v>MASCO CORPORATION</v>
    <v>MASCO CORPORATION</v>
    <v>51.44</v>
    <v>22.8491</v>
    <v>51.21</v>
    <v>50.95</v>
    <v>50.95</v>
    <v>235940400</v>
    <v>MAS</v>
    <v>MASCO CORPORATION (XNYS:MAS)</v>
    <v>2628667</v>
    <v>2231752</v>
    <v>1962</v>
  </rv>
  <rv s="2">
    <v>937</v>
  </rv>
  <rv s="0">
    <v>http://en.wikipedia.org/wiki/McDonald's</v>
    <v>Wikipedia</v>
  </rv>
  <rv s="3">
    <v>30</v>
    <v>939</v>
  </rv>
  <rv s="4">
    <v>9</v>
    <v>https://www.bing.com/th?id=AMMS_7d8255243964a8970376f8dd41121106&amp;qlt=95</v>
    <v>940</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271.14999999999998</v>
    <v>217.67500000000001</v>
    <v>0.57120000000000004</v>
    <v>0.14000000000000001</v>
    <v>4.6039999999999996E-3</v>
    <v>5.8639999999999994E-4</v>
    <v>1.1000000000000001</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ONE MCDONALD'S PLAZA, OAK BROOK, IL, 60523 US</v>
    <v>241.58</v>
    <v>941</v>
    <v>Hotels &amp; Entertainment Services</v>
    <v>Stock</v>
    <v>44727.998939432815</v>
    <v>942</v>
    <v>236.12</v>
    <v>176677754410</v>
    <v>MCDONALD'S CORPORATION</v>
    <v>MCDONALD'S CORPORATION</v>
    <v>239.86</v>
    <v>25.224499999999999</v>
    <v>238.76</v>
    <v>238.9</v>
    <v>240</v>
    <v>739546900</v>
    <v>MCD</v>
    <v>MCDONALD'S CORPORATION (XNYS:MCD)</v>
    <v>3152171</v>
    <v>2901761</v>
    <v>1964</v>
  </rv>
  <rv s="2">
    <v>943</v>
  </rv>
  <rv s="0">
    <v>https://www.bing.com/financeapi/forcetrigger?t=a1xdvh&amp;q=XNAS%3aMCHP&amp;form=skydnc</v>
    <v>Learn more on Bing</v>
  </rv>
  <rv s="1">
    <v>en-US</v>
    <v>a1xdvh</v>
    <v>268435456</v>
    <v>1</v>
    <v>Powered by Refinitiv</v>
    <v>0</v>
    <v>MICROCHIP TECHNOLOGY INCORPORATED (XNAS:MCHP)</v>
    <v>2</v>
    <v>3</v>
    <v>Finance</v>
    <v>4</v>
    <v>90</v>
    <v>59.84</v>
    <v>1.5572999999999999</v>
    <v>0.6</v>
    <v>6.986E-3</v>
    <v>9.8440000000000003E-3</v>
    <v>0.43</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62.73</v>
    <v>Semiconductors &amp; Semiconductor Equipment</v>
    <v>Stock</v>
    <v>44727.995049178127</v>
    <v>945</v>
    <v>60.34</v>
    <v>34129555015</v>
    <v>MICROCHIP TECHNOLOGY INCORPORATED</v>
    <v>MICROCHIP TECHNOLOGY INCORPORATED</v>
    <v>61.58</v>
    <v>22.581800000000001</v>
    <v>60.95</v>
    <v>61.55</v>
    <v>61.98</v>
    <v>554501300</v>
    <v>MCHP</v>
    <v>MICROCHIP TECHNOLOGY INCORPORATED (XNAS:MCHP)</v>
    <v>4726119</v>
    <v>5287238</v>
    <v>1989</v>
  </rv>
  <rv s="2">
    <v>946</v>
  </rv>
  <rv s="0">
    <v>https://www.bing.com/financeapi/forcetrigger?t=a1xe52&amp;q=XNYS%3aMCK&amp;form=skydnc</v>
    <v>Learn more on Bing</v>
  </rv>
  <rv s="1">
    <v>en-US</v>
    <v>a1xe52</v>
    <v>268435456</v>
    <v>1</v>
    <v>Powered by Refinitiv</v>
    <v>0</v>
    <v>MCKESSON CORPORATION (XNYS:MCK)</v>
    <v>2</v>
    <v>3</v>
    <v>Finance</v>
    <v>4</v>
    <v>339.94</v>
    <v>184.43</v>
    <v>0.66820000000000002</v>
    <v>1.1599999999999999</v>
    <v>-7.7680000000000006E-3</v>
    <v>3.784E-3</v>
    <v>-2.39</v>
    <v>USD</v>
    <v>McKesson Corporation is a diversified healthcare services provider. The Company is focused on advancing health outcomes for patients everywhere. It operates its business through four segments: U.S. Pharmaceutical, Prescription Technology Solutions (RxTS), Medical-Surgical Solutions, and International. Its U.S. Pharmaceutical segment distributes branded, generic, specialty, biosimilar and over-the-counter (OTC) pharmaceutical drugs, and other healthcare-related products. Its Prescription Technology Solutions segment serves its biopharma and life sciences partners and patients. Its Medical-Surgical Solutions segment provides medical-surgical supply distribution, logistics, and other services to healthcare providers, including physician offices, surgery centers, nursing homes, hospital reference labs, and home health care agencies. Its International segment provides distribution and services to wholesale, institutional, and retail customers in 11 European countries and Canada.</v>
    <v>58000</v>
    <v>New York Stock Exchange</v>
    <v>XNYS</v>
    <v>XNYS</v>
    <v>MCKESSON PLAZA, ONE POST ST, SAN FRANCISCO, CA, 94104 US</v>
    <v>311.27999999999997</v>
    <v>Food &amp; Drug Retailing</v>
    <v>Stock</v>
    <v>44727.997823818747</v>
    <v>948</v>
    <v>304.26</v>
    <v>44176971312</v>
    <v>MCKESSON CORPORATION</v>
    <v>MCKESSON CORPORATION</v>
    <v>306.92</v>
    <v>42.314999999999998</v>
    <v>306.52</v>
    <v>307.68</v>
    <v>305.29000000000002</v>
    <v>143580900</v>
    <v>MCK</v>
    <v>MCKESSON CORPORATION (XNYS:MCK)</v>
    <v>1075920</v>
    <v>1077172</v>
    <v>1994</v>
  </rv>
  <rv s="2">
    <v>949</v>
  </rv>
  <rv s="0">
    <v>https://www.bing.com/financeapi/forcetrigger?t=a1xear&amp;q=XNYS%3aMCO&amp;form=skydnc</v>
    <v>Learn more on Bing</v>
  </rv>
  <rv s="1">
    <v>en-US</v>
    <v>a1xear</v>
    <v>268435456</v>
    <v>1</v>
    <v>Powered by Refinitiv</v>
    <v>0</v>
    <v>MOODY'S CORPORATION (XNYS:MCO)</v>
    <v>2</v>
    <v>3</v>
    <v>Finance</v>
    <v>4</v>
    <v>407.94</v>
    <v>256.83999999999997</v>
    <v>1.2123999999999999</v>
    <v>4.62</v>
    <v>3.5460000000000001E-3</v>
    <v>1.7929E-2</v>
    <v>0.93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v>
    <v>13913</v>
    <v>New York Stock Exchange</v>
    <v>XNYS</v>
    <v>XNYS</v>
    <v>7 World Trade Ctr, NEW YORK, NY, 10007-2140 US</v>
    <v>266.7</v>
    <v>Professional &amp; Commercial Services</v>
    <v>Stock</v>
    <v>44727.958333344533</v>
    <v>951</v>
    <v>258.99</v>
    <v>48394350000</v>
    <v>MOODY'S CORPORATION</v>
    <v>MOODY'S CORPORATION</v>
    <v>260.42</v>
    <v>24.416399999999999</v>
    <v>257.68</v>
    <v>262.3</v>
    <v>263.23</v>
    <v>184500000</v>
    <v>MCO</v>
    <v>MOODY'S CORPORATION (XNYS:MCO)</v>
    <v>861322</v>
    <v>1068010</v>
    <v>2000</v>
  </rv>
  <rv s="2">
    <v>952</v>
  </rv>
  <rv s="0">
    <v>https://www.bing.com/financeapi/forcetrigger?t=a1xfoc&amp;q=XNAS%3aMDLZ&amp;form=skydnc</v>
    <v>Learn more on Bing</v>
  </rv>
  <rv s="1">
    <v>en-US</v>
    <v>a1xfoc</v>
    <v>268435456</v>
    <v>1</v>
    <v>Powered by Refinitiv</v>
    <v>0</v>
    <v>Mondelez International, Inc. (XNAS:MDLZ)</v>
    <v>2</v>
    <v>3</v>
    <v>Finance</v>
    <v>4</v>
    <v>69.47</v>
    <v>57.625</v>
    <v>0.65500000000000003</v>
    <v>0.56999999999999995</v>
    <v>1.0456E-2</v>
    <v>9.7490000000000007E-3</v>
    <v>0.61729999999999996</v>
    <v>USD</v>
    <v>Mondelez International, Inc. is a snack company. The Company makes and sells primarily snacks, including biscuits, such as cookies, crackers and salted snacks, chocolate, gum and candy as well as various cheese and grocery and powdered beverage products. Its segments include Latin America, AMEA, Europe and North America. Its portfolio includes snack brands, such as Cadbury, Milka and Toblerone chocolate; Oreo, belVita and LU biscuits; Halls candy; Trident gum and Tang powdered beverages. The Company sells its products to supermarket chains, wholesalers, supercenters, club stores, mass merchandisers, distributors, convenience stores, gasoline stations, drug stores, value stores and other retail food outlets. It has operations in approximately 80 countries and sells its products in over 150 countries. The Company's subsidiaries include Mondelez Argentina S.A., Mondelez Oesterreich Production GmbH and Mondelez Australia Holdings Pty. Ltd., among others.</v>
    <v>79000</v>
    <v>Nasdaq Stock Market</v>
    <v>XNAS</v>
    <v>XNAS</v>
    <v>905 West Fulton Market, Suite 200, CHICAGO, IL, 60607 US</v>
    <v>59.88</v>
    <v>Food &amp; Tobacco</v>
    <v>Stock</v>
    <v>44727.935593159375</v>
    <v>954</v>
    <v>58.29</v>
    <v>81706872960</v>
    <v>Mondelez International, Inc.</v>
    <v>Mondelez International, Inc.</v>
    <v>58.94</v>
    <v>19.625900000000001</v>
    <v>58.47</v>
    <v>59.04</v>
    <v>59.657299999999999</v>
    <v>1383924000</v>
    <v>MDLZ</v>
    <v>Mondelez International, Inc. (XNAS:MDLZ)</v>
    <v>9212371</v>
    <v>8241086</v>
    <v>2005</v>
  </rv>
  <rv s="2">
    <v>955</v>
  </rv>
  <rv s="0">
    <v>https://www.bing.com/financeapi/forcetrigger?t=a1xg3m&amp;q=XNYS%3aMDT&amp;form=skydnc</v>
    <v>Learn more on Bing</v>
  </rv>
  <rv s="1">
    <v>en-US</v>
    <v>a1xg3m</v>
    <v>268435456</v>
    <v>1</v>
    <v>Powered by Refinitiv</v>
    <v>0</v>
    <v>MEDTRONIC PUBLIC LIMITED COMPANY (XNYS:MDT)</v>
    <v>2</v>
    <v>3</v>
    <v>Finance</v>
    <v>4</v>
    <v>135.88999999999999</v>
    <v>87.687200000000004</v>
    <v>0.78049999999999997</v>
    <v>0.87</v>
    <v>1.0409E-2</v>
    <v>9.8329999999999997E-3</v>
    <v>0.93</v>
    <v>USD</v>
    <v>Medtronic plc is a global healthcare technology company. It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The Company also provides PROPEL and SINUVA, which is bioabsorbable, steroid-eluting implants for sinus patients.</v>
    <v>90000</v>
    <v>New York Stock Exchange</v>
    <v>XNYS</v>
    <v>XNYS</v>
    <v>20 On Hatch, Hatch Street Lower, DUBLIN, DUBLIN IE</v>
    <v>90.34</v>
    <v>Healthcare Equipment &amp; Supplies</v>
    <v>Stock</v>
    <v>44727.994113668748</v>
    <v>957</v>
    <v>88.44</v>
    <v>117744200000</v>
    <v>MEDTRONIC PUBLIC LIMITED COMPANY</v>
    <v>MEDTRONIC PUBLIC LIMITED COMPANY</v>
    <v>89.21</v>
    <v>24.190100000000001</v>
    <v>88.48</v>
    <v>89.35</v>
    <v>90.28</v>
    <v>1330743000</v>
    <v>MDT</v>
    <v>MEDTRONIC PUBLIC LIMITED COMPANY (XNYS:MDT)</v>
    <v>5236231</v>
    <v>6315096</v>
    <v>2014</v>
  </rv>
  <rv s="2">
    <v>958</v>
  </rv>
  <rv s="0">
    <v>https://www.bing.com/financeapi/forcetrigger?t=a1xhvh&amp;q=XNYS%3aMET&amp;form=skydnc</v>
    <v>Learn more on Bing</v>
  </rv>
  <rv s="1">
    <v>en-US</v>
    <v>a1xhvh</v>
    <v>268435456</v>
    <v>1</v>
    <v>Powered by Refinitiv</v>
    <v>0</v>
    <v>METLIFE, INC. (XNYS:MET)</v>
    <v>2</v>
    <v>3</v>
    <v>Finance</v>
    <v>4</v>
    <v>73.180000000000007</v>
    <v>55.21</v>
    <v>1.1223000000000001</v>
    <v>0.45</v>
    <v>4.333E-3</v>
    <v>7.2740000000000001E-3</v>
    <v>0.27</v>
    <v>USD</v>
    <v>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v>
    <v>43000</v>
    <v>New York Stock Exchange</v>
    <v>XNYS</v>
    <v>XNYS</v>
    <v>200 Park Ave, 1095 AVENUE OF AMERICAS, NEW YORK, NY, 10036 US</v>
    <v>63.31</v>
    <v>Insurance</v>
    <v>Stock</v>
    <v>44727.989000508591</v>
    <v>960</v>
    <v>61.33</v>
    <v>50670859629</v>
    <v>METLIFE, INC.</v>
    <v>METLIFE, INC.</v>
    <v>62.6</v>
    <v>8.0113000000000003</v>
    <v>61.86</v>
    <v>62.31</v>
    <v>62.58</v>
    <v>813205900</v>
    <v>MET</v>
    <v>METLIFE, INC. (XNYS:MET)</v>
    <v>4716937</v>
    <v>4813132</v>
    <v>1999</v>
  </rv>
  <rv s="2">
    <v>961</v>
  </rv>
  <rv s="0">
    <v>https://www.bing.com/financeapi/forcetrigger?t=a1xkhw&amp;q=XNYS%3aMGM&amp;form=skydnc</v>
    <v>Learn more on Bing</v>
  </rv>
  <rv s="1">
    <v>en-US</v>
    <v>a1xkhw</v>
    <v>268435456</v>
    <v>1</v>
    <v>Powered by Refinitiv</v>
    <v>0</v>
    <v>MGM RESORTS INTERNATIONAL (XNYS:MGM)</v>
    <v>2</v>
    <v>3</v>
    <v>Finance</v>
    <v>4</v>
    <v>51.17</v>
    <v>28.4</v>
    <v>2.1503999999999999</v>
    <v>0.66</v>
    <v>2.7611E-2</v>
    <v>2.2449E-2</v>
    <v>0.83</v>
    <v>USD</v>
    <v>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and MGM Northfield Park in Northfield Park, Ohio. MGM China consists of MGM Macau and MGM Cotai.</v>
    <v>42000</v>
    <v>New York Stock Exchange</v>
    <v>XNYS</v>
    <v>XNYS</v>
    <v>3600 LAS VEGAS BLVD S, LAS VEGAS, NV, 89109 US</v>
    <v>30.62</v>
    <v>Hotels &amp; Entertainment Services</v>
    <v>Stock</v>
    <v>44727.986241250001</v>
    <v>963</v>
    <v>29.52</v>
    <v>12525940000</v>
    <v>MGM RESORTS INTERNATIONAL</v>
    <v>MGM RESORTS INTERNATIONAL</v>
    <v>29.85</v>
    <v>9.5571999999999999</v>
    <v>29.4</v>
    <v>30.06</v>
    <v>30.89</v>
    <v>426052200</v>
    <v>MGM</v>
    <v>MGM RESORTS INTERNATIONAL (XNYS:MGM)</v>
    <v>6764439</v>
    <v>6658382</v>
    <v>1986</v>
  </rv>
  <rv s="2">
    <v>964</v>
  </rv>
  <rv s="0">
    <v>https://www.bing.com/financeapi/forcetrigger?t=a1xlk2&amp;q=XNYS%3aMHK&amp;form=skydnc</v>
    <v>Learn more on Bing</v>
  </rv>
  <rv s="1">
    <v>en-US</v>
    <v>a1xlk2</v>
    <v>268435456</v>
    <v>1</v>
    <v>Powered by Refinitiv</v>
    <v>0</v>
    <v>MOHAWK INDUSTRIES, INC. (XNYS:MHK)</v>
    <v>2</v>
    <v>3</v>
    <v>Finance</v>
    <v>4</v>
    <v>211.745</v>
    <v>117.56</v>
    <v>1.2814000000000001</v>
    <v>1.81</v>
    <v>7.1760000000000001E-3</v>
    <v>1.4643E-2</v>
    <v>0.9</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43000</v>
    <v>New York Stock Exchange</v>
    <v>XNYS</v>
    <v>XNYS</v>
    <v>PO BOX 12069, 160 S INDUSTRIAL BLVD, CALHOUN, GA, 30701 US</v>
    <v>127.11</v>
    <v>Household Goods</v>
    <v>Stock</v>
    <v>44727.958333356248</v>
    <v>966</v>
    <v>123.04</v>
    <v>7969115310</v>
    <v>MOHAWK INDUSTRIES, INC.</v>
    <v>MOHAWK INDUSTRIES, INC.</v>
    <v>125.56</v>
    <v>8.0618999999999996</v>
    <v>123.61</v>
    <v>125.42</v>
    <v>126.32</v>
    <v>63539430</v>
    <v>MHK</v>
    <v>MOHAWK INDUSTRIES, INC. (XNYS:MHK)</v>
    <v>519181</v>
    <v>529790</v>
    <v>1988</v>
  </rv>
  <rv s="2">
    <v>967</v>
  </rv>
  <rv s="0">
    <v>https://www.bing.com/financeapi/forcetrigger?t=a1xoc7&amp;q=XNYS%3aMKC&amp;form=skydnc</v>
    <v>Learn more on Bing</v>
  </rv>
  <rv s="1">
    <v>en-US</v>
    <v>a1xoc7</v>
    <v>268435456</v>
    <v>1</v>
    <v>Powered by Refinitiv</v>
    <v>0</v>
    <v>MCCORMICK &amp; COMPANY, INCORPORATED (XNYS:MKC)</v>
    <v>2</v>
    <v>3</v>
    <v>Finance</v>
    <v>4</v>
    <v>107.35</v>
    <v>77.849999999999994</v>
    <v>0.48899999999999999</v>
    <v>-7.0000000000000007E-2</v>
    <v>2.3890000000000001E-4</v>
    <v>-8.3529999999999997E-4</v>
    <v>0.02</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85.8</v>
    <v>Food &amp; Tobacco</v>
    <v>Stock</v>
    <v>44727.970516318746</v>
    <v>969</v>
    <v>83.355000000000004</v>
    <v>22472840000</v>
    <v>MCCORMICK &amp; COMPANY, INCORPORATED</v>
    <v>MCCORMICK &amp; COMPANY, INCORPORATED</v>
    <v>84.27</v>
    <v>30.2287</v>
    <v>83.8</v>
    <v>83.73</v>
    <v>83.75</v>
    <v>268076500</v>
    <v>MKC</v>
    <v>MCCORMICK &amp; COMPANY, INCORPORATED (XNYS:MKC)</v>
    <v>1433922</v>
    <v>1243428</v>
    <v>1915</v>
  </rv>
  <rv s="2">
    <v>970</v>
  </rv>
  <rv s="0">
    <v>https://www.bing.com/financeapi/forcetrigger?t=a1xonm&amp;q=XNAS%3aMKTX&amp;form=skydnc</v>
    <v>Learn more on Bing</v>
  </rv>
  <rv s="1">
    <v>en-US</v>
    <v>a1xonm</v>
    <v>268435456</v>
    <v>1</v>
    <v>Powered by Refinitiv</v>
    <v>0</v>
    <v>MARKETAXESS HOLDINGS INC. (XNAS:MKTX)</v>
    <v>2</v>
    <v>3</v>
    <v>Finance</v>
    <v>4</v>
    <v>498.97</v>
    <v>249.01</v>
    <v>0.55130000000000001</v>
    <v>1.56</v>
    <v>0</v>
    <v>5.8099999999999992E-3</v>
    <v>0</v>
    <v>USD</v>
    <v>MarketAxess Holdings Inc. is engaged in operating electronic platforms for the trading of fixed-income securities and provide related data, analytics, compliance tools and post-trade services. It provides Open Trading marketplace, which offers all-to-all trading solutions in the global credit markets, creating a liquidity pool for a range of credit market participants. It is involved in drawing on a diverse set of trading protocols, including request-for-quote, live order books, sessions-based trading, and portfolio trading solutions, as well as its data and analytical resources. It provides integrated and actionable data offerings, including Composite+ and Axess All real time pricing to assist clients with trading decisions and transaction cost analysis. The Company offers a range of post-trade services, including straight-through processing, trade matching, trade publication, regulatory transaction reporting, and market and reference data across fixed-income and other products.</v>
    <v>676</v>
    <v>Nasdaq Stock Market</v>
    <v>XNAS</v>
    <v>XNAS</v>
    <v>55 Hudson Yards Fl 15, 299 PARK AVENUE, 10TH FLOOR, NEW YORK, NY, 10171 US</v>
    <v>273.91000000000003</v>
    <v>Investment Banking &amp; Investment Services</v>
    <v>Stock</v>
    <v>44727.848288135938</v>
    <v>972</v>
    <v>266.38</v>
    <v>10191849680</v>
    <v>MARKETAXESS HOLDINGS INC.</v>
    <v>MARKETAXESS HOLDINGS INC.</v>
    <v>270.22000000000003</v>
    <v>42.135899999999999</v>
    <v>268.48</v>
    <v>270.04000000000002</v>
    <v>270.04000000000002</v>
    <v>37742000</v>
    <v>MKTX</v>
    <v>MARKETAXESS HOLDINGS INC. (XNAS:MKTX)</v>
    <v>181122</v>
    <v>282844</v>
    <v>2000</v>
  </rv>
  <rv s="2">
    <v>973</v>
  </rv>
  <rv s="0">
    <v>https://www.bing.com/financeapi/forcetrigger?t=a1xp2w&amp;q=XNYS%3aMLM&amp;form=skydnc</v>
    <v>Learn more on Bing</v>
  </rv>
  <rv s="1">
    <v>en-US</v>
    <v>a1xp2w</v>
    <v>268435456</v>
    <v>1</v>
    <v>Powered by Refinitiv</v>
    <v>0</v>
    <v>MARTIN MARIETTA MATERIALS, INC. (XNYS:MLM)</v>
    <v>2</v>
    <v>3</v>
    <v>Finance</v>
    <v>4</v>
    <v>446.46</v>
    <v>312.08049999999997</v>
    <v>0.78349999999999997</v>
    <v>1.98</v>
    <v>0</v>
    <v>6.2570000000000004E-3</v>
    <v>0</v>
    <v>USD</v>
    <v>Martin Marietta Materials, Inc. is a natural resource-based building materials company. The Company supplies aggregates (crushed stone, sand and gravel) through its network of approximately 350 quarries, mines and distribution yards in 28 states, Canada and The Bahamas. It also provides cement and downstream products, namely, asphalt and paving services, in markets that are naturally vertically integrated. The Company conducts its Building Materials business through two segments, such as East Group and West Group. The East Group provides aggregates and asphalt products only. The West Group provides aggregates, cement, and downstream products. The Company also operates a Magnesia Specialties business, which produces magnesia-based chemical products that are used in industrial, agricultural and environmental applications. Its heavy-side building materials are used in environmental, infrastructure, agricultural, nonresidential, residential construction projects and specialty applications.</v>
    <v>10000</v>
    <v>New York Stock Exchange</v>
    <v>XNYS</v>
    <v>XNYS</v>
    <v>2710 Wycliff Rd, RALEIGH, NC, 27607 US</v>
    <v>322.70499999999998</v>
    <v>Construction Materials</v>
    <v>Stock</v>
    <v>44727.958333390627</v>
    <v>975</v>
    <v>312.74</v>
    <v>19860287106</v>
    <v>MARTIN MARIETTA MATERIALS, INC.</v>
    <v>MARTIN MARIETTA MATERIALS, INC.</v>
    <v>319</v>
    <v>29.963999999999999</v>
    <v>316.47000000000003</v>
    <v>318.45</v>
    <v>318.45</v>
    <v>62365480</v>
    <v>MLM</v>
    <v>MARTIN MARIETTA MATERIALS, INC. (XNYS:MLM)</v>
    <v>519919</v>
    <v>490521</v>
    <v>1993</v>
  </rv>
  <rv s="2">
    <v>976</v>
  </rv>
  <rv s="0">
    <v>https://www.bing.com/financeapi/forcetrigger?t=a1xr1h&amp;q=XNYS%3aMMC&amp;form=skydnc</v>
    <v>Learn more on Bing</v>
  </rv>
  <rv s="1">
    <v>en-US</v>
    <v>a1xr1h</v>
    <v>268435456</v>
    <v>1</v>
    <v>Powered by Refinitiv</v>
    <v>0</v>
    <v>MARSH &amp; MCLENNAN COMPANIES, INC. (XNYS:MMC)</v>
    <v>2</v>
    <v>3</v>
    <v>Finance</v>
    <v>4</v>
    <v>183.14</v>
    <v>133.86000000000001</v>
    <v>0.93569999999999998</v>
    <v>1.1299999999999999</v>
    <v>-2.0890000000000001E-3</v>
    <v>7.6739999999999994E-3</v>
    <v>-0.31</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83000</v>
    <v>New York Stock Exchange</v>
    <v>XNYS</v>
    <v>XNYS</v>
    <v>1166 Avenue of the Americas, NEW YORK, NY, 10036 US</v>
    <v>150.4</v>
    <v>Insurance</v>
    <v>Stock</v>
    <v>44727.958333344533</v>
    <v>978</v>
    <v>146.13999999999999</v>
    <v>74478973943</v>
    <v>MARSH &amp; MCLENNAN COMPANIES, INC.</v>
    <v>MARSH &amp; MCLENNAN COMPANIES, INC.</v>
    <v>149.22999999999999</v>
    <v>23.320399999999999</v>
    <v>147.26</v>
    <v>148.38999999999999</v>
    <v>148.08000000000001</v>
    <v>501913700</v>
    <v>MMC</v>
    <v>MARSH &amp; MCLENNAN COMPANIES, INC. (XNYS:MMC)</v>
    <v>1414722</v>
    <v>1573916</v>
    <v>1969</v>
  </rv>
  <rv s="2">
    <v>979</v>
  </rv>
  <rv s="0">
    <v>https://www.bing.com/financeapi/forcetrigger?t=a1xth7&amp;q=XNAS%3aMNST&amp;form=skydnc</v>
    <v>Learn more on Bing</v>
  </rv>
  <rv s="1">
    <v>en-US</v>
    <v>a1xth7</v>
    <v>268435456</v>
    <v>1</v>
    <v>Powered by Refinitiv</v>
    <v>0</v>
    <v>MONSTER BEVERAGE CORPORATION (XNAS:MNST)</v>
    <v>2</v>
    <v>3</v>
    <v>Finance</v>
    <v>4</v>
    <v>99.89</v>
    <v>71.775000000000006</v>
    <v>0.94720000000000004</v>
    <v>-0.19</v>
    <v>4.5520000000000001E-4</v>
    <v>-2.1579999999999998E-3</v>
    <v>0.04</v>
    <v>USD</v>
    <v>Monster Beverage Corporation is a holding company. The Company, through its subsidiaries, develops, markets, sells and distributes energy drink beverages and concentrates for energy drink beverages, under various brand names, including Monster Energy, Monster Energy Ultra, Monster Rehab, Monster MAXX, Java Monster, Muscle Monster, Espresso Monster, Punch Monster, Juice Monster, Monster Hydro, Monster HydroSport Super Fuel, Monster Super Fuel, Predator, Fury, Reign Total Body Fuel, Reign Inferno Thermogenic Fuel, Monster Dragon Tea, NOS, Full Throttle, Burn, Mother, Nalu, Ultra Energy, Play and Power Play, Relentless, BPM, BU, Gladiator, Samurai and Live+. Its segments include Monster Energy Drinks segment, which consists of its Monster Energy drinks and Reign Total Body Fuel performance energy drinks; Strategic Brands segment, which includes various energy drink brands, and Other segment, which includes products sold to the third-party customers.</v>
    <v>4092</v>
    <v>Nasdaq Stock Market</v>
    <v>XNAS</v>
    <v>XNAS</v>
    <v>1 Monster Way, CORONA, CA, 92879-7101 US</v>
    <v>90.42</v>
    <v>Beverages</v>
    <v>Stock</v>
    <v>44727.934675995311</v>
    <v>981</v>
    <v>87.05</v>
    <v>46542225918</v>
    <v>MONSTER BEVERAGE CORPORATION</v>
    <v>MONSTER BEVERAGE CORPORATION</v>
    <v>88.66</v>
    <v>34.778300000000002</v>
    <v>88.06</v>
    <v>87.87</v>
    <v>87.91</v>
    <v>529671400</v>
    <v>MNST</v>
    <v>MONSTER BEVERAGE CORPORATION (XNAS:MNST)</v>
    <v>3726367</v>
    <v>2843180</v>
    <v>2014</v>
  </rv>
  <rv s="2">
    <v>982</v>
  </rv>
  <rv s="0">
    <v>https://www.bing.com/financeapi/forcetrigger?t=a1xtpr&amp;q=XNYS%3aMO&amp;form=skydnc</v>
    <v>Learn more on Bing</v>
  </rv>
  <rv s="1">
    <v>en-US</v>
    <v>a1xtpr</v>
    <v>268435456</v>
    <v>1</v>
    <v>Powered by Refinitiv</v>
    <v>0</v>
    <v>Altria Group, Inc. (XNYS:MO)</v>
    <v>2</v>
    <v>3</v>
    <v>Finance</v>
    <v>4</v>
    <v>57.05</v>
    <v>42.53</v>
    <v>0.58130000000000004</v>
    <v>-0.62</v>
    <v>7.2259999999999998E-3</v>
    <v>-1.3394E-2</v>
    <v>0.33</v>
    <v>USD</v>
    <v>Altria Group, Inc. is a holding company. The Company's segments include smokeable products, and oral tobacco products. Its subsidiaries include Philip Morris USA Inc. (PM USA), which is engaged in the manufacture and sale of cigarettes in the United States, and John Middleton Co. (Middleton), which is engaged in the manufacture and sale of machine-made cigars and pipe tobacco. Its other operating companies include Philip Morris Capital Corporation, a subsidiary that maintains a portfolio of finance assets. It also owns interest in Helix Innovations LLC, which is engaged in the manufacture and sale of oral nicotine pouches. Other subsidiaries include Altria Group Distribution Company, which provides sales and distribution services to certain its operating subsidiaries, and Altria Client Services LLC, which provides various support services in areas, such as legal, regulatory, consumer engagement, finance, human resources and external affairs to the Company and its subsidiaries.</v>
    <v>6000</v>
    <v>New York Stock Exchange</v>
    <v>XNYS</v>
    <v>XNYS</v>
    <v>6601 W Broad St, RICHMOND, VA, 23230 US</v>
    <v>46.96</v>
    <v>Food &amp; Tobacco</v>
    <v>Stock</v>
    <v>44727.999666897653</v>
    <v>984</v>
    <v>45.12</v>
    <v>82688138190</v>
    <v>Altria Group, Inc.</v>
    <v>Altria Group, Inc.</v>
    <v>46.66</v>
    <v>28.1998</v>
    <v>46.29</v>
    <v>45.67</v>
    <v>46</v>
    <v>1810557000</v>
    <v>MO</v>
    <v>Altria Group, Inc. (XNYS:MO)</v>
    <v>22244779</v>
    <v>12251848</v>
    <v>2009</v>
  </rv>
  <rv s="2">
    <v>985</v>
  </rv>
  <rv s="0">
    <v>https://www.bing.com/financeapi/forcetrigger?t=a1xv4c&amp;q=XNYS%3aMOS&amp;form=skydnc</v>
    <v>Learn more on Bing</v>
  </rv>
  <rv s="1">
    <v>en-US</v>
    <v>a1xv4c</v>
    <v>268435456</v>
    <v>1</v>
    <v>Powered by Refinitiv</v>
    <v>0</v>
    <v>THE MOSAIC COMPANY (XNYS:MOS)</v>
    <v>2</v>
    <v>3</v>
    <v>Finance</v>
    <v>4</v>
    <v>79.28</v>
    <v>28.26</v>
    <v>1.5849</v>
    <v>0.88</v>
    <v>7.0879999999999997E-3</v>
    <v>1.6688999999999999E-2</v>
    <v>0.38</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12525</v>
    <v>New York Stock Exchange</v>
    <v>XNYS</v>
    <v>XNYS</v>
    <v>101 E Kennedy Blvd Ste 2500, 3033 CAMPUS DRIVE, SUITE E490, PLYMOUTH, MN, 55441 US</v>
    <v>54.5</v>
    <v>Chemicals</v>
    <v>Stock</v>
    <v>44727.990437603905</v>
    <v>987</v>
    <v>52.19</v>
    <v>19406460813</v>
    <v>THE MOSAIC COMPANY</v>
    <v>THE MOSAIC COMPANY</v>
    <v>53.484999999999999</v>
    <v>7.4621000000000004</v>
    <v>52.73</v>
    <v>53.61</v>
    <v>53.99</v>
    <v>361993300</v>
    <v>MOS</v>
    <v>THE MOSAIC COMPANY (XNYS:MOS)</v>
    <v>8638782</v>
    <v>8148253</v>
    <v>2004</v>
  </rv>
  <rv s="2">
    <v>988</v>
  </rv>
  <rv s="0">
    <v>https://www.bing.com/financeapi/forcetrigger?t=a1xvzr&amp;q=XNYS%3aMPC&amp;form=skydnc</v>
    <v>Learn more on Bing</v>
  </rv>
  <rv s="1">
    <v>en-US</v>
    <v>a1xvzr</v>
    <v>268435456</v>
    <v>1</v>
    <v>Powered by Refinitiv</v>
    <v>0</v>
    <v>MARATHON PETROLEUM CORPORATION (XNYS:MPC)</v>
    <v>2</v>
    <v>3</v>
    <v>Finance</v>
    <v>4</v>
    <v>114.35</v>
    <v>50.19</v>
    <v>1.6273</v>
    <v>-3.77</v>
    <v>1.2639000000000001E-2</v>
    <v>-3.6720000000000003E-2</v>
    <v>1.25</v>
    <v>USD</v>
    <v>Marathon Petroleum Corporation is a downstream energy company engaged in the petroleum product refining, marketing, retail and midstream business in the United States. The Company operates through two segments: Refining &amp; Marketing and Midstream transport.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and ARCO brands.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17700</v>
    <v>New York Stock Exchange</v>
    <v>XNYS</v>
    <v>XNYS</v>
    <v>539 S Main St, FINDLAY, OH, 45840-3229 US</v>
    <v>103.28</v>
    <v>Oil &amp; Gas</v>
    <v>Stock</v>
    <v>44727.996683796096</v>
    <v>990</v>
    <v>96.84</v>
    <v>53504395610</v>
    <v>MARATHON PETROLEUM CORPORATION</v>
    <v>MARATHON PETROLEUM CORPORATION</v>
    <v>102.98</v>
    <v>23.8094</v>
    <v>102.67</v>
    <v>98.9</v>
    <v>100.15</v>
    <v>540994900</v>
    <v>MPC</v>
    <v>MARATHON PETROLEUM CORPORATION (XNYS:MPC)</v>
    <v>13175827</v>
    <v>6478483</v>
    <v>2009</v>
  </rv>
  <rv s="2">
    <v>991</v>
  </rv>
  <rv s="0">
    <v>https://www.bing.com/financeapi/forcetrigger?t=a1xwnm&amp;q=XNAS%3aMPWR&amp;form=skydnc</v>
    <v>Learn more on Bing</v>
  </rv>
  <rv s="1">
    <v>en-US</v>
    <v>a1xwnm</v>
    <v>268435456</v>
    <v>1</v>
    <v>Powered by Refinitiv</v>
    <v>0</v>
    <v>MONOLITHIC POWER SYSTEMS, INC. (XNAS:MPWR)</v>
    <v>2</v>
    <v>3</v>
    <v>Finance</v>
    <v>4</v>
    <v>580</v>
    <v>340.47</v>
    <v>1.0176000000000001</v>
    <v>9.0299999999999994</v>
    <v>1.2614E-2</v>
    <v>2.2178E-2</v>
    <v>5.25</v>
    <v>USD</v>
    <v>Monolithic Power Systems, Inc. is a semiconductor company that designs, develops and markets power solutions. The Company operates through one segment that includes the design, development, marketing and sale of semiconductor-based power electronics solutions for the computing and storage, automotive, industrial, communications and consumer markets. Its product families include Direct Current (DC) to DC Products and Lighting Control Products. Its DC-to-DC integrated circuits (ICs) are used to convert and control voltages within a range of electronic systems, such as portable electronic devices, wireless local area network (LAN) access points, computers, monitors, infotainment applications and medical equipment. The Lighting control ICs are used in backlighting and general illumination products. Lighting control ICs for backlighting are used in systems that provide the light source for liquid crystal display (LCD) panels found in computers, car navigation systems and televisions.</v>
    <v>2773</v>
    <v>Nasdaq Stock Market</v>
    <v>XNAS</v>
    <v>XNAS</v>
    <v>5808 Lake Washington Blvd NE, KIRKLAND, WA, 98033-7350 US</v>
    <v>425.95</v>
    <v>Semiconductors &amp; Semiconductor Equipment</v>
    <v>Stock</v>
    <v>44727.984343089847</v>
    <v>993</v>
    <v>403.09</v>
    <v>19412350170</v>
    <v>MONOLITHIC POWER SYSTEMS, INC.</v>
    <v>MONOLITHIC POWER SYSTEMS, INC.</v>
    <v>411.96</v>
    <v>70.836299999999994</v>
    <v>407.16</v>
    <v>416.19</v>
    <v>421.44</v>
    <v>46643000</v>
    <v>MPWR</v>
    <v>MONOLITHIC POWER SYSTEMS, INC. (XNAS:MPWR)</v>
    <v>386090</v>
    <v>470070</v>
    <v>2004</v>
  </rv>
  <rv s="2">
    <v>994</v>
  </rv>
  <rv s="0">
    <v>https://www.bing.com/financeapi/forcetrigger?t=a1xxmw&amp;q=XNYS%3aMRK&amp;form=skydnc</v>
    <v>Learn more on Bing</v>
  </rv>
  <rv s="1">
    <v>en-US</v>
    <v>a1xxmw</v>
    <v>268435456</v>
    <v>1</v>
    <v>Powered by Refinitiv</v>
    <v>0</v>
    <v>MERCK &amp; CO., INC. (XNYS:MRK)</v>
    <v>2</v>
    <v>3</v>
    <v>Finance</v>
    <v>4</v>
    <v>94.92</v>
    <v>70.89</v>
    <v>0.40860000000000002</v>
    <v>0.13</v>
    <v>4.372E-3</v>
    <v>1.5379999999999999E-3</v>
    <v>0.37</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ONE MERCK DRIVE, P.O. BOX 100, WHITEHOUSE STATION, NJ, 08889-0100 US</v>
    <v>85.364999999999995</v>
    <v>Pharmaceuticals</v>
    <v>Stock</v>
    <v>44727.99978334453</v>
    <v>996</v>
    <v>83.75</v>
    <v>214012767150</v>
    <v>MERCK &amp; CO., INC.</v>
    <v>MERCK &amp; CO., INC.</v>
    <v>84.56</v>
    <v>15.4079</v>
    <v>84.5</v>
    <v>84.63</v>
    <v>85</v>
    <v>2528805000</v>
    <v>MRK</v>
    <v>MERCK &amp; CO., INC. (XNYS:MRK)</v>
    <v>11357089</v>
    <v>11861081</v>
    <v>1970</v>
  </rv>
  <rv s="2">
    <v>997</v>
  </rv>
  <rv s="0">
    <v>https://www.bing.com/financeapi/forcetrigger?t=bo5fpr&amp;q=XNAS%3aMRNA&amp;form=skydnc</v>
    <v>Learn more on Bing</v>
  </rv>
  <rv s="1">
    <v>en-US</v>
    <v>bo5fpr</v>
    <v>268435456</v>
    <v>1</v>
    <v>Powered by Refinitiv</v>
    <v>0</v>
    <v>MODERNA, INC. (XNAS:MRNA)</v>
    <v>2</v>
    <v>3</v>
    <v>Finance</v>
    <v>10</v>
    <v>497.49</v>
    <v>115.61</v>
    <v>1.7551000000000001</v>
    <v>6.97</v>
    <v>7.7410000000000005E-3</v>
    <v>5.7337999999999993E-2</v>
    <v>0.995</v>
    <v>USD</v>
    <v>Moderna, Inc. is a biotechnology company that is focused on creating a transformative medicines based on messenger ribonucleic acid (mRNA), to improve the lives of patients. The Company’s mRNA medicines are designed to direct the body’s cells to produce intracellular, membrane, or secreted proteins that have a therapeutic or preventive benefit with the potential to address a range of spectrum of diseases. It is developing vaccines and therapeutics for infectious diseases, immuno-oncology, rare diseases, autoimmune and cardiovascular diseases, independently and with its strategic collaborators. The Company develops technologies that enable the development of mRNA medicines for diverse applications. It has created modalities, including prophylactic vaccines, systemic secreted and cell surface therapeutics, cancer vaccines, intratumoral immuno-oncology, and systemic intracellular therapeutics. The Company develops technologies that enable the development of mRNA medicines.</v>
    <v>2700</v>
    <v>Nasdaq Stock Market</v>
    <v>XNAS</v>
    <v>XNAS</v>
    <v>200 Technology Sq, Cambridge, MA, 02139-3578 US</v>
    <v>131.38</v>
    <v>Biotechnology &amp; Medical Research</v>
    <v>Stock</v>
    <v>44727.998173113279</v>
    <v>999</v>
    <v>122.44</v>
    <v>51124028535</v>
    <v>MODERNA, INC.</v>
    <v>MODERNA, INC.</v>
    <v>122.44</v>
    <v>3.5743</v>
    <v>121.56</v>
    <v>128.53</v>
    <v>129.52500000000001</v>
    <v>397759500</v>
    <v>MRNA</v>
    <v>MODERNA, INC. (XNAS:MRNA)</v>
    <v>6965005</v>
    <v>5916338</v>
    <v>2016</v>
  </rv>
  <rv s="2">
    <v>1000</v>
  </rv>
  <rv s="0">
    <v>http://en.wikipedia.org/wiki/Marathon_Oil</v>
    <v>Wikipedia</v>
  </rv>
  <rv s="3">
    <v>30</v>
    <v>1002</v>
  </rv>
  <rv s="4">
    <v>9</v>
    <v>https://www.bing.com/th?id=AMMS_053e966468c0c2456f7c62d3a165a7fd&amp;qlt=95</v>
    <v>1003</v>
    <v>0</v>
    <v>https://www.bing.com/images/search?form=xlimg&amp;q=marathon+oil</v>
    <v>Image of MARATHON OIL CORPORATION</v>
  </rv>
  <rv s="0">
    <v>https://www.bing.com/financeapi/forcetrigger?t=a1xxvh&amp;q=XNYS%3aMRO&amp;form=skydnc</v>
    <v>Learn more on Bing</v>
  </rv>
  <rv s="5">
    <v>en-US</v>
    <v>a1xxvh</v>
    <v>268435456</v>
    <v>1</v>
    <v>Powered by Refinitiv</v>
    <v>5</v>
    <v>MARATHON OIL CORPORATION (XNYS:MRO)</v>
    <v>7</v>
    <v>8</v>
    <v>Finance</v>
    <v>4</v>
    <v>33.234999999999999</v>
    <v>10.41</v>
    <v>2.4542999999999999</v>
    <v>-0.72</v>
    <v>6.0560000000000006E-3</v>
    <v>-2.5009E-2</v>
    <v>0.17</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Northern Delaware in New Mexico.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1531</v>
    <v>New York Stock Exchange</v>
    <v>XNYS</v>
    <v>XNYS</v>
    <v>PO Box 3128, HOUSTON, TX, 77253-3128 US</v>
    <v>28.91</v>
    <v>1004</v>
    <v>Oil &amp; Gas</v>
    <v>Stock</v>
    <v>44727.999963159375</v>
    <v>1005</v>
    <v>27.414999999999999</v>
    <v>19864883563</v>
    <v>MARATHON OIL CORPORATION</v>
    <v>MARATHON OIL CORPORATION</v>
    <v>28.55</v>
    <v>10.0382</v>
    <v>28.79</v>
    <v>28.07</v>
    <v>28.24</v>
    <v>707690900</v>
    <v>MRO</v>
    <v>MARATHON OIL CORPORATION (XNYS:MRO)</v>
    <v>23440965</v>
    <v>20841120</v>
    <v>2001</v>
  </rv>
  <rv s="2">
    <v>1006</v>
  </rv>
  <rv s="0">
    <v>https://www.bing.com/financeapi/forcetrigger?t=a1xyjc&amp;q=XNYS%3aMS&amp;form=skydnc</v>
    <v>Learn more on Bing</v>
  </rv>
  <rv s="1">
    <v>en-US</v>
    <v>a1xyjc</v>
    <v>268435456</v>
    <v>1</v>
    <v>Powered by Refinitiv</v>
    <v>0</v>
    <v>MORGAN STANLEY (XNYS:MS)</v>
    <v>2</v>
    <v>3</v>
    <v>Finance</v>
    <v>4</v>
    <v>109.73</v>
    <v>74.14</v>
    <v>1.4036999999999999</v>
    <v>1.06</v>
    <v>6.3139999999999993E-3</v>
    <v>1.4140999999999999E-2</v>
    <v>0.48</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77000</v>
    <v>New York Stock Exchange</v>
    <v>XNYS</v>
    <v>XNYS</v>
    <v>1585 Broadway, NEW YORK, NY, 10036 US</v>
    <v>77.2</v>
    <v>Investment Banking &amp; Investment Services</v>
    <v>Stock</v>
    <v>44727.999184536719</v>
    <v>1008</v>
    <v>74.334999999999994</v>
    <v>132980569680</v>
    <v>MORGAN STANLEY</v>
    <v>MORGAN STANLEY</v>
    <v>75.8</v>
    <v>9.5359999999999996</v>
    <v>74.959999999999994</v>
    <v>76.02</v>
    <v>76.5</v>
    <v>1749284000</v>
    <v>MS</v>
    <v>MORGAN STANLEY (XNYS:MS)</v>
    <v>9273318</v>
    <v>7432351</v>
    <v>1981</v>
  </rv>
  <rv s="2">
    <v>1009</v>
  </rv>
  <rv s="0">
    <v>https://www.bing.com/financeapi/forcetrigger?t=a1xz1h&amp;q=XNYS%3aMSCI&amp;form=skydnc</v>
    <v>Learn more on Bing</v>
  </rv>
  <rv s="1">
    <v>en-US</v>
    <v>a1xz1h</v>
    <v>268435456</v>
    <v>1</v>
    <v>Powered by Refinitiv</v>
    <v>0</v>
    <v>MSCI INC. (XNYS:MSCI)</v>
    <v>2</v>
    <v>3</v>
    <v>Finance</v>
    <v>4</v>
    <v>679.85</v>
    <v>376.41</v>
    <v>1.0854999999999999</v>
    <v>6.39</v>
    <v>0</v>
    <v>1.6343E-2</v>
    <v>0</v>
    <v>USD</v>
    <v>MSCI Inc. is a provider of critical decision support tools and solutions for the global investment community. Its operating segments include Index, Analytics, ESG and Climate, and All Other - Private Assets. Its indexes are used in various areas of the investment process, including indexed product creation, performance benchmarking, portfolio construction and rebalancing, and asset allocation.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 segment comprises the Real Estate and Burgiss segments. The Real Estate segment offerings include real estate market and transaction data, benchmarks, return-analytics, climate assessments and market insights for funds, investors, managers, and other real estate market participants.</v>
    <v>4361</v>
    <v>New York Stock Exchange</v>
    <v>XNYS</v>
    <v>XNYS</v>
    <v>250 Greenwich Street, 49Th Floor, 7 World Trade Center, NEW YORK, NY, 10007 US</v>
    <v>404.45749999999998</v>
    <v>Professional &amp; Commercial Services</v>
    <v>Stock</v>
    <v>44727.958333356248</v>
    <v>1011</v>
    <v>387.85</v>
    <v>32237484865</v>
    <v>MSCI INC.</v>
    <v>MSCI INC.</v>
    <v>397.01</v>
    <v>42.677999999999997</v>
    <v>391</v>
    <v>397.39</v>
    <v>397.39</v>
    <v>81123040</v>
    <v>MSCI</v>
    <v>MSCI INC. (XNYS:MSCI)</v>
    <v>436308</v>
    <v>564759</v>
    <v>1998</v>
  </rv>
  <rv s="2">
    <v>1012</v>
  </rv>
  <rv s="0">
    <v>https://en.wikipedia.org/wiki/Microsoft</v>
    <v>Wikipedia</v>
  </rv>
  <rv s="3">
    <v>30</v>
    <v>1014</v>
  </rv>
  <rv s="4">
    <v>9</v>
    <v>https://www.bing.com/th?id=AMMS_e6e837c7bf3a77408619758b7447855a&amp;qlt=95</v>
    <v>1015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349.67</v>
    <v>241.51</v>
    <v>0.95660000000000001</v>
    <v>7.27</v>
    <v>8.8970000000000004E-3</v>
    <v>2.9735000000000001E-2</v>
    <v>2.2400000000000002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255.3</v>
    <v>1016</v>
    <v>Software &amp; IT Services</v>
    <v>Stock</v>
    <v>44727.999932233593</v>
    <v>1017</v>
    <v>246.42</v>
    <v>1882921348080</v>
    <v>MICROSOFT CORPORATION</v>
    <v>MICROSOFT CORPORATION</v>
    <v>248.31</v>
    <v>25.507899999999999</v>
    <v>244.49</v>
    <v>251.76</v>
    <v>254</v>
    <v>7479033000</v>
    <v>MSFT</v>
    <v>MICROSOFT CORPORATION (XNAS:MSFT)</v>
    <v>33111729</v>
    <v>32482875</v>
    <v>1993</v>
  </rv>
  <rv s="2">
    <v>1018</v>
  </rv>
  <rv s="0">
    <v>https://www.bing.com/financeapi/forcetrigger?t=a1xzr7&amp;q=XNYS%3aMSI&amp;form=skydnc</v>
    <v>Learn more on Bing</v>
  </rv>
  <rv s="1">
    <v>en-US</v>
    <v>a1xzr7</v>
    <v>268435456</v>
    <v>1</v>
    <v>Powered by Refinitiv</v>
    <v>0</v>
    <v>MOTOROLA SOLUTIONS, INC. (XNYS:MSI)</v>
    <v>2</v>
    <v>3</v>
    <v>Finance</v>
    <v>4</v>
    <v>273.64960000000002</v>
    <v>199.24</v>
    <v>0.91569999999999996</v>
    <v>-0.2</v>
    <v>-4.9229999999999999E-4</v>
    <v>-9.836999999999999E-4</v>
    <v>-0.1</v>
    <v>USD</v>
    <v>Motorola Solutions, Inc. provides communications and analytics solutions. The Company provides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and video security devices, including LMR, public safety long term evolution (LTE) and private LTE, as well as network video management infrastructure, fixed security and mobile video cameras and access control solutions. The Software and Services segment has Software and Services product lines. Software includes public safety and enterprise command center software, unified communications applications, and video software solutions. Services includes range of service offerings, including repair, technical support, others.</v>
    <v>18700</v>
    <v>New York Stock Exchange</v>
    <v>XNYS</v>
    <v>XNYS</v>
    <v>500 W Monroe St, 1303 E ALGONQUIN RD, SCHAUMBURG, IL, 60196 US</v>
    <v>206.52</v>
    <v>Communications &amp; Networking</v>
    <v>Stock</v>
    <v>44727.958333344533</v>
    <v>1020</v>
    <v>200.32</v>
    <v>33979693670</v>
    <v>MOTOROLA SOLUTIONS, INC.</v>
    <v>MOTOROLA SOLUTIONS, INC.</v>
    <v>205.46</v>
    <v>27.8491</v>
    <v>203.31</v>
    <v>203.11</v>
    <v>203.01</v>
    <v>167297000</v>
    <v>MSI</v>
    <v>MOTOROLA SOLUTIONS, INC. (XNYS:MSI)</v>
    <v>694530</v>
    <v>990886</v>
    <v>1973</v>
  </rv>
  <rv s="2">
    <v>1021</v>
  </rv>
  <rv s="0">
    <v>https://www.bing.com/financeapi/forcetrigger?t=a1y1w7&amp;q=XNYS%3aMTB&amp;form=skydnc</v>
    <v>Learn more on Bing</v>
  </rv>
  <rv s="1">
    <v>en-US</v>
    <v>a1y1w7</v>
    <v>268435456</v>
    <v>1</v>
    <v>Powered by Refinitiv</v>
    <v>0</v>
    <v>M&amp;T BANK CORPORATION (XNYS:MTB)</v>
    <v>2</v>
    <v>3</v>
    <v>Finance</v>
    <v>4</v>
    <v>186.95</v>
    <v>128.46</v>
    <v>0.85919999999999996</v>
    <v>0.59</v>
    <v>3.0819999999999997E-3</v>
    <v>3.578E-3</v>
    <v>0.51</v>
    <v>USD</v>
    <v>M&amp;T Bank Corporation is a bank holding company. The Company’s bank subsidiaries include M&amp;T Bank and Wilmington Trust, N.A. It offers retail and commercial banking, and others. Its segments include Business Banking, Commercial Banking, Commercial Real Estate, Discretionary Portfolio, Residential Mortgage Banking and Retail Banking. Its Business Banking segment provides business loans and leases, including business credit cards, deposit products, and financial services. The Commercial Banking segment provides credit products and banking services for middle-market and commercial customers. The Discretionary Portfolio segment includes investment and trading account securities, residential real estate loans and other assets. The Residential Mortgage Banking segment services residential mortgage loans and sells loans in secondary market to investors. The Retail Banking segment offers services through delivery channels, which include branch offices, automated teller machines, and others.</v>
    <v>17115</v>
    <v>New York Stock Exchange</v>
    <v>XNYS</v>
    <v>XNYS</v>
    <v>ONE M&amp;T PLAZA 5TH FLOOR, C/O CORPORATE REPORTING, BUFFALO, NY, 14203 US</v>
    <v>168.08500000000001</v>
    <v>Banking Services</v>
    <v>Stock</v>
    <v>44727.958333344533</v>
    <v>1023</v>
    <v>163.55000000000001</v>
    <v>29585940000</v>
    <v>M&amp;T BANK CORPORATION</v>
    <v>M&amp;T BANK CORPORATION</v>
    <v>166.65</v>
    <v>12.599299999999999</v>
    <v>164.9</v>
    <v>165.49</v>
    <v>166</v>
    <v>179417400</v>
    <v>MTB</v>
    <v>M&amp;T BANK CORPORATION (XNYS:MTB)</v>
    <v>882733</v>
    <v>1123616</v>
    <v>1969</v>
  </rv>
  <rv s="2">
    <v>1024</v>
  </rv>
  <rv s="0">
    <v>https://www.bing.com/financeapi/forcetrigger?t=a1y2bh&amp;q=XNAS%3aMTCH&amp;form=skydnc</v>
    <v>Learn more on Bing</v>
  </rv>
  <rv s="1">
    <v>en-US</v>
    <v>a1y2bh</v>
    <v>268435456</v>
    <v>1</v>
    <v>Powered by Refinitiv</v>
    <v>0</v>
    <v>MATCH GROUP, INC. (XNAS:MTCH)</v>
    <v>2</v>
    <v>3</v>
    <v>Finance</v>
    <v>4</v>
    <v>182</v>
    <v>67.869399999999999</v>
    <v>0.76429999999999998</v>
    <v>3.99</v>
    <v>7.0079999999999995E-3</v>
    <v>5.4604999999999994E-2</v>
    <v>0.54</v>
    <v>USD</v>
    <v>Match Group, Inc. provider of dating products through its portfolio companies which are available globally. The Company’s portfolio of brands includes Tinder, Match, Hinge, Meetic, OkCupid, Pairs, PlentyOfFish, OurTime, Azar and Hakuna Live, and other brands which are designed for users' to find a connection. The Company’s Tinder premium features include Tinder Gold, Tinder Platinum, Super Likes, Tinder Explore and the Swipe Night interactive series. Pairs is a dating platform is designed to address social barriers generally associated with the use of dating services in Eastern Asian countries, particularly Japan. Hakuna Live is an interactive, social app that allows for one-to-many live streaming experiences. OurTime is the community of singles over age 50 of any dating service. It offers this service in the United States, Canada, and various European markets. The Company’s products are available in over 40 languages to users all over the world.</v>
    <v>2500</v>
    <v>Nasdaq Stock Market</v>
    <v>XNAS</v>
    <v>XNAS</v>
    <v>8750 NORTH CENTRAL EXPRESSWAY, SUITE 1400, DALLAS, TX, 75231 US</v>
    <v>78.41</v>
    <v>Software &amp; IT Services</v>
    <v>Stock</v>
    <v>44727.991784247657</v>
    <v>1026</v>
    <v>74.105000000000004</v>
    <v>22003072802</v>
    <v>MATCH GROUP, INC.</v>
    <v>MATCH GROUP, INC.</v>
    <v>74.86</v>
    <v>80.813599999999994</v>
    <v>73.069999999999993</v>
    <v>77.06</v>
    <v>77.599999999999994</v>
    <v>285531700</v>
    <v>MTCH</v>
    <v>MATCH GROUP, INC. (XNAS:MTCH)</v>
    <v>3043586</v>
    <v>3085713</v>
    <v>1986</v>
  </rv>
  <rv s="2">
    <v>1027</v>
  </rv>
  <rv s="0">
    <v>https://www.bing.com/financeapi/forcetrigger?t=a1y2ec&amp;q=XNYS%3aMTD&amp;form=skydnc</v>
    <v>Learn more on Bing</v>
  </rv>
  <rv s="1">
    <v>en-US</v>
    <v>a1y2ec</v>
    <v>268435456</v>
    <v>1</v>
    <v>Powered by Refinitiv</v>
    <v>0</v>
    <v>METTLER-TOLEDO INTERNATIONAL INC. (XNYS:MTD)</v>
    <v>2</v>
    <v>3</v>
    <v>Finance</v>
    <v>4</v>
    <v>1714.75</v>
    <v>1136.3699999999999</v>
    <v>1.0669999999999999</v>
    <v>9.6199999999999992</v>
    <v>0</v>
    <v>8.3099999999999997E-3</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retail weighing solutions, customer and distribution, and sales and service. It has a variety of precision laboratory instruments for sample preparation, synthesis, analytical benchtop, material characterization, and in-line measurement. Its laboratory instrument portfolio includes laboratory balances, liquid pipetting solutions, automated laboratory reactors, titrators and other. It manufactures numerous industrial weighing instruments and related terminals, and offers dedicated software solutions for the pharmaceutical, chemical, food, discrete manufacturing, and other industries. It offers networked scales and software, which can integrate backroom, counter, self-service and checkout functions.</v>
    <v>15600</v>
    <v>New York Stock Exchange</v>
    <v>XNYS</v>
    <v>XNYS</v>
    <v>1900 Polaris Pkwy, COLUMBUS, OH, 43240 US</v>
    <v>1180.8900000000001</v>
    <v>Office Equipment</v>
    <v>Stock</v>
    <v>44727.958333344533</v>
    <v>1029</v>
    <v>1149.22</v>
    <v>26473591847</v>
    <v>METTLER-TOLEDO INTERNATIONAL INC.</v>
    <v>METTLER-TOLEDO INTERNATIONAL INC.</v>
    <v>1170.56</v>
    <v>33.991500000000002</v>
    <v>1157.6300000000001</v>
    <v>1167.25</v>
    <v>1167.25</v>
    <v>22680310</v>
    <v>MTD</v>
    <v>METTLER-TOLEDO INTERNATIONAL INC. (XNYS:MTD)</v>
    <v>86207</v>
    <v>127322</v>
    <v>1991</v>
  </rv>
  <rv s="2">
    <v>1030</v>
  </rv>
  <rv s="0">
    <v>https://www.bing.com/financeapi/forcetrigger?t=a1y4oc&amp;q=XNAS%3aMU&amp;form=skydnc</v>
    <v>Learn more on Bing</v>
  </rv>
  <rv s="1">
    <v>en-US</v>
    <v>a1y4oc</v>
    <v>268435456</v>
    <v>1</v>
    <v>Powered by Refinitiv</v>
    <v>0</v>
    <v>MICRON TECHNOLOGY, INC. (XNAS:MU)</v>
    <v>2</v>
    <v>3</v>
    <v>Finance</v>
    <v>4</v>
    <v>98.45</v>
    <v>57.55</v>
    <v>1.2454000000000001</v>
    <v>0.42</v>
    <v>9.8110000000000003E-3</v>
    <v>7.1549999999999999E-3</v>
    <v>0.57999999999999996</v>
    <v>USD</v>
    <v>Micron Technology, Inc. offers memory and storage solutions. The Company's portfolio of memory and storage technologies, including dynamic random-access memory (DRAM), negative-AND (NAND), three-dimensional (3D) XPoint memory, and NOR. Its brands include Micron and Crucial. Its business segments include Compute and Networking Business Unit (CNBU), which includes memory products sold into client, cloud server, enterprise, graphics, and networking markets; Mobile Business Unit (MBU), which includes memory products sold into smartphone and other mobile-device markets; Storage Business Unit (SBU), which includes solid state drives (SSDs) and solutions sold into enterprise, cloud, client, and consumer storage markets, other storage products sold in component and wafer form, and Embedded Business Unit (EBU), which includes memory and storage products sold into automotive, industrial, and consumer markets.</v>
    <v>43000</v>
    <v>Nasdaq Stock Market</v>
    <v>XNAS</v>
    <v>XNAS</v>
    <v>PO BOX 6, 8000 S FEDERAL WAY, BOISE, ID, 83716-9632 US</v>
    <v>60.075000000000003</v>
    <v>Semiconductors &amp; Semiconductor Equipment</v>
    <v>Stock</v>
    <v>44727.999978055472</v>
    <v>1032</v>
    <v>57.55</v>
    <v>66017353040</v>
    <v>MICRON TECHNOLOGY, INC.</v>
    <v>MICRON TECHNOLOGY, INC.</v>
    <v>59.33</v>
    <v>7.3906000000000001</v>
    <v>58.7</v>
    <v>59.12</v>
    <v>59.7</v>
    <v>1116667000</v>
    <v>MU</v>
    <v>MICRON TECHNOLOGY, INC. (XNAS:MU)</v>
    <v>19726222</v>
    <v>17894566</v>
    <v>1984</v>
  </rv>
  <rv s="2">
    <v>1033</v>
  </rv>
  <rv s="0">
    <v>https://www.bing.com/financeapi/forcetrigger?t=axxudm&amp;q=XNYS%3aNCLH&amp;form=skydnc</v>
    <v>Learn more on Bing</v>
  </rv>
  <rv s="1">
    <v>en-US</v>
    <v>axxudm</v>
    <v>268435456</v>
    <v>1</v>
    <v>Powered by Refinitiv</v>
    <v>0</v>
    <v>NORWEGIAN CRUISE LINE HOLDINGS LTD. (XNYS:NCLH)</v>
    <v>2</v>
    <v>3</v>
    <v>Finance</v>
    <v>4</v>
    <v>32.183399999999999</v>
    <v>10.96</v>
    <v>2.5072000000000001</v>
    <v>0.61</v>
    <v>1.1934999999999999E-2</v>
    <v>5.4855999999999995E-2</v>
    <v>0.14000000000000001</v>
    <v>USD</v>
    <v>Norwegian Cruise Line Holdings Ltd. is a global cruise company. The Company operates the Norwegian Cruise Line, Oceania Cruises and Regent Seven Seas Cruises brands. The Company has approximately 28 ships with 59,150 Berths. The Company's brands offer itineraries to various destinations, including Europe, Asia, Australia, New Zealand, South America, Africa, Canada, Bermuda, Caribbean, Alaska and Hawaii. Its brands offer various features, amenities, and activities, including various accommodations, multiple dining venues, bars and lounges, spa, casino and retail shopping areas and various entertainment choices. The Company's Norwegian ships offers up to 28 dining options. Its Oceania Cruises offers onboard dining, along with multiple open seating dining venues Its Regent offerings include business class air on intercontinental flights, shore excursions, pre-cruise hotel stays, specialty restaurants, spirits and fine wines, gratuities, wireless fidelity (Wi-Fi) and other amenities.</v>
    <v>34700</v>
    <v>New York Stock Exchange</v>
    <v>XNYS</v>
    <v>XNYS</v>
    <v>7665 CORPORATE DRIVE, MIAMI, FL, 33126 US</v>
    <v>11.94</v>
    <v>Hotels &amp; Entertainment Services</v>
    <v>Stock</v>
    <v>44727.999884385936</v>
    <v>1035</v>
    <v>11.18</v>
    <v>4916055903</v>
    <v>NORWEGIAN CRUISE LINE HOLDINGS LTD.</v>
    <v>NORWEGIAN CRUISE LINE HOLDINGS LTD.</v>
    <v>11.26</v>
    <v>0</v>
    <v>11.12</v>
    <v>11.73</v>
    <v>11.87</v>
    <v>419101100</v>
    <v>NCLH</v>
    <v>NORWEGIAN CRUISE LINE HOLDINGS LTD. (XNYS:NCLH)</v>
    <v>30654148</v>
    <v>23379812</v>
    <v>2011</v>
  </rv>
  <rv s="2">
    <v>1036</v>
  </rv>
  <rv s="0">
    <v>http://en.wikipedia.org/wiki/Nasdaq,_Inc.</v>
    <v>Wikipedia</v>
  </rv>
  <rv s="3">
    <v>30</v>
    <v>1038</v>
  </rv>
  <rv s="4">
    <v>9</v>
    <v>https://www.bing.com/th?id=AMMS_67871d0ebaa78d2b6478e1f6621a4d05&amp;qlt=95</v>
    <v>1039</v>
    <v>0</v>
    <v>https://www.bing.com/images/search?form=xlimg&amp;q=nasdaq+omx+group</v>
    <v>Image of Nasdaq, Inc.</v>
  </rv>
  <rv s="0">
    <v>https://www.bing.com/financeapi/forcetrigger?t=a1ydc7&amp;q=XNAS%3aNDAQ&amp;form=skydnc</v>
    <v>Learn more on Bing</v>
  </rv>
  <rv s="5">
    <v>en-US</v>
    <v>a1ydc7</v>
    <v>268435456</v>
    <v>1</v>
    <v>Powered by Refinitiv</v>
    <v>5</v>
    <v>Nasdaq, Inc. (XNAS:NDAQ)</v>
    <v>7</v>
    <v>8</v>
    <v>Finance</v>
    <v>4</v>
    <v>214.95500000000001</v>
    <v>140.31</v>
    <v>0.92520000000000002</v>
    <v>4.05</v>
    <v>3.869E-3</v>
    <v>2.7764E-2</v>
    <v>0.57999999999999996</v>
    <v>USD</v>
    <v>Nasdaq, Inc. is a global technology company. The Company manages, operates, and provides its products and services in four business segments, including Market Technology, Investment Intelligence, Corporate Platforms, and Market Services. Its Market Technology segment is a global technology solutions provider and partner to exchanges, clearing organizations, central securities depositories, regulators, banks, brokers, buy-side firms, and corporate businesses. The Investment Intelligence segment includes its market data, index, and analytics businesses. The Corporate Platforms segment includes its listing services, and investor relations and environmental, social and governance (IR &amp; ESG) services businesses. The Market Services segment includes its equity derivative trading and clearing, cash equity trading, fixed income and commodities trading and clearing (FICC) and trade management services businesses. It provides broker services, clearing, settlement and central depository services.</v>
    <v>5987</v>
    <v>Nasdaq Stock Market</v>
    <v>XNAS</v>
    <v>XNAS</v>
    <v>151 W. 42ND STREET, NEW YORK, NY, 10036 US</v>
    <v>151.61000000000001</v>
    <v>1040</v>
    <v>Investment Banking &amp; Investment Services</v>
    <v>Stock</v>
    <v>44727.999824385937</v>
    <v>1041</v>
    <v>146.24</v>
    <v>24688495775</v>
    <v>Nasdaq, Inc.</v>
    <v>Nasdaq, Inc.</v>
    <v>146.33000000000001</v>
    <v>20.9421</v>
    <v>145.87</v>
    <v>149.91999999999999</v>
    <v>150.5</v>
    <v>164677800</v>
    <v>NDAQ</v>
    <v>Nasdaq, Inc. (XNAS:NDAQ)</v>
    <v>1053836</v>
    <v>957196</v>
    <v>1979</v>
  </rv>
  <rv s="2">
    <v>1042</v>
  </rv>
  <rv s="0">
    <v>https://www.bing.com/financeapi/forcetrigger?t=a1ye2w&amp;q=XNYS%3aNEE&amp;form=skydnc</v>
    <v>Learn more on Bing</v>
  </rv>
  <rv s="1">
    <v>en-US</v>
    <v>a1ye2w</v>
    <v>268435456</v>
    <v>1</v>
    <v>Powered by Refinitiv</v>
    <v>0</v>
    <v>NEXTERA ENERGY, INC. (XNYS:NEE)</v>
    <v>2</v>
    <v>3</v>
    <v>Finance</v>
    <v>4</v>
    <v>93.73</v>
    <v>67.22</v>
    <v>0.49859999999999999</v>
    <v>2.71</v>
    <v>1.2805E-2</v>
    <v>3.7913000000000002E-2</v>
    <v>0.95</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75.55</v>
    <v>Electrical Utilities &amp; IPPs</v>
    <v>Stock</v>
    <v>44727.999676400002</v>
    <v>1044</v>
    <v>72.209999999999994</v>
    <v>140422400000</v>
    <v>NEXTERA ENERGY, INC.</v>
    <v>NEXTERA ENERGY, INC.</v>
    <v>72.459999999999994</v>
    <v>97.040499999999994</v>
    <v>71.48</v>
    <v>74.19</v>
    <v>75.14</v>
    <v>1964500000</v>
    <v>NEE</v>
    <v>NEXTERA ENERGY, INC. (XNYS:NEE)</v>
    <v>12085296</v>
    <v>10756178</v>
    <v>1984</v>
  </rv>
  <rv s="2">
    <v>1045</v>
  </rv>
  <rv s="0">
    <v>https://www.bing.com/financeapi/forcetrigger?t=aajevh&amp;q=XWBO%3aNEM&amp;form=skydnc</v>
    <v>Learn more on Bing</v>
  </rv>
  <rv s="11">
    <v>en-US</v>
    <v>aajevh</v>
    <v>268435456</v>
    <v>1</v>
    <v>Powered by Refinitiv</v>
    <v>22</v>
    <v>Nemetschek SE (XWBO:NEM)</v>
    <v>2</v>
    <v>23</v>
    <v>Finance</v>
    <v>21</v>
    <v>1.0303</v>
    <v>3.12</v>
    <v>3.6457000000000003E-2</v>
    <v>EUR</v>
    <v>Nemetschek SE is a Germany-based software developer for the construction industry. The Company operates through four segments: Design, Build, Manage, and Media and Entertainment. The Design segment focuses on building information modeling (BIM) oriented solutions for computer aided design (CAD) and computer aided engineering (CAE), and comprises the Allplan, Graphisoft, Vectorworks and Scia, among others. The Build segment offers five-dimensional (5D) solutions for building information modeling, from tender, award and final accounting to costing, scheduling and cost accounting, and operates through Nevaris Bausoftware, Bluebeam software and Solibri Oy. The Manage segment operates through Crem Solutions and specializes in information technology (IT) solutions for the administration of complex commercial properties. The Media and Entertainment segment operates through Maxon Computer and develops three-dimensional (3D) modeling, painting, animation and rendering applications.</v>
    <v>3185</v>
    <v>Wiener Boerse</v>
    <v>XWBO</v>
    <v>XWBO</v>
    <v>Konrad-Zuse-Platz 1, MUENCHEN, BAYERN, 81829 DE</v>
    <v>89.6</v>
    <v>Software &amp; IT Services</v>
    <v>Stock</v>
    <v>44649.659722222219</v>
    <v>1047</v>
    <v>86.26</v>
    <v>9859080000</v>
    <v>Nemetschek SE</v>
    <v>Nemetschek SE</v>
    <v>86.26</v>
    <v>44.61</v>
    <v>85.58</v>
    <v>88.7</v>
    <v>115500000</v>
    <v>NEM</v>
    <v>Nemetschek SE (XWBO:NEM)</v>
    <v>81</v>
    <v>91490</v>
    <v>2016</v>
  </rv>
  <rv s="2">
    <v>1048</v>
  </rv>
  <rv s="8">
    <v>12</v>
    <v>52 week high</v>
    <v>0</v>
  </rv>
  <rv s="8">
    <v>12</v>
    <v>52 week low</v>
    <v>0</v>
  </rv>
  <rv s="0">
    <v>https://www.bing.com/financeapi/forcetrigger?t=a1ygoc&amp;q=XNAS%3aNFLX&amp;form=skydnc</v>
    <v>Learn more on Bing</v>
  </rv>
  <rv s="1">
    <v>en-US</v>
    <v>a1ygoc</v>
    <v>268435456</v>
    <v>1</v>
    <v>Powered by Refinitiv</v>
    <v>0</v>
    <v>NETFLIX, INC. (XNAS:NFLX)</v>
    <v>2</v>
    <v>3</v>
    <v>Finance</v>
    <v>4</v>
    <v>700.98940000000005</v>
    <v>162.71</v>
    <v>1.2935000000000001</v>
    <v>12.57</v>
    <v>1.0494000000000002E-2</v>
    <v>7.5026999999999996E-2</v>
    <v>1.89</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 100 WINCHESTER CIRCLE, LOS GATOS, CA, 95032 US</v>
    <v>183.845</v>
    <v>Software &amp; IT Services</v>
    <v>Stock</v>
    <v>44727.999981747656</v>
    <v>1052</v>
    <v>168.53</v>
    <v>80018172129</v>
    <v>NETFLIX, INC.</v>
    <v>NETFLIX, INC.</v>
    <v>169.25800000000001</v>
    <v>16.0198</v>
    <v>167.54</v>
    <v>180.11</v>
    <v>182</v>
    <v>444273900</v>
    <v>NFLX</v>
    <v>NETFLIX, INC. (XNAS:NFLX)</v>
    <v>12396041</v>
    <v>10090626</v>
    <v>1997</v>
  </rv>
  <rv s="2">
    <v>1053</v>
  </rv>
  <rv s="0">
    <v>https://www.bing.com/financeapi/forcetrigger?t=a1yism&amp;q=XNYS%3aNI&amp;form=skydnc</v>
    <v>Learn more on Bing</v>
  </rv>
  <rv s="1">
    <v>en-US</v>
    <v>a1yism</v>
    <v>268435456</v>
    <v>1</v>
    <v>Powered by Refinitiv</v>
    <v>0</v>
    <v>NISOURCE INC. (XNYS:NI)</v>
    <v>2</v>
    <v>3</v>
    <v>Finance</v>
    <v>4</v>
    <v>32.585000000000001</v>
    <v>23.65</v>
    <v>0.41830000000000001</v>
    <v>0.12</v>
    <v>5.5195000000000001E-2</v>
    <v>4.3480000000000003E-3</v>
    <v>1.53</v>
    <v>USD</v>
    <v>NiSource Inc. is an energy holding company that operates through Gas Distribution Operations and Electric Operations segments. Gas Distribution operations owns five distribution subsidiaries that provide natural gas to approximately 2.4 million residential, commercial and industrial customers in Ohio, Pennsylvania, Virginia, Kentucky, and Maryland. In addition, the Company distribute natural gas to approximately 853,000 customers in northern Indiana. The Company operates approximately 54,600 miles of distribution main pipeline plus the associated individual customer service lines and approximately 1,000 miles of transmission main pipeline located in its service areas. Electric Operations generates, transmits and distributes electricity to approximately 483,000 customers in 20 counties in the northern part of Indiana and also engaged in wholesale electric and transmission transactions. The Company owns and operates sources of generation as well as source power.</v>
    <v>7272</v>
    <v>New York Stock Exchange</v>
    <v>XNYS</v>
    <v>XNYS</v>
    <v>801 E 86th Ave, MERRILLVILLE, IN, 46410-6272 US</v>
    <v>28.175000000000001</v>
    <v>Multiline Utilities</v>
    <v>Stock</v>
    <v>44727.983218622656</v>
    <v>1055</v>
    <v>27.4</v>
    <v>11248723332</v>
    <v>NISOURCE INC.</v>
    <v>NISOURCE INC.</v>
    <v>27.8</v>
    <v>18.143000000000001</v>
    <v>27.6</v>
    <v>27.72</v>
    <v>29.25</v>
    <v>405798100</v>
    <v>NI</v>
    <v>NISOURCE INC. (XNYS:NI)</v>
    <v>5268251</v>
    <v>4073249</v>
    <v>2000</v>
  </rv>
  <rv s="2">
    <v>1056</v>
  </rv>
  <rv s="0">
    <v>https://www.bing.com/financeapi/forcetrigger?t=a1yjxm&amp;q=XNYS%3aNKE&amp;form=skydnc</v>
    <v>Learn more on Bing</v>
  </rv>
  <rv s="1">
    <v>en-US</v>
    <v>a1yjxm</v>
    <v>268435456</v>
    <v>1</v>
    <v>Powered by Refinitiv</v>
    <v>0</v>
    <v>NIKE, INC. (XNYS:NKE)</v>
    <v>2</v>
    <v>3</v>
    <v>Finance</v>
    <v>4</v>
    <v>179.1</v>
    <v>103.46</v>
    <v>0.94930000000000003</v>
    <v>2.72</v>
    <v>4.8479999999999999E-3</v>
    <v>2.4565999999999998E-2</v>
    <v>0.55000000000000004</v>
    <v>USD</v>
    <v>NIKE, Inc. is engaged in the designing, marketing and distributing of athletic footwear, apparel, equipment and accessories for sports and fitness activities. The Company's operating segments include North America, Europe, Middle East &amp; Africa (EMEA), Greater China, and Asia Pacific &amp; Latin America (APLA). It focuses its NIKE Brand product offerings in categories such as Running, NIKE Basketball, the Jordan Brand, Football (Soccer), Training and Sportswear. It also markets products designed for kids, as well as for other athletic and recreational uses such as American football, baseball, cricket, golf, lacrosse, skateboarding, tennis, volleyball, walking, wrestling and other outdoor activities. It sells a line of performance equipment and accessories under the NIKE Brand name, including bags, socks, sport balls, eyewear, timepieces, digital devices, bats, gloves, protective equipment and other equipment designed for sports activities.</v>
    <v>73300</v>
    <v>New York Stock Exchange</v>
    <v>XNYS</v>
    <v>XNYS</v>
    <v>1 SW Bowerman Dr, ONE BOWERMAN DR, BEAVERTON, OR, 97005-6453 US</v>
    <v>114.72</v>
    <v>Textiles &amp; Apparel</v>
    <v>Stock</v>
    <v>44727.998565878908</v>
    <v>1058</v>
    <v>111.21</v>
    <v>178528128480</v>
    <v>NIKE, INC.</v>
    <v>NIKE, INC.</v>
    <v>112.16</v>
    <v>29.234500000000001</v>
    <v>110.72</v>
    <v>113.44</v>
    <v>113.99</v>
    <v>1573767000</v>
    <v>NKE</v>
    <v>NIKE, INC. (XNYS:NKE)</v>
    <v>4828671</v>
    <v>6654616</v>
    <v>1969</v>
  </rv>
  <rv s="2">
    <v>1059</v>
  </rv>
  <rv s="0">
    <v>https://www.bing.com/financeapi/forcetrigger?t=a23vm7&amp;q=XNAS%3aNLOK&amp;form=skydnc</v>
    <v>Learn more on Bing</v>
  </rv>
  <rv s="1">
    <v>en-US</v>
    <v>a23vm7</v>
    <v>268435456</v>
    <v>1</v>
    <v>Powered by Refinitiv</v>
    <v>0</v>
    <v>NortonLifeLock Inc. (XNAS:NLOK)</v>
    <v>2</v>
    <v>3</v>
    <v>Finance</v>
    <v>4</v>
    <v>30.914999999999999</v>
    <v>21.72</v>
    <v>0.62749999999999995</v>
    <v>0.01</v>
    <v>-1.9091E-2</v>
    <v>4.548E-4</v>
    <v>-0.42</v>
    <v>USD</v>
    <v>NortonLifeLock Inc. is engaged in providing a consumer Cyber Safety platform. The Company helps customers to protect their computer and mobile devices from online threats, safeguard their identity and personal information and strengthen online privacy capabilities and functionalities. It provides protection across three Cyber Safety categories, including security, identity protection and online privacy. Its consumer security products include Norton 360 Security offerings, Norton Security, Norton Secure virtual private network (VPN), and other consumer security solutions. Its Identity and information protection products include Norton 360 with LifeLock offerings, LifeLock identity theft protection and other information protection solutions. It sells subscription-based Cyber Safety solutions primarily direct-to-consumer through its portfolio of Websites and indirectly through partner relationships with retailers, telecom service providers and hardware original equipment manufacturers.</v>
    <v>2700</v>
    <v>Nasdaq Stock Market</v>
    <v>XNAS</v>
    <v>XNAS</v>
    <v>60 E Rio Salado Pkwy Ste 1000, TEMPE, AZ, 85281-9124 US</v>
    <v>22.28</v>
    <v>Software &amp; IT Services</v>
    <v>Stock</v>
    <v>44727.998525253905</v>
    <v>1061</v>
    <v>21.77</v>
    <v>12761410200</v>
    <v>NortonLifeLock Inc.</v>
    <v>NortonLifeLock Inc.</v>
    <v>22.14</v>
    <v>15.5456</v>
    <v>21.99</v>
    <v>22</v>
    <v>21.58</v>
    <v>580064100</v>
    <v>NLOK</v>
    <v>NortonLifeLock Inc. (XNAS:NLOK)</v>
    <v>7141335</v>
    <v>7500375</v>
    <v>1988</v>
  </rv>
  <rv s="2">
    <v>1062</v>
  </rv>
  <rv s="0">
    <v>https://www.bing.com/financeapi/forcetrigger?t=a1ykoc&amp;q=XNYS%3aNLSN&amp;form=skydnc</v>
    <v>Learn more on Bing</v>
  </rv>
  <rv s="1">
    <v>en-US</v>
    <v>a1ykoc</v>
    <v>268435456</v>
    <v>1</v>
    <v>Powered by Refinitiv</v>
    <v>0</v>
    <v>NIELSEN HOLDINGS PLC (XNYS:NLSN)</v>
    <v>2</v>
    <v>3</v>
    <v>Finance</v>
    <v>4</v>
    <v>27.79</v>
    <v>16.02</v>
    <v>1.3875</v>
    <v>0.13</v>
    <v>-4.415E-4</v>
    <v>5.7730000000000004E-3</v>
    <v>-0.01</v>
    <v>USD</v>
    <v>Nielsen Holdings plc is a global audience measurement and data analytics company. The Company consists principally of television, radio, online and mobile audience and advertising measurement and corresponding analytics. Its business consists of two product categories: One Measurement Solutions (Measurement), and Impact Marketing Solutions/Gracenote Content Solutions (Impact/Content). The Company provides viewership and listening measurement data and analytics primarily to media publishers and marketers and their advertising agencies for linear television, streaming, digital (which includes a computer, mobile and campus television (CTV)) and listening platforms. The Company has operations in approximately 55 countries. The Company’s subsidiaries include AGB America S.A., Gracenote Argentina S.R.L., The Nielsen Company (Australia) Pty Ltd, Nielsen Television Audience Measurement Pty Ltd, NetRatings Australia Pty Limited, H W W Pty Limited and The Nielsen Company (Holdings) Pty Limited.</v>
    <v>14000</v>
    <v>New York Stock Exchange</v>
    <v>XNYS</v>
    <v>XNYS</v>
    <v>675 AVENUE OF THE AMERICAS, NEW YORK, NY, 10010 US</v>
    <v>22.84</v>
    <v>Media &amp; Publishing</v>
    <v>Stock</v>
    <v>44727.958333356248</v>
    <v>1064</v>
    <v>22.204999999999998</v>
    <v>8147053244</v>
    <v>NIELSEN HOLDINGS PLC</v>
    <v>NIELSEN HOLDINGS PLC</v>
    <v>22.71</v>
    <v>14.8726</v>
    <v>22.52</v>
    <v>22.65</v>
    <v>22.64</v>
    <v>359693300</v>
    <v>NLSN</v>
    <v>NIELSEN HOLDINGS PLC (XNYS:NLSN)</v>
    <v>5418789</v>
    <v>2907223</v>
    <v>2015</v>
  </rv>
  <rv s="2">
    <v>1065</v>
  </rv>
  <rv s="0">
    <v>https://www.bing.com/financeapi/forcetrigger?t=a1yngh&amp;q=XNYS%3aNOC&amp;form=skydnc</v>
    <v>Learn more on Bing</v>
  </rv>
  <rv s="1">
    <v>en-US</v>
    <v>a1yngh</v>
    <v>268435456</v>
    <v>1</v>
    <v>Powered by Refinitiv</v>
    <v>0</v>
    <v>NORTHROP GRUMMAN CORPORATION (XNYS:NOC)</v>
    <v>2</v>
    <v>3</v>
    <v>Finance</v>
    <v>4</v>
    <v>492.3</v>
    <v>344.89</v>
    <v>0.67859999999999998</v>
    <v>3.99</v>
    <v>0</v>
    <v>8.7799999999999996E-3</v>
    <v>0</v>
    <v>USD</v>
    <v>Northrop Grumman Corporation is a global aerospace and defense company. The Company operates through four segments: Aeronautics Systems, Defense Systems, Mission Systems and Space Systems. Its Aeronautics Systems segment is engaged in the design, development, production, integration and production of autonomous and manned aircraft systems used for battle management, strike and intelligence, surveillance and reconnaissance (ISR). Its Defense Systems segment is engaged in designing, development, production, integration, sustainment and modernization of weapon and mission systems for military and civilian agency customers. Its Mission Systems segment is engaged in providing airborne multifunction sensors; maritime/land systems and sensors; navigation, targeting and survivability, and networked information solutions. Its Space Systems segment is engaged in the design, development, integration, production and operation of space, missile defense, launch and strategic missile systems.</v>
    <v>88000</v>
    <v>New York Stock Exchange</v>
    <v>XNYS</v>
    <v>XNYS</v>
    <v>C/O NORTHROP GRUMMAN CORP, 2980 FAIRVIEW PARK DRIVE, FALLS CHURCH, VA, 22042 US</v>
    <v>462.65</v>
    <v>Aerospace &amp; Defense</v>
    <v>Stock</v>
    <v>44727.980764524997</v>
    <v>1067</v>
    <v>447.69</v>
    <v>71263576870</v>
    <v>NORTHROP GRUMMAN CORPORATION</v>
    <v>NORTHROP GRUMMAN CORPORATION</v>
    <v>456.26</v>
    <v>12.5276</v>
    <v>454.46</v>
    <v>458.45</v>
    <v>458.45</v>
    <v>155444600</v>
    <v>NOC</v>
    <v>NORTHROP GRUMMAN CORPORATION (XNYS:NOC)</v>
    <v>874398</v>
    <v>825955</v>
    <v>2010</v>
  </rv>
  <rv s="2">
    <v>1068</v>
  </rv>
  <rv s="0">
    <v>https://www.bing.com/financeapi/forcetrigger?t=a1yoa2&amp;q=XNYS%3aNOW&amp;form=skydnc</v>
    <v>Learn more on Bing</v>
  </rv>
  <rv s="1">
    <v>en-US</v>
    <v>a1yoa2</v>
    <v>268435456</v>
    <v>1</v>
    <v>Powered by Refinitiv</v>
    <v>0</v>
    <v>SERVICENOW, INC. (XNYS:NOW)</v>
    <v>2</v>
    <v>3</v>
    <v>Finance</v>
    <v>4</v>
    <v>707.6</v>
    <v>406.47</v>
    <v>1.0645</v>
    <v>21.2</v>
    <v>9.7540000000000005E-3</v>
    <v>4.7667000000000001E-2</v>
    <v>4.5449999999999999</v>
    <v>USD</v>
    <v>ServiceNow, Inc. is a digital workflow company. The Company helps global enterprises across industries, universities and governments to digitize their workflows. Its technology platform, Now Platform, enables it to connect systems, silos, departments and processes with digital workflows. It categorizes the workflows it provides into four primary areas, such as information technology (IT), employee, customer, and creator. Its IT workflows give IT departments the ability to plan, build, operate, and service across the entire IT lifecycle. Its employee workflows help customers simplify how their employees get the services they need, creating a familiar, consumer-like way to get work done from wherever an employee may be at home, in the workplace or in the field. Its customer workflows help organizations reimagine the customer experience and increase customer loyalty. Its creator workflows enable its customers to create, test, and deploy their own applications on the Now Platform.</v>
    <v>16881</v>
    <v>New York Stock Exchange</v>
    <v>XNYS</v>
    <v>XNYS</v>
    <v>2225 Lawson Ln, SANTA CLARA, CA, 95054-3311 US</v>
    <v>475.45499999999998</v>
    <v>Software &amp; IT Services</v>
    <v>Stock</v>
    <v>44727.984650462502</v>
    <v>1070</v>
    <v>449.07</v>
    <v>93404290405</v>
    <v>SERVICENOW, INC.</v>
    <v>SERVICENOW, INC.</v>
    <v>449.52</v>
    <v>404.7561</v>
    <v>444.75</v>
    <v>465.95</v>
    <v>470.495</v>
    <v>200459900</v>
    <v>NOW</v>
    <v>SERVICENOW, INC. (XNYS:NOW)</v>
    <v>1950860</v>
    <v>1758451</v>
    <v>2012</v>
  </rv>
  <rv s="2">
    <v>1071</v>
  </rv>
  <rv s="0">
    <v>https://www.bing.com/financeapi/forcetrigger?t=a1ypc7&amp;q=XNYS%3aNRG&amp;form=skydnc</v>
    <v>Learn more on Bing</v>
  </rv>
  <rv s="1">
    <v>en-US</v>
    <v>a1ypc7</v>
    <v>268435456</v>
    <v>1</v>
    <v>Powered by Refinitiv</v>
    <v>0</v>
    <v>NRG ENERGY, INC. (XNYS:NRG)</v>
    <v>2</v>
    <v>3</v>
    <v>Finance</v>
    <v>4</v>
    <v>47.82</v>
    <v>34.700000000000003</v>
    <v>0.93769999999999998</v>
    <v>-0.31</v>
    <v>1.1506000000000001E-2</v>
    <v>-7.8639999999999995E-3</v>
    <v>0.45</v>
    <v>USD</v>
    <v>NRG Energy, Inc. is a consumer services company, which is engaged in producing and selling energy and related products and services, nationwide in the United States and Canada. The Company sells power, natural gas, and home and power services; and develops sustainable solutions under the brand names NRG, Reliant, Direct Energy, Green Mountain Energy, Stream and XOOM Energy. The Company has a customer base, which includes approximately six million Home customers, as well as commercial, industrial and wholesale customers, supported by approximately 18,000 megawatt (MW) of generation. The Company operates through four segments: Texas, East, West/Services/Other and Corporate activities. Texas segment includes all activity related to customer, plant and market operations in Texas. East segment includes all activity related to customer, plant and market operations in the East. West/Services/Other segment includes the assets and activities. Corporate activities segment.</v>
    <v>6635</v>
    <v>New York Stock Exchange</v>
    <v>XNYS</v>
    <v>XNYS</v>
    <v>-, 211 CARNEGIE CENTER, PRINCETON, NJ, 08540 US</v>
    <v>40</v>
    <v>Electrical Utilities &amp; IPPs</v>
    <v>Stock</v>
    <v>44727.985344455468</v>
    <v>1073</v>
    <v>38.42</v>
    <v>9280161596</v>
    <v>NRG ENERGY, INC.</v>
    <v>NRG ENERGY, INC.</v>
    <v>39.76</v>
    <v>2.3986000000000001</v>
    <v>39.42</v>
    <v>39.11</v>
    <v>39.56</v>
    <v>237283600</v>
    <v>NRG</v>
    <v>NRG ENERGY, INC. (XNYS:NRG)</v>
    <v>3597419</v>
    <v>4334617</v>
    <v>1992</v>
  </rv>
  <rv s="2">
    <v>1074</v>
  </rv>
  <rv s="0">
    <v>https://www.bing.com/financeapi/forcetrigger?t=a1yq5r&amp;q=XNYS%3aNSC&amp;form=skydnc</v>
    <v>Learn more on Bing</v>
  </rv>
  <rv s="1">
    <v>en-US</v>
    <v>a1yq5r</v>
    <v>268435456</v>
    <v>1</v>
    <v>Powered by Refinitiv</v>
    <v>0</v>
    <v>NORFOLK SOUTHERN CORPORATION (XNYS:NSC)</v>
    <v>2</v>
    <v>3</v>
    <v>Finance</v>
    <v>4</v>
    <v>299.19499999999999</v>
    <v>220.85</v>
    <v>1.3227</v>
    <v>1.69</v>
    <v>2.4453999999999997E-2</v>
    <v>7.5849999999999997E-3</v>
    <v>5.49</v>
    <v>USD</v>
    <v>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It also transports overseas freight through various Atlantic and Gulf Coast ports. The Company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v>
    <v>18100</v>
    <v>New York Stock Exchange</v>
    <v>XNYS</v>
    <v>XNYS</v>
    <v>650 W Peachtree Street Nw, THREE COMMERCIAL PL, NORFOLK, VA, 23510 US</v>
    <v>228.92</v>
    <v>Freight &amp; Logistics Services</v>
    <v>Stock</v>
    <v>44727.958333344533</v>
    <v>1076</v>
    <v>220.85</v>
    <v>53505646250</v>
    <v>NORFOLK SOUTHERN CORPORATION</v>
    <v>NORFOLK SOUTHERN CORPORATION</v>
    <v>225.01</v>
    <v>17.994</v>
    <v>222.81</v>
    <v>224.5</v>
    <v>229.99</v>
    <v>238332500</v>
    <v>NSC</v>
    <v>NORFOLK SOUTHERN CORPORATION (XNYS:NSC)</v>
    <v>1134191</v>
    <v>1203772</v>
    <v>2009</v>
  </rv>
  <rv s="2">
    <v>1077</v>
  </rv>
  <rv s="0">
    <v>https://www.bing.com/financeapi/forcetrigger?t=a1yrar&amp;q=XNAS%3aNTAP&amp;form=skydnc</v>
    <v>Learn more on Bing</v>
  </rv>
  <rv s="1">
    <v>en-US</v>
    <v>a1yrar</v>
    <v>268435456</v>
    <v>1</v>
    <v>Powered by Refinitiv</v>
    <v>0</v>
    <v>NETAPP, INC. (XNAS:NTAP)</v>
    <v>2</v>
    <v>3</v>
    <v>Finance</v>
    <v>4</v>
    <v>96.82</v>
    <v>63.71</v>
    <v>1.2194</v>
    <v>1.1100000000000001</v>
    <v>0</v>
    <v>1.7257000000000002E-2</v>
    <v>0</v>
    <v>USD</v>
    <v>NetApp, Inc. (NetApp) is a cloud-led, data-centric software company. The Company provides systems, software and cloud services that enable them to run their applications optimally from data center to cloud, whether they are developing in the cloud, moving to the cloud, or creating their own cloudlike experiences. It operates in one industry segment: the design, manufacturing, marketing, and technical support of storage and data management solutions. NetApp's public cloud services are delivered as cloud-based software and as Software-as-a-Service. The public cloud services portfolio is categorized into four solution areas: cloud storage, cloud controls, cloud services and analytics and cloud optimization. Its hybrid cloud solutions are a portfolio of offerings that deliver on-premises, private cloud, and hybrid cloud services, designed to operate with public cloud data services. Its portfolio is categorized into three solution areas: data storage, data protection and data management.</v>
    <v>11000</v>
    <v>Nasdaq Stock Market</v>
    <v>XNAS</v>
    <v>XNAS</v>
    <v>3060 Olsen Drive, SAN JOSE, CA, 95128 US</v>
    <v>66.39</v>
    <v>Computers, Phones &amp; Household Electronics</v>
    <v>Stock</v>
    <v>44727.874890392966</v>
    <v>1079</v>
    <v>64.430000000000007</v>
    <v>14313540000</v>
    <v>NETAPP, INC.</v>
    <v>NETAPP, INC.</v>
    <v>64.760000000000005</v>
    <v>15.7006</v>
    <v>64.319999999999993</v>
    <v>65.430000000000007</v>
    <v>65.430000000000007</v>
    <v>222536500</v>
    <v>NTAP</v>
    <v>NETAPP, INC. (XNAS:NTAP)</v>
    <v>2371949</v>
    <v>1932988</v>
    <v>2001</v>
  </rv>
  <rv s="2">
    <v>1080</v>
  </rv>
  <rv s="0">
    <v>https://www.bing.com/financeapi/forcetrigger?t=a1ysr7&amp;q=XNAS%3aNTRS&amp;form=skydnc</v>
    <v>Learn more on Bing</v>
  </rv>
  <rv s="1">
    <v>en-US</v>
    <v>a1ysr7</v>
    <v>268435456</v>
    <v>1</v>
    <v>Powered by Refinitiv</v>
    <v>0</v>
    <v>NORTHERN TRUST CORPORATION (XNAS:NTRS)</v>
    <v>2</v>
    <v>3</v>
    <v>Finance</v>
    <v>4</v>
    <v>135.15</v>
    <v>91.91</v>
    <v>1.1664000000000001</v>
    <v>-0.32</v>
    <v>0</v>
    <v>-3.4189999999999997E-3</v>
    <v>0</v>
    <v>USD</v>
    <v>Northern Trust Corporation is a financial holding company. The Company provides wealth management, asset servicing, asset management and banking solutions to corporations, institutions, families and individuals. Its segments include Corporate &amp; Institutional Services (C&amp;IS) and Wealth Management. The C&amp;IS segment is a provider of asset servicing and related services to corporate and public retirement funds, foundations, endowments, fund managers, insurance companies, sovereign wealth funds, and other institutional investors around the globe. The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21100</v>
    <v>Nasdaq Stock Market</v>
    <v>XNAS</v>
    <v>XNAS</v>
    <v>50 S Lasalle St, CHICAGO, IL, 60603 US</v>
    <v>96.06</v>
    <v>Investment Banking &amp; Investment Services</v>
    <v>Stock</v>
    <v>44727.849266365622</v>
    <v>1082</v>
    <v>91.91</v>
    <v>19437667744</v>
    <v>NORTHERN TRUST CORPORATION</v>
    <v>NORTHERN TRUST CORPORATION</v>
    <v>95.03</v>
    <v>12.9895</v>
    <v>93.6</v>
    <v>93.28</v>
    <v>93.28</v>
    <v>208379800</v>
    <v>NTRS</v>
    <v>NORTHERN TRUST CORPORATION (XNAS:NTRS)</v>
    <v>2608573</v>
    <v>760212</v>
    <v>1971</v>
  </rv>
  <rv s="2">
    <v>1083</v>
  </rv>
  <rv s="0">
    <v>https://www.bing.com/financeapi/forcetrigger?t=a1ythw&amp;q=XNYS%3aNUE&amp;form=skydnc</v>
    <v>Learn more on Bing</v>
  </rv>
  <rv s="1">
    <v>en-US</v>
    <v>a1ythw</v>
    <v>268435456</v>
    <v>1</v>
    <v>Powered by Refinitiv</v>
    <v>0</v>
    <v>NUCOR CORPORATION (XNYS:NUE)</v>
    <v>2</v>
    <v>3</v>
    <v>Finance</v>
    <v>4</v>
    <v>187.9</v>
    <v>87.71</v>
    <v>1.2637</v>
    <v>2.74</v>
    <v>9.0159999999999997E-3</v>
    <v>2.4094000000000001E-2</v>
    <v>1.05</v>
    <v>USD</v>
    <v>Nucor Corporation is focused on manufacturing steel and steel products that produces direct reduced iron for use in its steel mills. The Company’s segments include Steel Mills, Steel Products and Raw Materials. The Steel Mills segment produces sheet steel (hot-rolled, cold-rolled and galvanized), plate steel, beam blanks, H-piling and sheet piling, bar steel, blooms, billets, concrete reinforcing bar, merchant bar and engineered special bar quality. The Steel Products segment produces hollow structural section steel tubing, electrical conduit, steel racking, steel joists and joist girders, steel deck, fabricated concrete reinforcing steel, cold finished steel, steel fasteners, metal building systems, steel grating and expanded metal, and wire and wire mesh. The Raw Materials segment produces direct reduced iron; brokers ferrous and nonferrous metals, pig iron, hot briquetted iron and direct reduced iron; supplies ferro-alloys, and processes ferrous and nonferrous scrap metal.</v>
    <v>28800</v>
    <v>New York Stock Exchange</v>
    <v>XNYS</v>
    <v>XNYS</v>
    <v>1915 REXFORD RD, CHARLOTTE, NC, 28211 US</v>
    <v>121</v>
    <v>Metals &amp; Mining</v>
    <v>Stock</v>
    <v>44727.991963738285</v>
    <v>1085</v>
    <v>113.48</v>
    <v>30985580520</v>
    <v>NUCOR CORPORATION</v>
    <v>NUCOR CORPORATION</v>
    <v>118.34</v>
    <v>4.0742000000000003</v>
    <v>113.72</v>
    <v>116.46</v>
    <v>117.51</v>
    <v>266062000</v>
    <v>NUE</v>
    <v>NUCOR CORPORATION (XNYS:NUE)</v>
    <v>3582418</v>
    <v>2670645</v>
    <v>1958</v>
  </rv>
  <rv s="2">
    <v>1086</v>
  </rv>
  <rv s="0">
    <v>https://www.bing.com/financeapi/forcetrigger?t=a1yv52&amp;q=XNAS%3aNVDA&amp;form=skydnc</v>
    <v>Learn more on Bing</v>
  </rv>
  <rv s="1">
    <v>en-US</v>
    <v>a1yv52</v>
    <v>268435456</v>
    <v>1</v>
    <v>Powered by Refinitiv</v>
    <v>0</v>
    <v>NVIDIA CORPORATION (XNAS:NVDA)</v>
    <v>2</v>
    <v>3</v>
    <v>Finance</v>
    <v>4</v>
    <v>346.47</v>
    <v>154.12</v>
    <v>1.6012999999999999</v>
    <v>6.91</v>
    <v>1.2282999999999999E-2</v>
    <v>4.3635E-2</v>
    <v>2.0299999999999998</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Expy, 2701 SAN TOMAS EXPRESSWAY, SANTA CLARA, CA, 95050 US</v>
    <v>168.68</v>
    <v>Semiconductors &amp; Semiconductor Equipment</v>
    <v>Stock</v>
    <v>44727.999991238285</v>
    <v>1088</v>
    <v>159.26</v>
    <v>413175000000</v>
    <v>NVIDIA CORPORATION</v>
    <v>NVIDIA CORPORATION</v>
    <v>160.94999999999999</v>
    <v>42.494300000000003</v>
    <v>158.36000000000001</v>
    <v>165.27</v>
    <v>167.3</v>
    <v>2500000000</v>
    <v>NVDA</v>
    <v>NVIDIA CORPORATION (XNAS:NVDA)</v>
    <v>56393565</v>
    <v>60535437</v>
    <v>1998</v>
  </rv>
  <rv s="2">
    <v>1089</v>
  </rv>
  <rv s="0">
    <v>https://www.bing.com/financeapi/forcetrigger?t=a1yw1h&amp;q=XNYS%3aNVR&amp;form=skydnc</v>
    <v>Learn more on Bing</v>
  </rv>
  <rv s="1">
    <v>en-US</v>
    <v>a1yw1h</v>
    <v>268435456</v>
    <v>1</v>
    <v>Powered by Refinitiv</v>
    <v>0</v>
    <v>NVR, Inc. (XNYS:NVR)</v>
    <v>2</v>
    <v>3</v>
    <v>Finance</v>
    <v>4</v>
    <v>5982.4449999999997</v>
    <v>3829.99</v>
    <v>0.99709999999999999</v>
    <v>4.7699999999999996</v>
    <v>0</v>
    <v>1.2210000000000001E-3</v>
    <v>0</v>
    <v>USD</v>
    <v>NVR, Inc. is engaged in the construction and sale of single-family detached homes, townhomes and condominium buildings. The Company's segments are Homebuilding Mid Atlantic, Homebuilding North East, Homebuilding Mid East and Homebuilding South East. Its Homebuilding Mid Atlantic segment operates in various geographic regions, which include Maryland, Virginia, West Virginia, Delaware and Washington, District of Columbia (D.C.) ranging from two to four bedrooms. Its Homebuilding North East segment operates in various geographic regions, which include New Jersey and Eastern Pennsylvania. Its Homebuilding Mid East segment operates in various geographic regions, which include New York, Ohio, Western Pennsylvania, Indiana and Illinois. The Homebuilding South East segment operates in various geographic regions, which include North Carolina, South Carolina, Florida and Tennessee. It also provides mortgage-related services to home building customers through its mortgage banking operations.</v>
    <v>6600</v>
    <v>New York Stock Exchange</v>
    <v>XNYS</v>
    <v>XNYS</v>
    <v>SUITE 500, 11700 PLAZA AMERICA DR., RESTON, VA, 20190 US</v>
    <v>3994.5</v>
    <v>Homebuilding &amp; Construction Supplies</v>
    <v>Stock</v>
    <v>44727.958333344533</v>
    <v>1091</v>
    <v>3829.99</v>
    <v>12846410000</v>
    <v>NVR, Inc.</v>
    <v>NVR, Inc.</v>
    <v>3964.53</v>
    <v>10.427899999999999</v>
    <v>3905.08</v>
    <v>3909.85</v>
    <v>3909.85</v>
    <v>3289670</v>
    <v>NVR</v>
    <v>NVR, Inc. (XNYS:NVR)</v>
    <v>15413</v>
    <v>19584</v>
    <v>1993</v>
  </rv>
  <rv s="2">
    <v>1092</v>
  </rv>
  <rv s="0">
    <v>https://www.bing.com/financeapi/forcetrigger?t=a1ywu2&amp;q=XNAS%3aNWL&amp;form=skydnc</v>
    <v>Learn more on Bing</v>
  </rv>
  <rv s="1">
    <v>en-US</v>
    <v>a1ywu2</v>
    <v>268435456</v>
    <v>1</v>
    <v>Powered by Refinitiv</v>
    <v>0</v>
    <v>NEWELL BRANDS INC. (XNAS:NWL)</v>
    <v>2</v>
    <v>3</v>
    <v>Finance</v>
    <v>4</v>
    <v>27.82</v>
    <v>18.22</v>
    <v>0.75590000000000002</v>
    <v>0.25</v>
    <v>3.5790999999999996E-2</v>
    <v>1.3534999999999998E-2</v>
    <v>0.67</v>
    <v>USD</v>
    <v>Newell Brands Inc. is a consumer goods company. The Company’s segments include Commercial Solutions, Home Appliances, Home Solutions, Learning and Development and Outdoor and Recreation. Commercial Solutions segment offers a range of commercial cleaning and maintenance solutions. Home Appliances segment offers household products, including kitchen appliances under Calphalon, Crockpot, Mr. Coffee, Oster and Sunbeam brands. Home Solutions segment provides food and home storage products, fresh preserving products, gourmet cookware, bakeware and cutlery and home fragrance products. Learning and Development, which provides baby gear and infant care products; writing instruments, including markers and highlighters, pencils; art products; activity-based adhesive and cutting products and labeling solutions. Outdoor and Recreation segment offers products for outdoor and outdoor-related activities under Campingaz, Marmot and Coleman brands.</v>
    <v>32000</v>
    <v>Nasdaq Stock Market</v>
    <v>XNAS</v>
    <v>XNAS</v>
    <v>6655 Peachtree Dunwoody Rd, ATLANTA, GA, 30328 US</v>
    <v>19.035</v>
    <v>Household Goods</v>
    <v>Stock</v>
    <v>44727.998630404691</v>
    <v>1094</v>
    <v>18.52</v>
    <v>7740720000</v>
    <v>NEWELL BRANDS INC.</v>
    <v>NEWELL BRANDS INC.</v>
    <v>18.64</v>
    <v>11.000400000000001</v>
    <v>18.47</v>
    <v>18.72</v>
    <v>19.39</v>
    <v>413500000</v>
    <v>NWL</v>
    <v>NEWELL BRANDS INC. (XNAS:NWL)</v>
    <v>4933564</v>
    <v>3685320</v>
    <v>1987</v>
  </rv>
  <rv s="2">
    <v>1095</v>
  </rv>
  <rv s="0">
    <v>http://en.wikipedia.org/wiki/News_Corp</v>
    <v>Wikipedia</v>
  </rv>
  <rv s="3">
    <v>30</v>
    <v>1097</v>
  </rv>
  <rv s="4">
    <v>9</v>
    <v>https://www.bing.com/th?id=AMMS_3cd49869286fe50c36774dce0289d14f&amp;qlt=95</v>
    <v>1098</v>
    <v>0</v>
    <v>https://www.bing.com/images/search?form=xlimg&amp;q=news+corp</v>
    <v>Image of NEWS CORPORATION</v>
  </rv>
  <rv s="0">
    <v>https://www.bing.com/financeapi/forcetrigger?t=a1yx6h&amp;q=XNAS%3aNWS&amp;form=skydnc</v>
    <v>Learn more on Bing</v>
  </rv>
  <rv s="5">
    <v>en-US</v>
    <v>a1yx6h</v>
    <v>268435456</v>
    <v>1</v>
    <v>Powered by Refinitiv</v>
    <v>5</v>
    <v>NEWS CORPORATION (XNAS:NWS)</v>
    <v>7</v>
    <v>8</v>
    <v>Finance</v>
    <v>4</v>
    <v>25.69</v>
    <v>15.574999999999999</v>
    <v>1.3137000000000001</v>
    <v>0</v>
    <v>0</v>
    <v>0</v>
    <v>0</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24000</v>
    <v>Nasdaq Stock Market</v>
    <v>XNAS</v>
    <v>XNAS</v>
    <v>1211 Avenue of the Americas, NEW YORK, NY, 10036 US</v>
    <v>16.079999999999998</v>
    <v>1099</v>
    <v>Media &amp; Publishing</v>
    <v>Stock</v>
    <v>44727.84401025391</v>
    <v>1100</v>
    <v>15.574999999999999</v>
    <v>9157600000</v>
    <v>NEWS CORPORATION</v>
    <v>NEWS CORPORATION</v>
    <v>15.99</v>
    <v>19.065300000000001</v>
    <v>15.8</v>
    <v>15.8</v>
    <v>15.8</v>
    <v>585741600</v>
    <v>NWS</v>
    <v>NEWS CORPORATION (XNAS:NWS)</v>
    <v>1207831</v>
    <v>735154</v>
    <v>2012</v>
  </rv>
  <rv s="2">
    <v>1101</v>
  </rv>
  <rv s="0">
    <v>https://www.bing.com/financeapi/forcetrigger?t=a1yx9c&amp;q=XNAS%3aNWSA&amp;form=skydnc</v>
    <v>Learn more on Bing</v>
  </rv>
  <rv s="5">
    <v>en-US</v>
    <v>a1yx9c</v>
    <v>268435456</v>
    <v>1</v>
    <v>Powered by Refinitiv</v>
    <v>5</v>
    <v>NEWS CORPORATION (XNAS:NWSA)</v>
    <v>7</v>
    <v>8</v>
    <v>Finance</v>
    <v>4</v>
    <v>26.51</v>
    <v>15.33</v>
    <v>1.3137000000000001</v>
    <v>-0.01</v>
    <v>2.8313999999999999E-2</v>
    <v>-6.4310000000000007E-4</v>
    <v>0.44</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24000</v>
    <v>Nasdaq Stock Market</v>
    <v>XNAS</v>
    <v>XNAS</v>
    <v>1211 Avenue of the Americas, NEW YORK, NY, 10036 US</v>
    <v>15.835000000000001</v>
    <v>1099</v>
    <v>Media &amp; Publishing</v>
    <v>Stock</v>
    <v>44727.936220751566</v>
    <v>1103</v>
    <v>15.34</v>
    <v>9157600000</v>
    <v>NEWS CORPORATION</v>
    <v>NEWS CORPORATION</v>
    <v>15.77</v>
    <v>18.4069</v>
    <v>15.55</v>
    <v>15.54</v>
    <v>15.98</v>
    <v>585741600</v>
    <v>NWSA</v>
    <v>NEWS CORPORATION (XNAS:NWSA)</v>
    <v>4649215</v>
    <v>3596787</v>
    <v>2012</v>
  </rv>
  <rv s="2">
    <v>1104</v>
  </rv>
  <rv s="0">
    <v>https://www.bing.com/financeapi/forcetrigger?t=a1yy2w&amp;q=XNAS%3aNXPI&amp;form=skydnc</v>
    <v>Learn more on Bing</v>
  </rv>
  <rv s="1">
    <v>en-US</v>
    <v>a1yy2w</v>
    <v>268435456</v>
    <v>1</v>
    <v>Powered by Refinitiv</v>
    <v>0</v>
    <v>NXP Semiconductors NV (XNAS:NXPI)</v>
    <v>2</v>
    <v>3</v>
    <v>Finance</v>
    <v>4</v>
    <v>239.91</v>
    <v>164.75</v>
    <v>1.3376999999999999</v>
    <v>0.65</v>
    <v>5.6230000000000004E-3</v>
    <v>3.862E-3</v>
    <v>0.95</v>
    <v>USD</v>
    <v>NXP Semiconductors N.V. (NXP) is a holding company. The Company operates as a semiconductor company. The Company provides high performance mixed signal and standard product solutions. The Company's segments are High Performance Mixed Signal (HPMS), Standard Products (SP), and Corporate and Other. Its product solutions are used in a range of end-market applications, including automotive, personal security and identification, wireless and wireline infrastructure, mobile communications, multi-market industrial, consumer and computing. It engages with global original equipment manufacturers (OEMs) and sells products in all geographic regions. NXP's HPMS segment includes business lines, such as Automotive, Secure Identification Solutions (SIS), Secure Connected Devices (SCD), and Secure Interfaces and Infrastructure (SI&amp;I). The Company's SP segment supplies a range of standard semiconductor components, such as small signal discretes and power discretes.</v>
    <v>31000</v>
    <v>Nasdaq Stock Market</v>
    <v>XNAS</v>
    <v>XNAS</v>
    <v>High Tech Campus 60, EINDHOVEN, NOORD-BRABANT, 5656AG NL</v>
    <v>172.155</v>
    <v>Semiconductors &amp; Semiconductor Equipment</v>
    <v>Stock</v>
    <v>44727.996763448435</v>
    <v>1106</v>
    <v>165.1</v>
    <v>44357697312</v>
    <v>NXP Semiconductors NV</v>
    <v>NXP Semiconductors NV</v>
    <v>170.71</v>
    <v>20.896100000000001</v>
    <v>168.29</v>
    <v>168.94</v>
    <v>169.89</v>
    <v>262564800</v>
    <v>NXPI</v>
    <v>NXP Semiconductors NV (XNAS:NXPI)</v>
    <v>2355609</v>
    <v>3077129</v>
    <v>2010</v>
  </rv>
  <rv s="2">
    <v>1107</v>
  </rv>
  <rv s="0">
    <v>https://www.bing.com/financeapi/forcetrigger?t=a1z11h&amp;q=XNYS%3aO&amp;form=skydnc</v>
    <v>Learn more on Bing</v>
  </rv>
  <rv s="1">
    <v>en-US</v>
    <v>a1z11h</v>
    <v>268435456</v>
    <v>1</v>
    <v>Powered by Refinitiv</v>
    <v>0</v>
    <v>REALTY INCOME CORPORATION (XNYS:O)</v>
    <v>2</v>
    <v>3</v>
    <v>Finance</v>
    <v>4</v>
    <v>75.400000000000006</v>
    <v>62.284999999999997</v>
    <v>0.748</v>
    <v>2.0099999999999998</v>
    <v>-2.006E-3</v>
    <v>3.2010999999999998E-2</v>
    <v>-0.13</v>
    <v>USD</v>
    <v>Realty Income Corporation is a real estate investment trust (REIT). The Company is focused on acquiring and managing freestanding commercial properties under a long-term net lease agreement. The Company owns and operates diversified portfolio of over 11,000 commercial properties. The Company's properties are leased to clients, operating across 60 industries, and located in 50 United States (U.S) states, Puerto Rico, the United Kingdom and Spain. The majority of its properties are leased to retail clients that have a service, non-discretionary, and/or low price point component to their business. The Company’s property types include Retail, Industrial, and Agriculture.</v>
    <v>367</v>
    <v>New York Stock Exchange</v>
    <v>XNYS</v>
    <v>XNYS</v>
    <v>11995 El Camino Real, 600 LA TERRAZA BLVD, ESCONDIDO, CA, 92025 US</v>
    <v>65.790000000000006</v>
    <v>Residential &amp; Commercial REIT</v>
    <v>Stock</v>
    <v>44727.997642777344</v>
    <v>1109</v>
    <v>63.24</v>
    <v>38983569840</v>
    <v>REALTY INCOME CORPORATION</v>
    <v>REALTY INCOME CORPORATION</v>
    <v>63.38</v>
    <v>61.5443</v>
    <v>62.79</v>
    <v>64.8</v>
    <v>64.67</v>
    <v>601598300</v>
    <v>O</v>
    <v>REALTY INCOME CORPORATION (XNYS:O)</v>
    <v>4884452</v>
    <v>4429451</v>
    <v>1997</v>
  </rv>
  <rv s="2">
    <v>1110</v>
  </rv>
  <rv s="0">
    <v>https://www.bing.com/financeapi/forcetrigger?t=a1z3h7&amp;q=XNAS%3aODFL&amp;form=skydnc</v>
    <v>Learn more on Bing</v>
  </rv>
  <rv s="1">
    <v>en-US</v>
    <v>a1z3h7</v>
    <v>268435456</v>
    <v>1</v>
    <v>Powered by Refinitiv</v>
    <v>0</v>
    <v>OLD DOMINION FREIGHT LINE, INC. (XNAS:ODFL)</v>
    <v>2</v>
    <v>3</v>
    <v>Finance</v>
    <v>4</v>
    <v>373.58</v>
    <v>231.31</v>
    <v>1.0307999999999999</v>
    <v>2.78</v>
    <v>3.8649999999999999E-3</v>
    <v>1.1609000000000001E-2</v>
    <v>0.93640000000000001</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251 service center locations, of which the Company owns 227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23663</v>
    <v>Nasdaq Stock Market</v>
    <v>XNAS</v>
    <v>XNAS</v>
    <v>500 Old Dominion Way, THOMASVILLE, NC, 27360 US</v>
    <v>246.92</v>
    <v>Freight &amp; Logistics Services</v>
    <v>Stock</v>
    <v>44727.847906099218</v>
    <v>1112</v>
    <v>238.3</v>
    <v>27144820000</v>
    <v>OLD DOMINION FREIGHT LINE, INC.</v>
    <v>OLD DOMINION FREIGHT LINE, INC.</v>
    <v>241.22</v>
    <v>24.4527</v>
    <v>239.47</v>
    <v>242.25</v>
    <v>243.18639999999999</v>
    <v>113353800</v>
    <v>ODFL</v>
    <v>OLD DOMINION FREIGHT LINE, INC. (XNAS:ODFL)</v>
    <v>700426</v>
    <v>981618</v>
    <v>1999</v>
  </rv>
  <rv s="2">
    <v>1113</v>
  </rv>
  <rv s="0">
    <v>https://www.bing.com/financeapi/forcetrigger?t=c24xbh&amp;q=XNYS%3aOGN&amp;form=skydnc</v>
    <v>Learn more on Bing</v>
  </rv>
  <rv s="6">
    <v>en-US</v>
    <v>c24xbh</v>
    <v>268435456</v>
    <v>1</v>
    <v>Powered by Refinitiv</v>
    <v>11</v>
    <v>ORGANON &amp; CO. (XNYS:OGN)</v>
    <v>2</v>
    <v>12</v>
    <v>Finance</v>
    <v>4</v>
    <v>39.475000000000001</v>
    <v>28.42</v>
    <v>0.46</v>
    <v>2.6790000000000004E-3</v>
    <v>1.3885000000000002E-2</v>
    <v>0.09</v>
    <v>USD</v>
    <v>Organon &amp; Co. (Organon) is a global healthcare company. The Company is engaged in developing and delivering health solutions through a portfolio of prescription therapies within women’s health, biosimilars and established brands. Organon has a portfolio of contraception and fertility brands, such as Nexplanon or Implanon NXT, which is a patented long-acting reversible contraceptive. The Company’s Biosimilars portfolio spans across immunology and oncology treatments. It also has a portfolio of established brands, including brands in cardiovascular, respiratory, dermatology and non-opioid pain management. The Company sells these products primarily to drug wholesalers and retailers, hospitals, government agencies and managed health care providers such as health maintenance organizations, pharmacy benefit managers and other institutions. It operates approximately six manufacturing facilities, which are located in Belgium, Brazil, Indonesia, Mexico, the Netherlands and the United Kingdom.</v>
    <v>9300</v>
    <v>New York Stock Exchange</v>
    <v>XNYS</v>
    <v>XNYS</v>
    <v>30 Hudson Street, Fl 33, JERSEY CITY, NJ, 07302 US</v>
    <v>33.909999999999997</v>
    <v>Pharmaceuticals</v>
    <v>Stock</v>
    <v>44727.958333356248</v>
    <v>1115</v>
    <v>32.76</v>
    <v>8519673548</v>
    <v>ORGANON &amp; CO.</v>
    <v>ORGANON &amp; CO.</v>
    <v>33.17</v>
    <v>6.4629000000000003</v>
    <v>33.130000000000003</v>
    <v>33.590000000000003</v>
    <v>33.68</v>
    <v>253637200</v>
    <v>OGN</v>
    <v>ORGANON &amp; CO. (XNYS:OGN)</v>
    <v>1694703</v>
    <v>1336888</v>
    <v>2021</v>
  </rv>
  <rv s="2">
    <v>1116</v>
  </rv>
  <rv s="0">
    <v>https://www.bing.com/financeapi/forcetrigger?t=a1z6nm&amp;q=XNYS%3aOKE&amp;form=skydnc</v>
    <v>Learn more on Bing</v>
  </rv>
  <rv s="1">
    <v>en-US</v>
    <v>a1z6nm</v>
    <v>268435456</v>
    <v>1</v>
    <v>Powered by Refinitiv</v>
    <v>0</v>
    <v>ONEOK, INC. (XNYS:OKE)</v>
    <v>2</v>
    <v>3</v>
    <v>Finance</v>
    <v>4</v>
    <v>75.069999999999993</v>
    <v>48.51</v>
    <v>1.6435999999999999</v>
    <v>-0.7</v>
    <v>2.6810000000000002E-3</v>
    <v>-1.1591000000000001E-2</v>
    <v>0.16</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Natural Gas Pipelines segment, through its wholly owned assets, provides intrastate and interstate transportation and storage services to end-users.</v>
    <v>2847</v>
    <v>New York Stock Exchange</v>
    <v>XNYS</v>
    <v>XNYS</v>
    <v>100 W 5th St, TULSA, OK, 74103 US</v>
    <v>61.075000000000003</v>
    <v>Oil &amp; Gas Related Equipment and Services</v>
    <v>Stock</v>
    <v>44727.997033749998</v>
    <v>1118</v>
    <v>58.26</v>
    <v>26658509040</v>
    <v>ONEOK, INC.</v>
    <v>ONEOK, INC.</v>
    <v>60.42</v>
    <v>17.995699999999999</v>
    <v>60.39</v>
    <v>59.69</v>
    <v>59.85</v>
    <v>446616000</v>
    <v>OKE</v>
    <v>ONEOK, INC. (XNYS:OKE)</v>
    <v>3090578</v>
    <v>2478309</v>
    <v>1997</v>
  </rv>
  <rv s="2">
    <v>1119</v>
  </rv>
  <rv s="0">
    <v>http://ko.wikipedia.org/wiki/옴니콤_그룹</v>
    <v>Wikipedia</v>
  </rv>
  <rv s="3">
    <v>30</v>
    <v>1121</v>
  </rv>
  <rv s="4">
    <v>9</v>
    <v>https://www.bing.com/th?id=AMMS_8ce058f421b8267b963b3320ede37c3e&amp;qlt=95</v>
    <v>1122</v>
    <v>0</v>
    <v>https://www.bing.com/images/search?form=xlimg&amp;q=omnicom+group</v>
    <v>Image of OMNICOM GROUP INC.</v>
  </rv>
  <rv s="0">
    <v>https://www.bing.com/financeapi/forcetrigger?t=a1z7mw&amp;q=XNYS%3aOMC&amp;form=skydnc</v>
    <v>Learn more on Bing</v>
  </rv>
  <rv s="5">
    <v>en-US</v>
    <v>a1z7mw</v>
    <v>268435456</v>
    <v>1</v>
    <v>Powered by Refinitiv</v>
    <v>5</v>
    <v>OMNICOM GROUP INC. (XNYS:OMC)</v>
    <v>7</v>
    <v>8</v>
    <v>Finance</v>
    <v>4</v>
    <v>91.61</v>
    <v>64.319999999999993</v>
    <v>0.82079999999999997</v>
    <v>0.48</v>
    <v>2.0173999999999997E-2</v>
    <v>7.3899999999999999E-3</v>
    <v>1.32</v>
    <v>USD</v>
    <v>Omnicom Group Inc. is a global marketing and corporate communications company. The Company provides advertising, strategic media planning and buying, digital and interactive marketing, direct and promotional marketing, public relations and other specialty communications services. The Company’s service includes investor relations, branding, marketing research, content marketing, media planning and buying, corporate social responsibility consulting, merchandising and point of sale, crisis communications, mobile marketing, custom publishing, multi-cultural marketing, data analytics, non-profit marketing, database management, organizational communications, digital/direct marketing, package design, digital transformation, product placement, entertainment, marketing, promotional marketing, graphic arts/digital imaging, instore design, interactive marketing, social media marketing, sales support, search engine marketing, shopper marketing and sports and event marketing.</v>
    <v>71700</v>
    <v>New York Stock Exchange</v>
    <v>XNYS</v>
    <v>XNYS</v>
    <v>280 Park Avenue, 437 MADISON AVE, NEW YORK, NY, 10022 US</v>
    <v>66.150000000000006</v>
    <v>1123</v>
    <v>Media &amp; Publishing</v>
    <v>Stock</v>
    <v>44727.958333356248</v>
    <v>1124</v>
    <v>64.63</v>
    <v>13461090561</v>
    <v>OMNICOM GROUP INC.</v>
    <v>OMNICOM GROUP INC.</v>
    <v>65.599999999999994</v>
    <v>11.0421</v>
    <v>64.95</v>
    <v>65.430000000000007</v>
    <v>66.75</v>
    <v>205732700</v>
    <v>OMC</v>
    <v>OMNICOM GROUP INC. (XNYS:OMC)</v>
    <v>1466080</v>
    <v>1716486</v>
    <v>1944</v>
  </rv>
  <rv s="2">
    <v>1125</v>
  </rv>
  <rv s="0">
    <v>http://pt.wikipedia.org/wiki/Oracle_Corporation</v>
    <v>Wikipedia</v>
  </rv>
  <rv s="3">
    <v>30</v>
    <v>1127</v>
  </rv>
  <rv s="4">
    <v>9</v>
    <v>https://www.bing.com/th?id=AMMS_672116c618c664d13b2515d6587ba357&amp;qlt=95</v>
    <v>1128</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106.34</v>
    <v>63.76</v>
    <v>0.81840000000000002</v>
    <v>-1.02</v>
    <v>8.6079999999999993E-3</v>
    <v>-1.4422999999999998E-2</v>
    <v>0.6</v>
    <v>USD</v>
    <v>Oracle Corporation (Oracle)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Its customers include government agencies, educational institutions and resellers. Using Oracle technologies, its customers build, deploy, run, manage and support their internal and external products, services and business operations. Its Oracle Cloud Services offerings includes Oracle Software as a Service (SaaS) and Oracle infrastructure as a service (IaaS) offering, which provides a stack of applications and infrastructure services delivered via cloud-based deployment models. Oracle Cloud Services integrate the software, hardware and services on a customer’s behalf in a cloud-based IT environment.</v>
    <v>132000</v>
    <v>New York Stock Exchange</v>
    <v>XNYS</v>
    <v>XNYS</v>
    <v>Mail Stop 5 Op 7, 500 Oracle Parkway, REDWOOD CITY, CA, 94065 US</v>
    <v>71.415000000000006</v>
    <v>1129</v>
    <v>Software &amp; IT Services</v>
    <v>Stock</v>
    <v>44727.999673691404</v>
    <v>1130</v>
    <v>68.67</v>
    <v>185970542900</v>
    <v>ORACLE CORPORATION</v>
    <v>ORACLE CORPORATION</v>
    <v>70.45</v>
    <v>29.454599999999999</v>
    <v>70.72</v>
    <v>69.7</v>
    <v>70.3</v>
    <v>2668157000</v>
    <v>ORCL</v>
    <v>ORACLE CORPORATION (XNYS:ORCL)</v>
    <v>11765545</v>
    <v>8893033</v>
    <v>2005</v>
  </rv>
  <rv s="2">
    <v>1131</v>
  </rv>
  <rv s="0">
    <v>https://www.bing.com/financeapi/forcetrigger?t=a1zbvh&amp;q=XNAS%3aORLY&amp;form=skydnc</v>
    <v>Learn more on Bing</v>
  </rv>
  <rv s="1">
    <v>en-US</v>
    <v>a1zbvh</v>
    <v>268435456</v>
    <v>1</v>
    <v>Powered by Refinitiv</v>
    <v>0</v>
    <v>O'Reilly Automotive, Inc. (XNAS:ORLY)</v>
    <v>2</v>
    <v>3</v>
    <v>Finance</v>
    <v>4</v>
    <v>748.68</v>
    <v>529.13</v>
    <v>1.0172000000000001</v>
    <v>2.3199999999999998</v>
    <v>0</v>
    <v>3.888E-3</v>
    <v>0</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68679</v>
    <v>Nasdaq Stock Market</v>
    <v>XNAS</v>
    <v>XNAS</v>
    <v>233 S Patterson Ave, SPRINGFIELD, MO, 65802 US</v>
    <v>607.17999999999995</v>
    <v>Specialty Retailers</v>
    <v>Stock</v>
    <v>44727.985414027346</v>
    <v>1133</v>
    <v>593.82000000000005</v>
    <v>39370189824</v>
    <v>O'Reilly Automotive, Inc.</v>
    <v>O'Reilly Automotive, Inc.</v>
    <v>607.17999999999995</v>
    <v>19.116599999999998</v>
    <v>596.69000000000005</v>
    <v>599.01</v>
    <v>599.01</v>
    <v>65725430</v>
    <v>ORLY</v>
    <v>O'Reilly Automotive, Inc. (XNAS:ORLY)</v>
    <v>486605</v>
    <v>650171</v>
    <v>2010</v>
  </rv>
  <rv s="2">
    <v>1134</v>
  </rv>
  <rv s="0">
    <v>https://www.bing.com/financeapi/forcetrigger?t=bu3f2w&amp;q=XNYS%3aOTIS&amp;form=skydnc</v>
    <v>Learn more on Bing</v>
  </rv>
  <rv s="6">
    <v>en-US</v>
    <v>bu3f2w</v>
    <v>268435456</v>
    <v>1</v>
    <v>Powered by Refinitiv</v>
    <v>11</v>
    <v>OTIS WORLDWIDE CORPORATION (XNYS:OTIS)</v>
    <v>2</v>
    <v>12</v>
    <v>Finance</v>
    <v>4</v>
    <v>92.84</v>
    <v>68.64</v>
    <v>0.55000000000000004</v>
    <v>4.444E-3</v>
    <v>7.9469999999999992E-3</v>
    <v>0.31</v>
    <v>USD</v>
    <v>Otis Worldwide Corporation is an elevator and escalator manufacturing, installation and service company. The Company operates through two segments: New Equipment and Service. Through its New Equipment segment, it designs, manufactures, sells and installs a range of passenger and freight elevators, as well as escalators and moving walkways to customers in the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70000</v>
    <v>New York Stock Exchange</v>
    <v>XNYS</v>
    <v>XNYS</v>
    <v>One Carrier Place, FARMINGTON, CT, 06032 US</v>
    <v>70.77</v>
    <v>Machinery, Equipment &amp; Components</v>
    <v>Stock</v>
    <v>44727.958333378905</v>
    <v>1136</v>
    <v>68.760000000000005</v>
    <v>29494137344</v>
    <v>OTIS WORLDWIDE CORPORATION</v>
    <v>OTIS WORLDWIDE CORPORATION</v>
    <v>69.41</v>
    <v>23.822199999999999</v>
    <v>69.209999999999994</v>
    <v>69.760000000000005</v>
    <v>70.069999999999993</v>
    <v>422794400</v>
    <v>OTIS</v>
    <v>OTIS WORLDWIDE CORPORATION (XNYS:OTIS)</v>
    <v>1629268</v>
    <v>2639812</v>
    <v>2019</v>
  </rv>
  <rv s="2">
    <v>1137</v>
  </rv>
  <rv s="0">
    <v>https://www.bing.com/financeapi/forcetrigger?t=a1zez2&amp;q=XNYS%3aOXY&amp;form=skydnc</v>
    <v>Learn more on Bing</v>
  </rv>
  <rv s="1">
    <v>en-US</v>
    <v>a1zez2</v>
    <v>268435456</v>
    <v>1</v>
    <v>Powered by Refinitiv</v>
    <v>0</v>
    <v>OCCIDENTAL PETROLEUM CORPORATION (XNYS:OXY)</v>
    <v>2</v>
    <v>3</v>
    <v>Finance</v>
    <v>4</v>
    <v>74.040000000000006</v>
    <v>21.62</v>
    <v>1.8952</v>
    <v>-1.81</v>
    <v>7.2989999999999999E-3</v>
    <v>-2.9150999999999996E-2</v>
    <v>0.44</v>
    <v>USD</v>
    <v>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v>
    <v>11678</v>
    <v>New York Stock Exchange</v>
    <v>XNYS</v>
    <v>XNYS</v>
    <v>5 GREENWAY PLAZA, SUITE 110, HOUSTON, TX, 77046 US</v>
    <v>61.983199999999997</v>
    <v>Oil &amp; Gas</v>
    <v>Stock</v>
    <v>44727.999994825783</v>
    <v>1139</v>
    <v>59.24</v>
    <v>56493873480</v>
    <v>OCCIDENTAL PETROLEUM CORPORATION</v>
    <v>OCCIDENTAL PETROLEUM CORPORATION</v>
    <v>61.17</v>
    <v>9.4074000000000009</v>
    <v>62.09</v>
    <v>60.28</v>
    <v>60.72</v>
    <v>937191000</v>
    <v>OXY</v>
    <v>OCCIDENTAL PETROLEUM CORPORATION (XNYS:OXY)</v>
    <v>29608916</v>
    <v>27791340</v>
    <v>1986</v>
  </rv>
  <rv s="2">
    <v>1140</v>
  </rv>
  <rv s="0">
    <v>https://www.bing.com/financeapi/forcetrigger?t=a1zha2&amp;q=XNYS%3aPAYC&amp;form=skydnc</v>
    <v>Learn more on Bing</v>
  </rv>
  <rv s="1">
    <v>en-US</v>
    <v>a1zha2</v>
    <v>268435456</v>
    <v>1</v>
    <v>Powered by Refinitiv</v>
    <v>0</v>
    <v>PAYCOM SOFTWARE, INC. (XNYS:PAYC)</v>
    <v>2</v>
    <v>3</v>
    <v>Finance</v>
    <v>4</v>
    <v>558.97</v>
    <v>259.95</v>
    <v>1.4802</v>
    <v>3.37</v>
    <v>7.9610000000000011E-3</v>
    <v>1.2461E-2</v>
    <v>2.1800000000000002</v>
    <v>USD</v>
    <v>Paycom Software, Inc. is a provider of cloud-based human capital management (HCM) solutions delivered as software-as-a-service (SaaS). The Company provides functionality and data analytics that businesses need to manage the complete employment life cycle from recruitment to retirement.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Its solution allows clients to analyze employee information to make business decisions. Its HCM solution offers a range of applications, including talent acquisition, time and labor management, payroll, talent management and human resources (HR) management applications.</v>
    <v>5385</v>
    <v>New York Stock Exchange</v>
    <v>XNYS</v>
    <v>XNYS</v>
    <v>7501 W Memorial Rd, OKLAHOMA CITY, OK, 73142 US</v>
    <v>279.19</v>
    <v>Software &amp; IT Services</v>
    <v>Stock</v>
    <v>44727.986932164065</v>
    <v>1142</v>
    <v>267.01</v>
    <v>16498750280</v>
    <v>PAYCOM SOFTWARE, INC.</v>
    <v>PAYCOM SOFTWARE, INC.</v>
    <v>274.82</v>
    <v>70.471000000000004</v>
    <v>270.45</v>
    <v>273.82</v>
    <v>276</v>
    <v>60254000</v>
    <v>PAYC</v>
    <v>PAYCOM SOFTWARE, INC. (XNYS:PAYC)</v>
    <v>355572</v>
    <v>425067</v>
    <v>2013</v>
  </rv>
  <rv s="2">
    <v>1143</v>
  </rv>
  <rv s="0">
    <v>https://www.bing.com/financeapi/forcetrigger?t=a1zhcw&amp;q=XNAS%3aPAYX&amp;form=skydnc</v>
    <v>Learn more on Bing</v>
  </rv>
  <rv s="1">
    <v>en-US</v>
    <v>a1zhcw</v>
    <v>268435456</v>
    <v>1</v>
    <v>Powered by Refinitiv</v>
    <v>0</v>
    <v>PAYCHEX, INC. (XNAS:PAYX)</v>
    <v>2</v>
    <v>3</v>
    <v>Finance</v>
    <v>4</v>
    <v>141.91999999999999</v>
    <v>101.73</v>
    <v>0.94710000000000005</v>
    <v>0.48</v>
    <v>3.0520000000000005E-3</v>
    <v>4.0860000000000002E-3</v>
    <v>0.36</v>
    <v>USD</v>
    <v>Paychex, Inc. is a provider of integrated human capital management (HCM) solutions for payroll, human resource (HR), retirement and insurance services for small- to medium-sized businesses in the United States. It combines its software-as-a-service (SaaS) technology and mobility platform with personal service and allows business owners to focus on the growth and management of their business. The Company, through its HCM software-as-a-service platform, Paychex Flex, provides an integrated product suite that covers the employee life cycle from recruiting and hiring to retirement. Its Paychex Flex uses a device-independent design throughout its HCM suite, which allows functionality of all application components, regardless of device or screen size.</v>
    <v>15000</v>
    <v>Nasdaq Stock Market</v>
    <v>XNAS</v>
    <v>XNAS</v>
    <v>911 Panorama Trl S, 911 Panorama Trail S, ROCHESTER, NY, 14625-0397 US</v>
    <v>119.73</v>
    <v>Professional &amp; Commercial Services</v>
    <v>Stock</v>
    <v>44727.970012140628</v>
    <v>1145</v>
    <v>116.32</v>
    <v>42579950000</v>
    <v>PAYCHEX, INC.</v>
    <v>PAYCHEX, INC.</v>
    <v>118.08</v>
    <v>31.366700000000002</v>
    <v>117.47</v>
    <v>117.95</v>
    <v>118.31</v>
    <v>361000000</v>
    <v>PAYX</v>
    <v>PAYCHEX, INC. (XNAS:PAYX)</v>
    <v>1380369</v>
    <v>1655088</v>
    <v>1979</v>
  </rv>
  <rv s="2">
    <v>1146</v>
  </rv>
  <rv s="0">
    <v>https://www.bing.com/financeapi/forcetrigger?t=a1uivh&amp;q=XNYS%3aPEAK&amp;form=skydnc</v>
    <v>Learn more on Bing</v>
  </rv>
  <rv s="1">
    <v>en-US</v>
    <v>a1uivh</v>
    <v>268435456</v>
    <v>1</v>
    <v>Powered by Refinitiv</v>
    <v>0</v>
    <v>HEALTHPEAK PROPERTIES, INC. (XNYS:PEAK)</v>
    <v>2</v>
    <v>3</v>
    <v>Finance</v>
    <v>4</v>
    <v>37.69</v>
    <v>23.23</v>
    <v>0.83450000000000002</v>
    <v>0.93</v>
    <v>1.6413999999999998E-2</v>
    <v>3.9676000000000003E-2</v>
    <v>0.4</v>
    <v>USD</v>
    <v>Healthpeak Properties, Inc. is an integrated real estate investment trust, which invests primarily in real estate serving the healthcare industry in the United States. The Company acquires, develops, leases, owns, and manages healthcare real estate. Its healthcare segments include Life Science, Medical Office and Continuing Care Retirement Community (CCRC). Under the Life Science and Medical Office segments, the Company invests through the acquisition, development and management of life science buildings, medical office buildings (MOBs), and hospitals. Life science properties are primarily configured in business park or campus settings and include multiple buildings. MOBs also contain physicians’ offices and examination rooms, diagnostic centers, rehabilitation clinics, and day-surgery operating rooms. CCRC segment, which includes independent living, assisted living, and skilled nursing units to provide a continuum of care in an integrated campus.</v>
    <v>196</v>
    <v>New York Stock Exchange</v>
    <v>XNYS</v>
    <v>XNYS</v>
    <v>5050 SOUTH SYRACUSE STREET, SUITE 800, DENVER, CO, 80237 US</v>
    <v>24.64</v>
    <v>Residential &amp; Commercial REIT</v>
    <v>Stock</v>
    <v>44727.977629560155</v>
    <v>1148</v>
    <v>23.51</v>
    <v>13149006527</v>
    <v>HEALTHPEAK PROPERTIES, INC.</v>
    <v>HEALTHPEAK PROPERTIES, INC.</v>
    <v>23.71</v>
    <v>40.701500000000003</v>
    <v>23.44</v>
    <v>24.37</v>
    <v>24.77</v>
    <v>539557100</v>
    <v>PEAK</v>
    <v>HEALTHPEAK PROPERTIES, INC. (XNYS:PEAK)</v>
    <v>7895331</v>
    <v>4766829</v>
    <v>1985</v>
  </rv>
  <rv s="2">
    <v>1149</v>
  </rv>
  <rv s="0">
    <v>https://www.bing.com/financeapi/forcetrigger?t=a1zo52&amp;q=XNYS%3aPEG&amp;form=skydnc</v>
    <v>Learn more on Bing</v>
  </rv>
  <rv s="1">
    <v>en-US</v>
    <v>a1zo52</v>
    <v>268435456</v>
    <v>1</v>
    <v>Powered by Refinitiv</v>
    <v>0</v>
    <v>PUBLIC SERVICE ENTERPRISE GROUP INCORPORATED (XNYS:PEG)</v>
    <v>2</v>
    <v>3</v>
    <v>Finance</v>
    <v>4</v>
    <v>75.61</v>
    <v>58.96</v>
    <v>0.6</v>
    <v>-0.45</v>
    <v>-3.6349999999999998E-3</v>
    <v>-7.3809999999999995E-3</v>
    <v>-0.22</v>
    <v>USD</v>
    <v>Public Service Enterprise Group Incorporated (PSEG) is a holding company. The Company is an energy company with operations located primarily in the Northeastern and Mid-Atlantic United States.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also invests in regulated solar generation projects and energy-related programs in New Jersey. PSEG Power is a multi-regional energy supply company that integrates the operations of its merchant nuclear and fossil generating assets with its fuel supply functions through energy sales in energy markets primarily in the Northeast and Mid-Atlantic United States through its principal direct wholly owned subsidiaries.</v>
    <v>12684</v>
    <v>New York Stock Exchange</v>
    <v>XNYS</v>
    <v>XNYS</v>
    <v>80 Park Plaza, 9Th Floor, Corporate Accounting Services, NEWARK, NJ, 07102-4194 US</v>
    <v>61.49</v>
    <v>Multiline Utilities</v>
    <v>Stock</v>
    <v>44727.964367731249</v>
    <v>1151</v>
    <v>59.82</v>
    <v>30215148628</v>
    <v>PUBLIC SERVICE ENTERPRISE GROUP INCORPORATED</v>
    <v>PUBLIC SERVICE ENTERPRISE GROUP INCORPORATED</v>
    <v>61.48</v>
    <v>0</v>
    <v>60.97</v>
    <v>60.52</v>
    <v>60.3</v>
    <v>499258900</v>
    <v>PEG</v>
    <v>PUBLIC SERVICE ENTERPRISE GROUP INCORPORATED (XNYS:PEG)</v>
    <v>2672927</v>
    <v>2645131</v>
    <v>1985</v>
  </rv>
  <rv s="2">
    <v>1152</v>
  </rv>
  <rv s="0">
    <v>https://www.bing.com/financeapi/forcetrigger?t=a1zp1h&amp;q=XNAS%3aPENN&amp;form=skydnc</v>
    <v>Learn more on Bing</v>
  </rv>
  <rv s="1">
    <v>en-US</v>
    <v>a1zp1h</v>
    <v>268435456</v>
    <v>1</v>
    <v>Powered by Refinitiv</v>
    <v>0</v>
    <v>PENN NATIONAL GAMING, INC. (XNAS:PENN)</v>
    <v>2</v>
    <v>3</v>
    <v>Finance</v>
    <v>4</v>
    <v>86.4</v>
    <v>27.78</v>
    <v>2.2629999999999999</v>
    <v>1.25</v>
    <v>1.3884000000000001E-2</v>
    <v>4.3102999999999995E-2</v>
    <v>0.42</v>
    <v>USD</v>
    <v>Penn National Gaming, Inc. is an owner and manager of gaming and racing properties, retail and online sports betting operations and video gaming terminal (VGT) operations. Its segments include Northeast, South, West, and Midwest. The Company includes 44 properties across 20 states. The Northeast segment consists of various properties, including Ameristar East Chicago, Greektown Casino-Hotel, Hollywood Casino Bangor, Hollywood Casino Columbus, and Hollywood Casino Toledo. South segment consists of various properties, including Ameristar Vicksburg, Boomtown Biloxi, Boomtown Bossier City, Boomtown New Orleans, L’Auberge Lake Charles, and Margaritaville Resort Casino. West segment consists of various properties, including Ameristar Black Hawk, Cactus Petes, and Horseshu, Tropicana Las Vegas, Zia Park Casino, and M Resort. The Midwest segment consists of various properties, including Ameristar Council Bluffs, Argosy Casino Alton, Argosy Casino Riverside, Hollywood Casino Aurora, and others.</v>
    <v>21973</v>
    <v>Nasdaq Stock Market</v>
    <v>XNAS</v>
    <v>XNAS</v>
    <v>WYOMISSING PROFESSIONAL CENTER, 825 BERKSHIRE BLVD STE 200, WYOMISSING, PA, 19610 US</v>
    <v>30.89</v>
    <v>Hotels &amp; Entertainment Services</v>
    <v>Stock</v>
    <v>44727.999726897659</v>
    <v>1154</v>
    <v>29.44</v>
    <v>5045784700</v>
    <v>PENN NATIONAL GAMING, INC.</v>
    <v>PENN NATIONAL GAMING, INC.</v>
    <v>29.57</v>
    <v>13.335699999999999</v>
    <v>29</v>
    <v>30.25</v>
    <v>30.67</v>
    <v>166802800</v>
    <v>PENN</v>
    <v>PENN NATIONAL GAMING, INC. (XNAS:PENN)</v>
    <v>4842316</v>
    <v>4487305</v>
    <v>1982</v>
  </rv>
  <rv s="2">
    <v>1155</v>
  </rv>
  <rv s="0">
    <v>https://www.bing.com/financeapi/forcetrigger?t=axyhnm&amp;q=XNAS%3aPEP&amp;form=skydnc</v>
    <v>Learn more on Bing</v>
  </rv>
  <rv s="1">
    <v>en-US</v>
    <v>axyhnm</v>
    <v>268435456</v>
    <v>1</v>
    <v>Powered by Refinitiv</v>
    <v>0</v>
    <v>PEPSICO, INC. (XNAS:PEP)</v>
    <v>2</v>
    <v>3</v>
    <v>Finance</v>
    <v>4</v>
    <v>177.62</v>
    <v>144.61000000000001</v>
    <v>0.60309999999999997</v>
    <v>1.67</v>
    <v>7.2250000000000005E-3</v>
    <v>1.0697000000000002E-2</v>
    <v>1.1399999999999999</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159.84</v>
    <v>Beverages</v>
    <v>Stock</v>
    <v>44727.996746747653</v>
    <v>1157</v>
    <v>155.93</v>
    <v>218173708360</v>
    <v>PEPSICO, INC.</v>
    <v>PEPSICO, INC.</v>
    <v>157.91999999999999</v>
    <v>20.959099999999999</v>
    <v>156.12</v>
    <v>157.79</v>
    <v>158.93</v>
    <v>1382684000</v>
    <v>PEP</v>
    <v>PEPSICO, INC. (XNAS:PEP)</v>
    <v>5940075</v>
    <v>5685897</v>
    <v>1986</v>
  </rv>
  <rv s="2">
    <v>1158</v>
  </rv>
  <rv s="0">
    <v>https://www.bing.com/financeapi/forcetrigger?t=a1zqnm&amp;q=XNYS%3aPFE&amp;form=skydnc</v>
    <v>Learn more on Bing</v>
  </rv>
  <rv s="1">
    <v>en-US</v>
    <v>a1zqnm</v>
    <v>268435456</v>
    <v>1</v>
    <v>Powered by Refinitiv</v>
    <v>0</v>
    <v>PFIZER INC. (XNYS:PFE)</v>
    <v>2</v>
    <v>3</v>
    <v>Finance</v>
    <v>4</v>
    <v>61.71</v>
    <v>38.700000000000003</v>
    <v>0.77280000000000004</v>
    <v>0.59</v>
    <v>3.7109999999999999E-3</v>
    <v>1.2312E-2</v>
    <v>0.18</v>
    <v>USD</v>
    <v>Pfizer Inc. (Pfizer) is a research-based global biopharmaceutical company. The Company is engaged in the discovery, development, manufacture, marketing, sales and distribution of biopharmaceutical products. Its global portfolio includes medicines and vaccines. The Company offers therapeutic candidates in gastroenterology, dermatology, and cardiology, including etrasimod, an oral, selective sphingosine 1-phosphate (S1P) receptor modulator in development for a range of immuno-inflammatory diseases, including ulcerative colitis, Crohn’s Disease, atopic dermatitis, eosinophilic esophagitis, and alopecia areata. The Company works across markets to develop wellness, prevention, treatments and cures. It collaborates with healthcare providers, governments and local communities to support and provide access to healthcare. The Company's medicines and vaccines provide value for healthcare providers and patients, through treatment of diseases, improvements in health, wellness.</v>
    <v>79000</v>
    <v>New York Stock Exchange</v>
    <v>XNYS</v>
    <v>XNYS</v>
    <v>235 E 42ND ST, NEW YORK, NY, 10017 US</v>
    <v>48.98</v>
    <v>Pharmaceuticals</v>
    <v>Stock</v>
    <v>44727.999661110938</v>
    <v>1160</v>
    <v>47.18</v>
    <v>272184564960</v>
    <v>PFIZER INC.</v>
    <v>PFIZER INC.</v>
    <v>47.88</v>
    <v>10.805099999999999</v>
    <v>47.92</v>
    <v>48.51</v>
    <v>48.69</v>
    <v>5610896000</v>
    <v>PFE</v>
    <v>PFIZER INC. (XNYS:PFE)</v>
    <v>25747996</v>
    <v>24199944</v>
    <v>1942</v>
  </rv>
  <rv s="2">
    <v>1161</v>
  </rv>
  <rv s="0">
    <v>https://www.bing.com/financeapi/forcetrigger?t=axxc6h&amp;q=XNAS%3aPFG&amp;form=skydnc</v>
    <v>Learn more on Bing</v>
  </rv>
  <rv s="1">
    <v>en-US</v>
    <v>axxc6h</v>
    <v>268435456</v>
    <v>1</v>
    <v>Powered by Refinitiv</v>
    <v>0</v>
    <v>PRINCIPAL FINANCIAL GROUP, INC. (XNAS:PFG)</v>
    <v>2</v>
    <v>3</v>
    <v>Finance</v>
    <v>4</v>
    <v>80.36</v>
    <v>58.66</v>
    <v>1.4438</v>
    <v>1.02</v>
    <v>0</v>
    <v>1.5952000000000001E-2</v>
    <v>0</v>
    <v>USD</v>
    <v>Principal Financial Group, Inc. is engaged in global investment management offering businesses, individuals and institutional clients a range of financial products and services, including retirement, asset management and insurance through its diverse family of financial services companies. The Company operates through four segments. Retirement and Income Solutions operations into two business groupings: Retirement and Income Solutions-Fee and Retirement and Income Solutions-Spread. Its Principal Global Investors segment manages assets for sophisticated investors around the world using focused investment teams that provide diverse investment capabilities including equity, fixed income, real estate and other alternative investments. Its Principal International segment has operations in Latin America and Asia. Its U.S. Insurance Solutions segment offering include specialty benefits insurance and individual life insurance.</v>
    <v>18600</v>
    <v>Nasdaq Stock Market</v>
    <v>XNAS</v>
    <v>XNAS</v>
    <v>711 High St, DES MOINES, IA, 50392-0300 US</v>
    <v>66.010000000000005</v>
    <v>Insurance</v>
    <v>Stock</v>
    <v>44727.848668529688</v>
    <v>1163</v>
    <v>63.93</v>
    <v>16414365631</v>
    <v>PRINCIPAL FINANCIAL GROUP, INC.</v>
    <v>PRINCIPAL FINANCIAL GROUP, INC.</v>
    <v>64.819999999999993</v>
    <v>10.9811</v>
    <v>63.94</v>
    <v>64.959999999999994</v>
    <v>64.959999999999994</v>
    <v>252684200</v>
    <v>PFG</v>
    <v>PRINCIPAL FINANCIAL GROUP, INC. (XNAS:PFG)</v>
    <v>1622374</v>
    <v>1764100</v>
    <v>2001</v>
  </rv>
  <rv s="2">
    <v>1164</v>
  </rv>
  <rv s="0">
    <v>https://www.bing.com/financeapi/forcetrigger?t=a1zsjc&amp;q=XNYS%3aPG&amp;form=skydnc</v>
    <v>Learn more on Bing</v>
  </rv>
  <rv s="1">
    <v>en-US</v>
    <v>a1zsjc</v>
    <v>268435456</v>
    <v>1</v>
    <v>Powered by Refinitiv</v>
    <v>0</v>
    <v>THE PROCTER &amp; GAMBLE COMPANY (XNYS:PG)</v>
    <v>2</v>
    <v>3</v>
    <v>Finance</v>
    <v>4</v>
    <v>165.35</v>
    <v>129.5</v>
    <v>0.43209999999999998</v>
    <v>-1.33</v>
    <v>3.6220000000000002E-3</v>
    <v>-9.9369999999999997E-3</v>
    <v>0.48</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101000</v>
    <v>New York Stock Exchange</v>
    <v>XNYS</v>
    <v>XNYS</v>
    <v>ONE PROCTER &amp; GAMBLE PLAZA, ONE PROCTER &amp; GAMBLE PLAZA, CINCINNATI, OH, 45202 US</v>
    <v>134.9</v>
    <v>Personal &amp; Household Products &amp; Services</v>
    <v>Stock</v>
    <v>44727.999964409377</v>
    <v>1166</v>
    <v>129.5</v>
    <v>317930845470</v>
    <v>THE PROCTER &amp; GAMBLE COMPANY</v>
    <v>THE PROCTER &amp; GAMBLE COMPANY</v>
    <v>134.44</v>
    <v>23.389299999999999</v>
    <v>133.84</v>
    <v>132.51</v>
    <v>132.99</v>
    <v>2399297000</v>
    <v>PG</v>
    <v>THE PROCTER &amp; GAMBLE COMPANY (XNYS:PG)</v>
    <v>12178070</v>
    <v>7152809</v>
    <v>1905</v>
  </rv>
  <rv s="2">
    <v>1167</v>
  </rv>
  <rv s="0">
    <v>http://en.wikipedia.org/wiki/Progressive_Corporation</v>
    <v>Wikipedia</v>
  </rv>
  <rv s="3">
    <v>30</v>
    <v>1169</v>
  </rv>
  <rv s="4">
    <v>9</v>
    <v>https://www.bing.com/th?id=AMMS_1ae7fef605fb644f70b899c25b5ca660&amp;qlt=95</v>
    <v>1170</v>
    <v>0</v>
    <v>https://www.bing.com/images/search?form=xlimg&amp;q=progressive</v>
    <v>Image of THE PROGRESSIVE CORPORATION</v>
  </rv>
  <rv s="0">
    <v>https://www.bing.com/financeapi/forcetrigger?t=a1ztlh&amp;q=XNYS%3aPGR&amp;form=skydnc</v>
    <v>Learn more on Bing</v>
  </rv>
  <rv s="5">
    <v>en-US</v>
    <v>a1ztlh</v>
    <v>268435456</v>
    <v>1</v>
    <v>Powered by Refinitiv</v>
    <v>5</v>
    <v>THE PROGRESSIVE CORPORATION (XNYS:PGR)</v>
    <v>7</v>
    <v>8</v>
    <v>Finance</v>
    <v>4</v>
    <v>121.36</v>
    <v>89.35</v>
    <v>0.51339999999999997</v>
    <v>0.16</v>
    <v>0</v>
    <v>1.423E-3</v>
    <v>0</v>
    <v>USD</v>
    <v>The Progressive Corporation is an insurance holding company. The Company’s segments include Personal Lines, Commercial Lines and Property. The Personal Lines segment writes insurance for personal autos and recreational vehicles. Its Personal Lines segment products are sold through both the agency and direct channels. The Commercial Lines segment writes auto-related liability and physical damage insurance, workers’ compensation insurance primarily for the transportation industry, and business-related general liability and property insurance, predominately for small businesses. The Commercial Lines segment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49000</v>
    <v>New York Stock Exchange</v>
    <v>XNYS</v>
    <v>XNYS</v>
    <v>6300 Wilson Mills Rd, MAYFIELD VILLAGE, OH, 44143 US</v>
    <v>114.34</v>
    <v>1171</v>
    <v>Insurance</v>
    <v>Stock</v>
    <v>44727.984318981253</v>
    <v>1172</v>
    <v>111.06</v>
    <v>65842192999</v>
    <v>THE PROGRESSIVE CORPORATION</v>
    <v>THE PROGRESSIVE CORPORATION</v>
    <v>113.05</v>
    <v>30.5579</v>
    <v>112.41</v>
    <v>112.57</v>
    <v>112.57</v>
    <v>584900000</v>
    <v>PGR</v>
    <v>THE PROGRESSIVE CORPORATION (XNYS:PGR)</v>
    <v>2280043</v>
    <v>3085065</v>
    <v>1965</v>
  </rv>
  <rv s="2">
    <v>1173</v>
  </rv>
  <rv s="0">
    <v>https://www.bing.com/financeapi/forcetrigger?t=a1ztzr&amp;q=XNYS%3aPH&amp;form=skydnc</v>
    <v>Learn more on Bing</v>
  </rv>
  <rv s="1">
    <v>en-US</v>
    <v>a1ztzr</v>
    <v>268435456</v>
    <v>1</v>
    <v>Powered by Refinitiv</v>
    <v>0</v>
    <v>PARKER-HANNIFIN CORPORATION (XNYS:PH)</v>
    <v>2</v>
    <v>3</v>
    <v>Finance</v>
    <v>4</v>
    <v>340</v>
    <v>249.52</v>
    <v>1.5135000000000001</v>
    <v>2.16</v>
    <v>2.1669999999999998E-4</v>
    <v>8.5500000000000003E-3</v>
    <v>5.5219999999999998E-2</v>
    <v>USD</v>
    <v>Parker-Hannifin Corporation is a manufacturer of motion and control technologies and systems, providing precision engineered solutions for a range of mobile, industrial and aerospace markets. The Company operates through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Diversified Industrial Segment products are marketed primarily through field sales employees and independent distributors. The Aerospace Systems Segment produces hydraulic, fuel, pneumatic and electro-mechanical systems and components, which are utilized on domestic commercial, military and general aviation aircrafts.</v>
    <v>54640</v>
    <v>New York Stock Exchange</v>
    <v>XNYS</v>
    <v>XNYS</v>
    <v>6035 Parkland Blvd, CLEVELAND, OH, 44124-4141 US</v>
    <v>258.08</v>
    <v>Machinery, Equipment &amp; Components</v>
    <v>Stock</v>
    <v>44727.958333344533</v>
    <v>1175</v>
    <v>251.13</v>
    <v>32707901880</v>
    <v>PARKER-HANNIFIN CORPORATION</v>
    <v>PARKER-HANNIFIN CORPORATION</v>
    <v>254.93</v>
    <v>19.532399999999999</v>
    <v>252.63</v>
    <v>254.79</v>
    <v>254.84520000000001</v>
    <v>128372000</v>
    <v>PH</v>
    <v>PARKER-HANNIFIN CORPORATION (XNYS:PH)</v>
    <v>664975</v>
    <v>643094</v>
    <v>1938</v>
  </rv>
  <rv s="2">
    <v>1176</v>
  </rv>
  <rv s="0">
    <v>https://www.bing.com/financeapi/forcetrigger?t=a1zutc&amp;q=XNYS%3aPHM&amp;form=skydnc</v>
    <v>Learn more on Bing</v>
  </rv>
  <rv s="1">
    <v>en-US</v>
    <v>a1zutc</v>
    <v>268435456</v>
    <v>1</v>
    <v>Powered by Refinitiv</v>
    <v>0</v>
    <v>PULTEGROUP, INC. (XNYS:PHM)</v>
    <v>2</v>
    <v>3</v>
    <v>Finance</v>
    <v>4</v>
    <v>58.09</v>
    <v>38.6</v>
    <v>1.3248</v>
    <v>-0.45</v>
    <v>5.5800000000000008E-3</v>
    <v>-1.1284000000000001E-2</v>
    <v>0.22</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Financial Services segment operates generally in the same markets as the Homebuilding segments. The Company's subsidiaries engage primarily in the homebuilding business.</v>
    <v>6182</v>
    <v>New York Stock Exchange</v>
    <v>XNYS</v>
    <v>XNYS</v>
    <v>3350 Peachtree Road Northeast, 100 BLOOMFIELD HILLS PKWY STE 300, BLOOMFIELD HILLS, MI, 48304 US</v>
    <v>40.619999999999997</v>
    <v>Homebuilding &amp; Construction Supplies</v>
    <v>Stock</v>
    <v>44727.977667950778</v>
    <v>1178</v>
    <v>38.6</v>
    <v>9369624724</v>
    <v>PULTEGROUP, INC.</v>
    <v>PULTEGROUP, INC.</v>
    <v>40.22</v>
    <v>4.8880999999999997</v>
    <v>39.880000000000003</v>
    <v>39.43</v>
    <v>39.65</v>
    <v>237626800</v>
    <v>PHM</v>
    <v>PULTEGROUP, INC. (XNYS:PHM)</v>
    <v>2793646</v>
    <v>2853907</v>
    <v>1987</v>
  </rv>
  <rv s="2">
    <v>1179</v>
  </rv>
  <rv s="0">
    <v>https://www.bing.com/financeapi/forcetrigger?t=a1zxa2&amp;q=XNYS%3aPKG&amp;form=skydnc</v>
    <v>Learn more on Bing</v>
  </rv>
  <rv s="1">
    <v>en-US</v>
    <v>a1zxa2</v>
    <v>268435456</v>
    <v>1</v>
    <v>Powered by Refinitiv</v>
    <v>0</v>
    <v>PACKAGING CORPORATION OF AMERICA (XNYS:PKG)</v>
    <v>2</v>
    <v>3</v>
    <v>Finance</v>
    <v>4</v>
    <v>168.5</v>
    <v>124.78</v>
    <v>0.76559999999999995</v>
    <v>0</v>
    <v>-1.209E-2</v>
    <v>0</v>
    <v>-1.78</v>
    <v>USD</v>
    <v>Packaging Corporation of America is a producer of containerboard products and uncoated freesheet (UFS) paper in North America. The Company's segments include Packaging, Paper, and Corporate and Other. Its Packaging segment produces a variety of containerboard and corrugated packaging products. The Paper segment manufactures and sells a range of communication-based papers. It operates approximately eight mills and 90 corrugated products plants and related facilities. Its containerboard mills produce linerboard and corrugating medium, which are papers primarily used in the production of corrugated products. Its corrugated products manufacturing plants produce a variety of corrugated packaging products, including conventional shipping containers used to protect and transport manufactured goods, multi-color boxes and displays with visual appeal, and honeycomb protective packaging. In addition, it is also a producer of packaging for meat, fruit and vegetables, and other consumer products.</v>
    <v>15200</v>
    <v>New York Stock Exchange</v>
    <v>XNYS</v>
    <v>XNYS</v>
    <v>1955 W Field Ct, 1955 W FIELD CT, LAKE FOREST, IL, 60045 US</v>
    <v>149.41999999999999</v>
    <v>Containers &amp; Packaging</v>
    <v>Stock</v>
    <v>44727.966825000003</v>
    <v>1181</v>
    <v>145.24</v>
    <v>13795623259</v>
    <v>PACKAGING CORPORATION OF AMERICA</v>
    <v>PACKAGING CORPORATION OF AMERICA</v>
    <v>148.46</v>
    <v>15.010300000000001</v>
    <v>147.22999999999999</v>
    <v>147.22999999999999</v>
    <v>145.44999999999999</v>
    <v>93701170</v>
    <v>PKG</v>
    <v>PACKAGING CORPORATION OF AMERICA (XNYS:PKG)</v>
    <v>750563</v>
    <v>659402</v>
    <v>1999</v>
  </rv>
  <rv s="2">
    <v>1182</v>
  </rv>
  <rv s="0">
    <v>https://www.bing.com/financeapi/forcetrigger?t=a1zxcw&amp;q=XNYS%3aPKI&amp;form=skydnc</v>
    <v>Learn more on Bing</v>
  </rv>
  <rv s="1">
    <v>en-US</v>
    <v>a1zxcw</v>
    <v>268435456</v>
    <v>1</v>
    <v>Powered by Refinitiv</v>
    <v>0</v>
    <v>PERKINELMER, INC. (XNYS:PKI)</v>
    <v>2</v>
    <v>3</v>
    <v>Finance</v>
    <v>4</v>
    <v>203.16</v>
    <v>134.92500000000001</v>
    <v>1.135</v>
    <v>2.27</v>
    <v>0</v>
    <v>1.6433E-2</v>
    <v>0</v>
    <v>USD</v>
    <v>PerkinElmer, Inc. is a provider of products, services and solutions for the diagnostics, life sciences and applied markets. The Company operates through two segments: Discovery &amp; Analytical Solutions and Diagnostics. The Discovery &amp; Analytical Solutions segment provides products and services targeted towards the life sciences and applied markets. The Diagnostics segment develops diagnostics, tools and applications focused on clinically oriented customers, especially within the reproductive health, immunodiagnostics and applied genomics markets. The Company provides early detection for genetic disorders from pregnancy to early childhood, and infectious disease testing for the diagnostics market. It offers its products under various brand names, including AutoDELFIA, BACS-on-Beads, BIOCHIPs, Bioo Scientific, BoBs, chemagic, Chitas, Datalytix, DELFIA, DELFIA Xpress, DOPlify, EONIS, EUROArray, EUROIMMUN, EUROLabWorkstation, EUROline, EUROPattern, FragilEase, Genoglyphix, GSP, and others.</v>
    <v>16700</v>
    <v>New York Stock Exchange</v>
    <v>XNYS</v>
    <v>XNYS</v>
    <v>940 Winter Street, WALTHAM, MA, 02451 US</v>
    <v>142.07</v>
    <v>Healthcare Equipment &amp; Supplies</v>
    <v>Stock</v>
    <v>44727.99915019609</v>
    <v>1184</v>
    <v>137.87</v>
    <v>17712510885</v>
    <v>PERKINELMER, INC.</v>
    <v>PERKINELMER, INC.</v>
    <v>140.88</v>
    <v>22.291799999999999</v>
    <v>138.13999999999999</v>
    <v>140.41</v>
    <v>140.41</v>
    <v>126148500</v>
    <v>PKI</v>
    <v>PERKINELMER, INC. (XNYS:PKI)</v>
    <v>679586</v>
    <v>711680</v>
    <v>1947</v>
  </rv>
  <rv s="2">
    <v>1185</v>
  </rv>
  <rv s="0">
    <v>https://www.bing.com/financeapi/forcetrigger?t=a1zy3m&amp;q=XNYS%3aPLD&amp;form=skydnc</v>
    <v>Learn more on Bing</v>
  </rv>
  <rv s="1">
    <v>en-US</v>
    <v>a1zy3m</v>
    <v>268435456</v>
    <v>1</v>
    <v>Powered by Refinitiv</v>
    <v>0</v>
    <v>PROLOGIS, INC. (XNYS:PLD)</v>
    <v>2</v>
    <v>3</v>
    <v>Finance</v>
    <v>4</v>
    <v>174.54</v>
    <v>106.46</v>
    <v>0.89549999999999996</v>
    <v>5.22</v>
    <v>1.703E-2</v>
    <v>4.7510999999999998E-2</v>
    <v>1.96</v>
    <v>USD</v>
    <v>Prologis, Inc. is engaged in logistics real estate with a focus on high-barrier, high-growth markets. The Company has investments in, on a wholly owned basis or through co-investment ventures, properties and development projects expected to total approximately 1.0 billion square feet in 19 countries. It leases logistics facilities to a diverse base of approximately 5,800 customers principally across two categories: business-to-business and retail/online fulfillment. It operates and manage its business on an owned and managed (O&amp;M) basis and therefore evaluate the operating performance of the properties for its O&amp;M portfolio, which includes its consolidated properties and properties owned by its unconsolidated co-investment ventures. The Company operates through two segments. Real Estate Operations segment represents the ownership and development of logistics properties. Strategic Capital segment represents the management of unconsolidated co-investment ventures and other ventures.</v>
    <v>2053</v>
    <v>New York Stock Exchange</v>
    <v>XNYS</v>
    <v>XNYS</v>
    <v>PIER 1 BAY 1, SAN FRANCISCO, CA, 94111 US</v>
    <v>116.87</v>
    <v>Residential &amp; Commercial REIT</v>
    <v>Stock</v>
    <v>44727.986337013281</v>
    <v>1187</v>
    <v>110.69</v>
    <v>81917950000</v>
    <v>PROLOGIS, INC.</v>
    <v>PROLOGIS, INC.</v>
    <v>111.25</v>
    <v>22.0001</v>
    <v>109.87</v>
    <v>115.09</v>
    <v>117.05</v>
    <v>740267000</v>
    <v>PLD</v>
    <v>PROLOGIS, INC. (XNYS:PLD)</v>
    <v>7486875</v>
    <v>5944259</v>
    <v>1997</v>
  </rv>
  <rv s="2">
    <v>1188</v>
  </rv>
  <rv s="0">
    <v>https://www.bing.com/financeapi/forcetrigger?t=a1zzmw&amp;q=XNYS%3aPM&amp;form=skydnc</v>
    <v>Learn more on Bing</v>
  </rv>
  <rv s="1">
    <v>en-US</v>
    <v>a1zzmw</v>
    <v>268435456</v>
    <v>1</v>
    <v>Powered by Refinitiv</v>
    <v>0</v>
    <v>Philip Morris International Inc. (XNYS:PM)</v>
    <v>2</v>
    <v>3</v>
    <v>Finance</v>
    <v>4</v>
    <v>112.48</v>
    <v>85.64</v>
    <v>0.67449999999999999</v>
    <v>-0.76</v>
    <v>2.9529999999999999E-3</v>
    <v>-7.6790000000000001E-3</v>
    <v>0.28999999999999998</v>
    <v>USD</v>
    <v>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v>
    <v>69600</v>
    <v>New York Stock Exchange</v>
    <v>XNYS</v>
    <v>XNYS</v>
    <v>120 Park Ave, NEW YORK, NY, 10017 US</v>
    <v>100.35</v>
    <v>Food &amp; Tobacco</v>
    <v>Stock</v>
    <v>44727.958333356248</v>
    <v>1190</v>
    <v>97.88</v>
    <v>152236303100</v>
    <v>Philip Morris International Inc.</v>
    <v>Philip Morris International Inc.</v>
    <v>99.59</v>
    <v>17.130099999999999</v>
    <v>98.97</v>
    <v>98.21</v>
    <v>98.5</v>
    <v>1550110000</v>
    <v>PM</v>
    <v>Philip Morris International Inc. (XNYS:PM)</v>
    <v>5760577</v>
    <v>5886327</v>
    <v>2007</v>
  </rv>
  <rv s="2">
    <v>1191</v>
  </rv>
  <rv s="0">
    <v>https://www.bing.com/financeapi/forcetrigger?t=a21277&amp;q=XNYS%3aPNC&amp;form=skydnc</v>
    <v>Learn more on Bing</v>
  </rv>
  <rv s="1">
    <v>en-US</v>
    <v>a21277</v>
    <v>268435456</v>
    <v>1</v>
    <v>Powered by Refinitiv</v>
    <v>0</v>
    <v>THE PNC FINANCIAL SERVICES GROUP, INC. (XNYS:PNC)</v>
    <v>2</v>
    <v>3</v>
    <v>Finance</v>
    <v>4</v>
    <v>228.14250000000001</v>
    <v>152.35</v>
    <v>1.2233000000000001</v>
    <v>0.85</v>
    <v>8.9449999999999998E-3</v>
    <v>5.4610000000000006E-3</v>
    <v>1.4</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Retail Banking segment provides deposit, lending, brokerage, investment management and cash management products and services to consumer and small business customers. The Corporate &amp; Institutional Banking segment provides lending, treasury management and capital markets-related products and services to mid-sized and large corporations, and government and not-for-profit entities. Asset Management Group segment includes personal wealth management for high net worth and ultra-high net worth clients and institutional asset management.</v>
    <v>57668</v>
    <v>New York Stock Exchange</v>
    <v>XNYS</v>
    <v>XNYS</v>
    <v>249 Fifth Avenue, One Pnc Plaza, PITTSBURGH, PA, 15222 US</v>
    <v>159.02000000000001</v>
    <v>Banking Services</v>
    <v>Stock</v>
    <v>44727.980970520315</v>
    <v>1193</v>
    <v>154.56</v>
    <v>64729515357</v>
    <v>THE PNC FINANCIAL SERVICES GROUP, INC.</v>
    <v>THE PNC FINANCIAL SERVICES GROUP, INC.</v>
    <v>156.68</v>
    <v>13.1807</v>
    <v>155.66</v>
    <v>156.51</v>
    <v>157.91</v>
    <v>413580700</v>
    <v>PNC</v>
    <v>THE PNC FINANCIAL SERVICES GROUP, INC. (XNYS:PNC)</v>
    <v>1918205</v>
    <v>1970358</v>
    <v>1983</v>
  </rv>
  <rv s="2">
    <v>1194</v>
  </rv>
  <rv s="0">
    <v>https://www.bing.com/financeapi/forcetrigger?t=a212zr&amp;q=XNYS%3aPNR&amp;form=skydnc</v>
    <v>Learn more on Bing</v>
  </rv>
  <rv s="1">
    <v>en-US</v>
    <v>a212zr</v>
    <v>268435456</v>
    <v>1</v>
    <v>Powered by Refinitiv</v>
    <v>0</v>
    <v>PENTAIR PUBLIC LIMITED COMPANY (XNYS:PNR)</v>
    <v>2</v>
    <v>3</v>
    <v>Finance</v>
    <v>4</v>
    <v>80.400000000000006</v>
    <v>45.2</v>
    <v>1.0879000000000001</v>
    <v>0.17</v>
    <v>0</v>
    <v>3.7069999999999998E-3</v>
    <v>0</v>
    <v>USD</v>
    <v>Pentair plc is engaged in delivering water solutions to homes, businesses, and industries around the world. Its segments include Consumer Solutions and Industrial &amp; Flow Technologies. The Consumer Solutions segment designs, manufactures and sells energy-efficient residential and commercial pool equipment and accessories, and commercial and residential water treatment products and systems. Residential and commercial pool equipment and accessories include pumps, filters, heaters, lights, and automatic controls. Water treatment products and systems include pressure tanks, control valves, activated carbon products, and conventional filtration products. The Industrial &amp; Flow Technologies segment manufactures and sells a variety of fluid treatment and pump products and systems, including pressure vessels, gas recovery solutions, membrane bioreactors, separation systems, water disposal pumps, water supply pumps, fluid transfer pumps, solid handling pumps, and agricultural spray nozzles.</v>
    <v>11250</v>
    <v>New York Stock Exchange</v>
    <v>XNYS</v>
    <v>XNYS</v>
    <v>Regal House, 70 London Road, Twickenham, LONDON, UNITED KINGDOM-NA, TW1 3QS GB</v>
    <v>46.62</v>
    <v>Machinery, Equipment &amp; Components</v>
    <v>Stock</v>
    <v>44727.958333356248</v>
    <v>1196</v>
    <v>45.2</v>
    <v>7613348191</v>
    <v>PENTAIR PUBLIC LIMITED COMPANY</v>
    <v>PENTAIR PUBLIC LIMITED COMPANY</v>
    <v>46.06</v>
    <v>14.0093</v>
    <v>45.86</v>
    <v>46.03</v>
    <v>46.03</v>
    <v>165399700</v>
    <v>PNR</v>
    <v>PENTAIR PUBLIC LIMITED COMPANY (XNYS:PNR)</v>
    <v>1176667</v>
    <v>1270835</v>
    <v>2013</v>
  </rv>
  <rv s="2">
    <v>1197</v>
  </rv>
  <rv s="0">
    <v>https://www.bing.com/financeapi/forcetrigger?t=a2139c&amp;q=XNYS%3aPNW&amp;form=skydnc</v>
    <v>Learn more on Bing</v>
  </rv>
  <rv s="1">
    <v>en-US</v>
    <v>a2139c</v>
    <v>268435456</v>
    <v>1</v>
    <v>Powered by Refinitiv</v>
    <v>0</v>
    <v>PINNACLE WEST CAPITAL CORPORATION (XNYS:PNW)</v>
    <v>2</v>
    <v>3</v>
    <v>Finance</v>
    <v>4</v>
    <v>88.34</v>
    <v>62.78</v>
    <v>0.37680000000000002</v>
    <v>0.17</v>
    <v>3.6570000000000001E-3</v>
    <v>2.493E-3</v>
    <v>0.25</v>
    <v>USD</v>
    <v>Pinnacle West Capital Corporation is a holding company that conducts business, through its subsidiaries, Arizona Public Service Company (APS), El Dorado, BCE and 4CA. The Company's business segment is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PS is also the operator and co-owner of Palo Verde, a primary source of electricity for the southwest United States and nuclear power plant in the United States. The Company owns or lease approximately 6,323 megawatts (MW) of regulated generation capacity. El Dorado owns debt investments and minority interests in several energy-related investments and Arizona community-based ventures. BCE develops, owns, operates and acquires energy infrastructure.</v>
    <v>91</v>
    <v>New York Stock Exchange</v>
    <v>XNYS</v>
    <v>XNYS</v>
    <v>400 NORTH FIFTH STREET, MS 8695, PHOENIX, AZ, 85004 US</v>
    <v>69.66</v>
    <v>Electrical Utilities &amp; IPPs</v>
    <v>Stock</v>
    <v>44727.958333344533</v>
    <v>1199</v>
    <v>67.180099999999996</v>
    <v>7724755196</v>
    <v>PINNACLE WEST CAPITAL CORPORATION</v>
    <v>PINNACLE WEST CAPITAL CORPORATION</v>
    <v>68.55</v>
    <v>13.701700000000001</v>
    <v>68.19</v>
    <v>68.36</v>
    <v>68.61</v>
    <v>113001100</v>
    <v>PNW</v>
    <v>PINNACLE WEST CAPITAL CORPORATION (XNYS:PNW)</v>
    <v>1367200</v>
    <v>634389</v>
    <v>1985</v>
  </rv>
  <rv s="2">
    <v>1200</v>
  </rv>
  <rv s="0">
    <v>https://www.bing.com/financeapi/forcetrigger?t=a213kr&amp;q=XNAS%3aPOOL&amp;form=skydnc</v>
    <v>Learn more on Bing</v>
  </rv>
  <rv s="1">
    <v>en-US</v>
    <v>a213kr</v>
    <v>268435456</v>
    <v>1</v>
    <v>Powered by Refinitiv</v>
    <v>0</v>
    <v>POOL CORPORATION (XNAS:POOL)</v>
    <v>2</v>
    <v>3</v>
    <v>Finance</v>
    <v>4</v>
    <v>582.26499999999999</v>
    <v>337.29</v>
    <v>0.91410000000000002</v>
    <v>4.38</v>
    <v>0</v>
    <v>1.2534E-2</v>
    <v>0</v>
    <v>USD</v>
    <v>Pool Corporation is a distributor of swimming pool supplies, equipment and related leisure products. The Company is a distributor of irrigation and landscape products in the United States. The Company operates sales centers in North America, Europe and Australia through its distribution networks, which includes SCP Distributors (SCP), Superior Pool Products (Superior), Horizon Distributors (Horizon), National Pool Tile (NPT) and Sun Wholesale Supply, Inc. (Sun Wholesale). The Company's NPT network primarily serves the swimming pool market but does provide some overlap with the irrigation and landscape industries as it offers its brand of pool tile, composite pool finish products and hardscapes. It also offers virtual tools for homeowners to select and design their pool and outdoor environments, working with their chosen contractors to install these products. The Company offers its products to swimming pool remodelers and builders, specialty retailers, and among others.</v>
    <v>5500</v>
    <v>Nasdaq Stock Market</v>
    <v>XNAS</v>
    <v>XNAS</v>
    <v>4TH FLOOR, 109 NORTHPARK BLVD, COVINGTON, LA, 70433-5001 US</v>
    <v>361.68</v>
    <v>Leisure Products</v>
    <v>Stock</v>
    <v>44727.996743517971</v>
    <v>1202</v>
    <v>346.08</v>
    <v>14161617194</v>
    <v>POOL CORPORATION</v>
    <v>POOL CORPORATION</v>
    <v>351.19</v>
    <v>19.3705</v>
    <v>349.44</v>
    <v>353.82</v>
    <v>353.82</v>
    <v>40024920</v>
    <v>POOL</v>
    <v>POOL CORPORATION (XNAS:POOL)</v>
    <v>524925</v>
    <v>482266</v>
    <v>1993</v>
  </rv>
  <rv s="2">
    <v>1203</v>
  </rv>
  <rv s="0">
    <v>https://www.bing.com/financeapi/forcetrigger?t=a214h7&amp;q=XNYS%3aPPG&amp;form=skydnc</v>
    <v>Learn more on Bing</v>
  </rv>
  <rv s="1">
    <v>en-US</v>
    <v>a214h7</v>
    <v>268435456</v>
    <v>1</v>
    <v>Powered by Refinitiv</v>
    <v>0</v>
    <v>PPG INDUSTRIES, INC. (XNYS:PPG)</v>
    <v>2</v>
    <v>3</v>
    <v>Finance</v>
    <v>4</v>
    <v>177.32</v>
    <v>109.12</v>
    <v>1.1555</v>
    <v>2.11</v>
    <v>-1.787E-3</v>
    <v>1.8922000000000001E-2</v>
    <v>-0.20300000000000001</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49300</v>
    <v>New York Stock Exchange</v>
    <v>XNYS</v>
    <v>XNYS</v>
    <v>1 Ppg Pl, ONE PPG PL 40 EAST, PITTSBURGH, PA, 15272 US</v>
    <v>115.08</v>
    <v>Chemicals</v>
    <v>Stock</v>
    <v>44727.958333344533</v>
    <v>1205</v>
    <v>111.45</v>
    <v>26831147122</v>
    <v>PPG INDUSTRIES, INC.</v>
    <v>PPG INDUSTRIES, INC.</v>
    <v>113.44</v>
    <v>25.204999999999998</v>
    <v>111.51</v>
    <v>113.62</v>
    <v>113.417</v>
    <v>236148100</v>
    <v>PPG</v>
    <v>PPG INDUSTRIES, INC. (XNYS:PPG)</v>
    <v>1509743</v>
    <v>1312015</v>
    <v>1883</v>
  </rv>
  <rv s="2">
    <v>1206</v>
  </rv>
  <rv s="0">
    <v>https://www.bing.com/financeapi/forcetrigger?t=a214vh&amp;q=XNYS%3aPPL&amp;form=skydnc</v>
    <v>Learn more on Bing</v>
  </rv>
  <rv s="1">
    <v>en-US</v>
    <v>a214vh</v>
    <v>268435456</v>
    <v>1</v>
    <v>Powered by Refinitiv</v>
    <v>0</v>
    <v>PPL CORPORATION (XNYS:PPL)</v>
    <v>2</v>
    <v>3</v>
    <v>Finance</v>
    <v>4</v>
    <v>30.715</v>
    <v>25.265000000000001</v>
    <v>0.78900000000000003</v>
    <v>0.24</v>
    <v>3.045E-3</v>
    <v>9.2200000000000008E-3</v>
    <v>0.08</v>
    <v>USD</v>
    <v>PPL Corporation (PPL) is a utility holding company. The Company, through its subsidiaries, is primarily engaged in the generation, transmission, distribution and sale of electricity and the distribution and sale of natural gas. The Company operates through Kentucky Regulated Segment and Pennsylvania Regulated Segment. The Kentucky Regulated segment consists primarily of the regulated electricity generation, transmission and distribution operations conducted by Louisville Gas and Electric Company and Kentucky Utilities Company (LG&amp;E and KU), as well as LG&amp;E's regulated distribution and sale of natural gas. The Pennsylvania Regulated segment consists of PPL Electric Utilities Corporation (PPL Electric), which is a regulated public utility engaged in the distribution and transmission of electricity. PPL Electric delivers electricity to customers in counties within eastern and central Pennsylvania. The Company also provides electricity to retail customers.</v>
    <v>5607</v>
    <v>New York Stock Exchange</v>
    <v>XNYS</v>
    <v>XNYS</v>
    <v>2 N 9th St, TWO N NINTH ST, ALLENTOWN, PA, 18101-1179 US</v>
    <v>26.59</v>
    <v>Multiline Utilities</v>
    <v>Stock</v>
    <v>44727.999678853907</v>
    <v>1208</v>
    <v>25.93</v>
    <v>19332171810</v>
    <v>PPL CORPORATION</v>
    <v>PPL CORPORATION</v>
    <v>26.25</v>
    <v>191.03190000000001</v>
    <v>26.03</v>
    <v>26.27</v>
    <v>26.35</v>
    <v>735903000</v>
    <v>PPL</v>
    <v>PPL CORPORATION (XNYS:PPL)</v>
    <v>9767768</v>
    <v>5915837</v>
    <v>1994</v>
  </rv>
  <rv s="2">
    <v>1209</v>
  </rv>
  <rv s="0">
    <v>https://www.bing.com/financeapi/forcetrigger?t=a218k2&amp;q=XNYS%3aPRU&amp;form=skydnc</v>
    <v>Learn more on Bing</v>
  </rv>
  <rv s="9">
    <v>en-US</v>
    <v>a218k2</v>
    <v>268435456</v>
    <v>1</v>
    <v>Powered by Refinitiv</v>
    <v>17</v>
    <v>PRUDENTIAL FINANCIAL, INC. (XNYS:PRU)</v>
    <v>2</v>
    <v>18</v>
    <v>Finance</v>
    <v>4</v>
    <v>124.22</v>
    <v>93.18</v>
    <v>1.4530000000000001</v>
    <v>0.71</v>
    <v>6.3260000000000009E-3</v>
    <v>7.5420000000000001E-3</v>
    <v>0.6</v>
    <v>USD</v>
    <v>Prudential Financial, Inc. is a holding company. The Company operates a global financial services and global investment manager. The Company, through its subsidiaries and affiliates offer an array of financial products and services, including life insurance, annuities, mutual funds and investment management. It offers these products and services to individual and institutional customers through its proprietary and third-party distribution networks. The Company has operations in the United States, Asia, Europe, and Latin America. The Company operates through seven segments: PGIM, Group Insurance, Individual Annuities, Individual Life, Assurance IQ, International Businesses and Closed Block. The PGIM segment provides investment management services and solutions related to public fixed income, public equity, real estate debt and equity, private credit and other alternatives, and others. The Individual Annuities segment develops individual variable and fixed annuity products.</v>
    <v>40916</v>
    <v>New York Stock Exchange</v>
    <v>XNYS</v>
    <v>XNYS</v>
    <v>751 BROAD ST, NEWARK, NJ, 07102 US</v>
    <v>96.17</v>
    <v>Insurance</v>
    <v>Stock</v>
    <v>44727.995953310157</v>
    <v>1211</v>
    <v>93.18</v>
    <v>35568750000</v>
    <v>PRUDENTIAL FINANCIAL, INC.</v>
    <v>PRUDENTIAL FINANCIAL, INC.</v>
    <v>95.36</v>
    <v>7.6398000000000001</v>
    <v>94.14</v>
    <v>94.85</v>
    <v>95.45</v>
    <v>375000000</v>
    <v>PRU</v>
    <v>PRUDENTIAL FINANCIAL, INC. (XNYS:PRU)</v>
    <v>1833125</v>
    <v>2078436</v>
  </rv>
  <rv s="2">
    <v>1212</v>
  </rv>
  <rv s="0">
    <v>https://www.bing.com/financeapi/forcetrigger?t=a218mw&amp;q=XNYS%3aPSA&amp;form=skydnc</v>
    <v>Learn more on Bing</v>
  </rv>
  <rv s="1">
    <v>en-US</v>
    <v>a218mw</v>
    <v>268435456</v>
    <v>1</v>
    <v>Powered by Refinitiv</v>
    <v>0</v>
    <v>PUBLIC STORAGE (XNYS:PSA)</v>
    <v>2</v>
    <v>3</v>
    <v>Finance</v>
    <v>4</v>
    <v>421.76</v>
    <v>290.41000000000003</v>
    <v>0.35709999999999997</v>
    <v>6.33</v>
    <v>0</v>
    <v>2.1253000000000001E-2</v>
    <v>0</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loss reinsurance, merchandise sales, and third-party property management operating segments. It holds interests in and consolidated approximately 2,787 self-storage facilities (an aggregate of about 198 million net rentable square feet of space). Its subsidiaries include PS LPT Properties Investors and PS California Holdings, Inc.</v>
    <v>5800</v>
    <v>New York Stock Exchange</v>
    <v>XNYS</v>
    <v>XNYS</v>
    <v>701 Western Ave, GLENDALE, CA, 91201-2349 US</v>
    <v>309.02499999999998</v>
    <v>Residential &amp; Commercial REIT</v>
    <v>Stock</v>
    <v>44727.958333344533</v>
    <v>1214</v>
    <v>298.37</v>
    <v>53390625513</v>
    <v>PUBLIC STORAGE</v>
    <v>PUBLIC STORAGE</v>
    <v>298.51</v>
    <v>28.950900000000001</v>
    <v>297.83999999999997</v>
    <v>304.17</v>
    <v>304.17</v>
    <v>175528900</v>
    <v>PSA</v>
    <v>PUBLIC STORAGE (XNYS:PSA)</v>
    <v>819094</v>
    <v>806676</v>
    <v>2007</v>
  </rv>
  <rv s="2">
    <v>1215</v>
  </rv>
  <rv s="0">
    <v>https://www.bing.com/financeapi/forcetrigger?t=a21d27&amp;q=XNYS%3aPSX&amp;form=skydnc</v>
    <v>Learn more on Bing</v>
  </rv>
  <rv s="1">
    <v>en-US</v>
    <v>a21d27</v>
    <v>268435456</v>
    <v>1</v>
    <v>Powered by Refinitiv</v>
    <v>0</v>
    <v>PHILLIPS 66 (XNYS:PSX)</v>
    <v>2</v>
    <v>3</v>
    <v>Finance</v>
    <v>4</v>
    <v>111.28</v>
    <v>63.19</v>
    <v>1.2607999999999999</v>
    <v>-1.75</v>
    <v>8.7910000000000006E-4</v>
    <v>-1.6806000000000001E-2</v>
    <v>0.09</v>
    <v>USD</v>
    <v>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operates in Olefins and Polyolefins (O&amp;P) and Specialties, Aromatics and Styrenics (SA&amp;S) business. The Refining segment refines crude oil and other feedstocks at refineries in the United States and Europe. The M&amp;S segment purchases for resale and markets refined petroleum products, such as base oils and lubricants.</v>
    <v>14000</v>
    <v>New York Stock Exchange</v>
    <v>XNYS</v>
    <v>XNYS</v>
    <v>2331 Citywest Blvd, 3010 Briarpark Drive, HOUSTON, TX, 77042 US</v>
    <v>105.06</v>
    <v>Oil &amp; Gas</v>
    <v>Stock</v>
    <v>44727.996542997658</v>
    <v>1217</v>
    <v>100.12</v>
    <v>49255018000</v>
    <v>PHILLIPS 66</v>
    <v>PHILLIPS 66</v>
    <v>104.2</v>
    <v>18.1203</v>
    <v>104.13</v>
    <v>102.38</v>
    <v>102.47</v>
    <v>481100000</v>
    <v>PSX</v>
    <v>PHILLIPS 66 (XNYS:PSX)</v>
    <v>4747321</v>
    <v>3730777</v>
    <v>2011</v>
  </rv>
  <rv s="2">
    <v>1218</v>
  </rv>
  <rv s="0">
    <v>https://www.bing.com/financeapi/forcetrigger?t=a21d7w&amp;q=XNAS%3aPTC&amp;form=skydnc</v>
    <v>Learn more on Bing</v>
  </rv>
  <rv s="1">
    <v>en-US</v>
    <v>a21d7w</v>
    <v>268435456</v>
    <v>1</v>
    <v>Powered by Refinitiv</v>
    <v>0</v>
    <v>PTC INC. (XNAS:PTC)</v>
    <v>2</v>
    <v>3</v>
    <v>Finance</v>
    <v>10</v>
    <v>153.72999999999999</v>
    <v>96.55</v>
    <v>1.1606000000000001</v>
    <v>3.53</v>
    <v>0</v>
    <v>3.5339000000000002E-2</v>
    <v>0</v>
    <v>USD</v>
    <v>PTC Inc. is a software and services company, which offers a portfolio of computer-aided design (CAD), product lifecycle management (PLM), application lifecycle management (ALM), and service lifecycle management (SLM) solutions that enable manufacturers to create and service products. The Company operates through two segments: Software Products and Professional Services. The Software Products segment includes license, subscription, software as a service (SaaS), and related support revenue (including updates and technical support) for all its products. The Professional Services segment includes consulting, implementation and training services. The Company's principal products and services include thingWorx Industrial Internet of Things (IIoT) platform; Vuforia enterprise Augmented Reality (AR) platform; Onshape Software-as-a-Service (SaaS) product development platform; Creo product design software; and Windchill PLM software.</v>
    <v>6709</v>
    <v>Nasdaq Stock Market</v>
    <v>XNAS</v>
    <v>XNAS</v>
    <v>121 Seaport Blvd, 140 Kendrick Street, NEEDHAM, MA, 02494 US</v>
    <v>105.43</v>
    <v>Software &amp; IT Services</v>
    <v>Stock</v>
    <v>44727.856078853903</v>
    <v>1220</v>
    <v>100.66</v>
    <v>11684730000</v>
    <v>PTC INC.</v>
    <v>PTC INC.</v>
    <v>101.24</v>
    <v>24.696000000000002</v>
    <v>99.89</v>
    <v>103.42</v>
    <v>103.42</v>
    <v>116975900</v>
    <v>PTC</v>
    <v>PTC INC. (XNAS:PTC)</v>
    <v>837842</v>
    <v>702343</v>
    <v>1985</v>
  </rv>
  <rv s="2">
    <v>1221</v>
  </rv>
  <rv s="0">
    <v>https://www.bing.com/financeapi/forcetrigger?t=a21fw7&amp;q=XNYS%3aPVH&amp;form=skydnc</v>
    <v>Learn more on Bing</v>
  </rv>
  <rv s="1">
    <v>en-US</v>
    <v>a21fw7</v>
    <v>268435456</v>
    <v>1</v>
    <v>Powered by Refinitiv</v>
    <v>0</v>
    <v>PVH CORP. (XNYS:PVH)</v>
    <v>2</v>
    <v>3</v>
    <v>Finance</v>
    <v>4</v>
    <v>125.42</v>
    <v>60.35</v>
    <v>2.0165999999999999</v>
    <v>1.76</v>
    <v>1.5770000000000001E-3</v>
    <v>2.8553000000000002E-2</v>
    <v>0.1</v>
    <v>USD</v>
    <v>PVH Corp. is an apparel company that operates through Tommy Hilfiger, Calvin Klein and Heritage Brands segments. The Tommy Hilfiger consists of the Tommy Hilfiger North America and Tommy Hilfiger International segments. The Calvin Klein consists of the Calvin Klein North America and Calvin Klein International segments. The Heritage Brands segment consists of the Heritage Brands wholesale and, through the Heritage Brands Retail segments. The Company's brand portfolio consists of various brand names, including Calvin Klein, Tommy Hilfiger, Van Heusen, IZOD, ARROW, Warner's, Olga, True&amp;Co. and Geoffrey Beene, which are owned, as well as various other owned, licensed and private label brands. The Company designs and markets dress shirts, neckwear, sportswear, Jeanswear, underwear, intimate apparel, performance apparel, swimwear, handbags, accessories, footwear and other related products, and licenses its owned brands over a range of products.</v>
    <v>19000</v>
    <v>New York Stock Exchange</v>
    <v>XNYS</v>
    <v>XNYS</v>
    <v>285 Madison Avenue, 200 MADISON AVENUE, NEW YORK, NY, 10016 US</v>
    <v>64.405000000000001</v>
    <v>Textiles &amp; Apparel</v>
    <v>Stock</v>
    <v>44727.958333356248</v>
    <v>1223</v>
    <v>62.22</v>
    <v>4245298236</v>
    <v>PVH CORP.</v>
    <v>PVH CORP.</v>
    <v>62.68</v>
    <v>4.4478</v>
    <v>61.64</v>
    <v>63.4</v>
    <v>63.5</v>
    <v>66960540</v>
    <v>PVH</v>
    <v>PVH CORP. (XNYS:PVH)</v>
    <v>1751851</v>
    <v>1637554</v>
    <v>1976</v>
  </rv>
  <rv s="2">
    <v>1224</v>
  </rv>
  <rv s="0">
    <v>https://www.bing.com/financeapi/forcetrigger?t=a21gh7&amp;q=XNYS%3aPWR&amp;form=skydnc</v>
    <v>Learn more on Bing</v>
  </rv>
  <rv s="1">
    <v>en-US</v>
    <v>a21gh7</v>
    <v>268435456</v>
    <v>1</v>
    <v>Powered by Refinitiv</v>
    <v>0</v>
    <v>QUANTA SERVICES, INC. (XNYS:PWR)</v>
    <v>2</v>
    <v>3</v>
    <v>Finance</v>
    <v>4</v>
    <v>140.04</v>
    <v>84.4</v>
    <v>1.0924</v>
    <v>0.56999999999999995</v>
    <v>1.8529999999999998E-3</v>
    <v>4.614E-3</v>
    <v>0.23</v>
    <v>USD</v>
    <v>Quanta Services, Inc. is a provider of specialty contracting services, delivering infrastructure solutions for the electric and gas utility, communications, pipeline and energy industries in the United States, Canada, Australia and select other international markets. The Electric Power Infrastructure Solutions segment provides network solutions to customers in the electric power and other industries, which include design, procurement, repair and maintenance for electric power transmission. The Renewable Energy Infrastructure Solutions segment provides infrastructure solutions, including engineering, procurement, and repair and maintenance for renewable generation facilities, such as wind, solar, and hydropower generation facilities and battery storage facilities. Underground Utility and Infrastructure Solutions segment provides infrastructure solutions to customers involved in the development, transportation, distribution, storage and processing of natural gas, oil and other products.</v>
    <v>43700</v>
    <v>New York Stock Exchange</v>
    <v>XNYS</v>
    <v>XNYS</v>
    <v>SUITE 2600, 2800 POST OAK BLVD, HOUSTON, TX, 77056-6175 US</v>
    <v>125.6468</v>
    <v>Construction &amp; Engineering</v>
    <v>Stock</v>
    <v>44727.967688830468</v>
    <v>1226</v>
    <v>120.93</v>
    <v>17837161080</v>
    <v>QUANTA SERVICES, INC.</v>
    <v>QUANTA SERVICES, INC.</v>
    <v>123.8</v>
    <v>37.478000000000002</v>
    <v>123.55</v>
    <v>124.12</v>
    <v>124.35</v>
    <v>143709000</v>
    <v>PWR</v>
    <v>QUANTA SERVICES, INC. (XNYS:PWR)</v>
    <v>1631871</v>
    <v>1906884</v>
    <v>1997</v>
  </rv>
  <rv s="2">
    <v>1227</v>
  </rv>
  <rv s="0">
    <v>https://www.bing.com/financeapi/forcetrigger?t=a21gsm&amp;q=XNYS%3aPXD&amp;form=skydnc</v>
    <v>Learn more on Bing</v>
  </rv>
  <rv s="1">
    <v>en-US</v>
    <v>a21gsm</v>
    <v>268435456</v>
    <v>1</v>
    <v>Powered by Refinitiv</v>
    <v>0</v>
    <v>PIONEER NATURAL RESOURCES COMPANY (XNYS:PXD)</v>
    <v>2</v>
    <v>3</v>
    <v>Finance</v>
    <v>4</v>
    <v>288.45999999999998</v>
    <v>133.72999999999999</v>
    <v>1.4624999999999999</v>
    <v>-6.34</v>
    <v>5.9640000000000006E-3</v>
    <v>-2.3965E-2</v>
    <v>1.54</v>
    <v>USD</v>
    <v>Pioneer Natural Resources Company is an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976,000 gross acres, of which 961,000 gross acres are located in the Spraberry/Wolfcamp field in the Midland Basin of West Texas. The oil produced from the Spraberry/Wolfcamp field in the Midland Basin is West Texas Intermediate Sweet, and the gas produced is casinghead gas with an average energy content of 1,400 British thermal unit (Btu). The oil and gas are produced primarily from six formations, the Spraberry, the Jo Mill, the Dean, the Wolfcamp, the Strawn and the Atoka. Its subsidiaries include Pioneer Natural Resources USA, Inc., Pioneer Sands LLC and Pioneer Uravan, Inc., among others.</v>
    <v>1932</v>
    <v>New York Stock Exchange</v>
    <v>XNYS</v>
    <v>XNYS</v>
    <v>5205 N Oconnor Blvd, 200 Williams Square West, IRVING, TX, 75039 US</v>
    <v>264.22000000000003</v>
    <v>Oil &amp; Gas</v>
    <v>Stock</v>
    <v>44727.998277789062</v>
    <v>1229</v>
    <v>253.25</v>
    <v>62476233389</v>
    <v>PIONEER NATURAL RESOURCES COMPANY</v>
    <v>PIONEER NATURAL RESOURCES COMPANY</v>
    <v>263.22000000000003</v>
    <v>16.137</v>
    <v>264.55</v>
    <v>258.20999999999998</v>
    <v>259.75</v>
    <v>241959000</v>
    <v>PXD</v>
    <v>PIONEER NATURAL RESOURCES COMPANY (XNYS:PXD)</v>
    <v>3480328</v>
    <v>2409201</v>
    <v>1997</v>
  </rv>
  <rv s="2">
    <v>1230</v>
  </rv>
  <rv s="0">
    <v>https://www.bing.com/financeapi/forcetrigger?t=a21icw&amp;q=XNAS%3aPYPL&amp;form=skydnc</v>
    <v>Learn more on Bing</v>
  </rv>
  <rv s="1">
    <v>en-US</v>
    <v>a21icw</v>
    <v>268435456</v>
    <v>1</v>
    <v>Powered by Refinitiv</v>
    <v>0</v>
    <v>PAYPAL HOLDINGS, INC. (XNAS:PYPL)</v>
    <v>2</v>
    <v>3</v>
    <v>Finance</v>
    <v>4</v>
    <v>310.16000000000003</v>
    <v>71.454999999999998</v>
    <v>1.4032</v>
    <v>3.37</v>
    <v>1.1869000000000001E-2</v>
    <v>4.6508000000000001E-2</v>
    <v>0.9</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77.099999999999994</v>
    <v>Software &amp; IT Services</v>
    <v>Stock</v>
    <v>44727.999981006251</v>
    <v>1232</v>
    <v>72.39</v>
    <v>87814173200</v>
    <v>PAYPAL HOLDINGS, INC.</v>
    <v>PAYPAL HOLDINGS, INC.</v>
    <v>73.47</v>
    <v>23.950199999999999</v>
    <v>72.459999999999994</v>
    <v>75.83</v>
    <v>76.73</v>
    <v>1158040000</v>
    <v>PYPL</v>
    <v>PAYPAL HOLDINGS, INC. (XNAS:PYPL)</v>
    <v>17165614</v>
    <v>16034771</v>
    <v>2015</v>
  </rv>
  <rv s="2">
    <v>1233</v>
  </rv>
  <rv s="0">
    <v>http://en.wikipedia.org/wiki/Qualcomm</v>
    <v>Wikipedia</v>
  </rv>
  <rv s="3">
    <v>30</v>
    <v>1235</v>
  </rv>
  <rv s="4">
    <v>9</v>
    <v>https://www.bing.com/th?id=AMMS_2b1c176dae370ecc0d55a1517537f595&amp;qlt=95</v>
    <v>1236</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193.58</v>
    <v>122.16500000000001</v>
    <v>1.2007000000000001</v>
    <v>0.77</v>
    <v>1.1065999999999999E-2</v>
    <v>5.9109999999999996E-3</v>
    <v>1.45</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 US</v>
    <v>133.28</v>
    <v>1237</v>
    <v>Semiconductors &amp; Semiconductor Equipment</v>
    <v>Stock</v>
    <v>44727.999266376566</v>
    <v>1238</v>
    <v>128.21</v>
    <v>146753600000</v>
    <v>QUALCOMM INCORPORATED</v>
    <v>QUALCOMM INCORPORATED</v>
    <v>131.66999999999999</v>
    <v>13.335000000000001</v>
    <v>130.26</v>
    <v>131.03</v>
    <v>132.47999999999999</v>
    <v>1120000000</v>
    <v>QCOM</v>
    <v>QUALCOMM INCORPORATED (XNAS:QCOM)</v>
    <v>7859981</v>
    <v>9207233</v>
    <v>1991</v>
  </rv>
  <rv s="2">
    <v>1239</v>
  </rv>
  <rv s="0">
    <v>https://www.bing.com/financeapi/forcetrigger?t=a21mzr&amp;q=XNAS%3aQRVO&amp;form=skydnc</v>
    <v>Learn more on Bing</v>
  </rv>
  <rv s="1">
    <v>en-US</v>
    <v>a21mzr</v>
    <v>268435456</v>
    <v>1</v>
    <v>Powered by Refinitiv</v>
    <v>0</v>
    <v>QORVO, INC. (XNAS:QRVO)</v>
    <v>2</v>
    <v>3</v>
    <v>Finance</v>
    <v>4</v>
    <v>201.46</v>
    <v>93.69</v>
    <v>1.3371999999999999</v>
    <v>1.86</v>
    <v>3.7559999999999998E-3</v>
    <v>1.9243E-2</v>
    <v>0.37</v>
    <v>USD</v>
    <v>Qorvo, Inc. is engaged in the development and commercialization of technologies and products for the wireless, wired and power markets. The Company operates through two segments: Mobile Products (MP) and Infrastructure and Defense Products (IDP). MP is a supplier of cellular, ultra-wideband 802.15.4z (UWB), and wireless fidelity (Wi-Fi) solutions for a variety of applications, including smartphones, wearables, laptops, tablets, and the Internet of Things (IoT). IDP is a supplier of radio frequency (RF), system-on-a-chip (SoC), and power management solutions for applications in wireless infrastructure, defense, Wi-Fi, smart home, automotive, and IoT. Its MP segment supplies RF solutions to global consumer product companies. The IDP segment supplies a diverse portfolio of products with generally longer life cycles to a range of customers. It operates design, sales, and manufacturing facilities located throughout Asia, Europe and North America.</v>
    <v>8900</v>
    <v>Nasdaq Stock Market</v>
    <v>XNAS</v>
    <v>XNAS</v>
    <v>7628 Thorndike Rd, GREENSBORO, NC, 27409 US</v>
    <v>100.54</v>
    <v>Semiconductors &amp; Semiconductor Equipment</v>
    <v>Stock</v>
    <v>44727.884101180469</v>
    <v>1241</v>
    <v>96.69</v>
    <v>10445819448</v>
    <v>QORVO, INC.</v>
    <v>QORVO, INC.</v>
    <v>97.38</v>
    <v>10.452</v>
    <v>96.66</v>
    <v>98.52</v>
    <v>98.89</v>
    <v>106027400</v>
    <v>QRVO</v>
    <v>QORVO, INC. (XNAS:QRVO)</v>
    <v>1410900</v>
    <v>1462441</v>
    <v>2013</v>
  </rv>
  <rv s="2">
    <v>1242</v>
  </rv>
  <rv s="0">
    <v>https://www.bing.com/financeapi/forcetrigger?t=a21rw7&amp;q=XNYS%3aRCL&amp;form=skydnc</v>
    <v>Learn more on Bing</v>
  </rv>
  <rv s="1">
    <v>en-US</v>
    <v>a21rw7</v>
    <v>268435456</v>
    <v>1</v>
    <v>Powered by Refinitiv</v>
    <v>0</v>
    <v>ROYAL CARIBBEAN CRUISES LTD. (XNYS:RCL)</v>
    <v>2</v>
    <v>3</v>
    <v>Finance</v>
    <v>4</v>
    <v>98.27</v>
    <v>38.799999999999997</v>
    <v>2.4590999999999998</v>
    <v>0.2</v>
    <v>1.4109E-2</v>
    <v>5.0649999999999992E-3</v>
    <v>0.56000000000000005</v>
    <v>USD</v>
    <v>Royal Caribbean Cruises Ltd. is a cruise company that owns and operates three global cruise vacation brands, including Royal Caribbean International, Celebrity Cruises and Silversea Cruises. The Company also own joint venture interest in the TUI Cruises and Hapag-Lloyd Cruises. The Company's brands operate approximately 61 ships in the cruise vacation industry. Royal Caribbean International offers a range of itineraries to the destinations, including Alaska, Asia, Australia, Bahamas, Bermuda, Canada, the Caribbean, Europe, the Panama Canal and New Zealand, with cruise lengths ranging from one to 25 nights. Celebrity Cruises include two approximately Edge-class ships, Celebrity Beyond and Celebrity Ascent. Silversea Cruises operates the Silver Dawn under a finance lease. The Company offers to handle virtually all travel aspects related to guest reservations and transportation, including arranging guest pre and post hotel stay arrangements and air transportation.</v>
    <v>85000</v>
    <v>New York Stock Exchange</v>
    <v>XNYS</v>
    <v>XNYS</v>
    <v>1050 Caribbean Way, MIAMI, FL, 33132 US</v>
    <v>40.405000000000001</v>
    <v>Hotels &amp; Entertainment Services</v>
    <v>Stock</v>
    <v>44727.998536053128</v>
    <v>1244</v>
    <v>38.799999999999997</v>
    <v>10068220000</v>
    <v>ROYAL CARIBBEAN CRUISES LTD.</v>
    <v>ROYAL CARIBBEAN CRUISES LTD.</v>
    <v>39.92</v>
    <v>0</v>
    <v>39.49</v>
    <v>39.69</v>
    <v>40.25</v>
    <v>254956300</v>
    <v>RCL</v>
    <v>ROYAL CARIBBEAN CRUISES LTD. (XNYS:RCL)</v>
    <v>8618221</v>
    <v>4840021</v>
    <v>1985</v>
  </rv>
  <rv s="2">
    <v>1245</v>
  </rv>
  <rv s="0">
    <v>https://www.bing.com/financeapi/forcetrigger?t=a21tm7&amp;q=XNYS%3aRE&amp;form=skydnc</v>
    <v>Learn more on Bing</v>
  </rv>
  <rv s="1">
    <v>en-US</v>
    <v>a21tm7</v>
    <v>268435456</v>
    <v>1</v>
    <v>Powered by Refinitiv</v>
    <v>0</v>
    <v>EVEREST RE GROUP, LTD. (XNYS:RE)</v>
    <v>2</v>
    <v>3</v>
    <v>Finance</v>
    <v>4</v>
    <v>308.2</v>
    <v>234.87</v>
    <v>0.62150000000000005</v>
    <v>2.59</v>
    <v>0</v>
    <v>9.4990000000000005E-3</v>
    <v>0</v>
    <v>USD</v>
    <v>Everest Re Group, Ltd. through its subsidiaries, is engaged in the underwriting of reinsurance and insurance in the United States, Bermuda and international markets. The Company operates in segments: U.S. Reinsurance, International, Bermuda and Insurance. The Company underwrites reinsurance both through brokers and directly with ceding companies. The Company underwrites insurance principally through general agent relationships, brokers and surplus lines brokers. The Company offers treaty and facultative reinsurance, and admitted and non-admitted insurance. Its products include the range of property and casualty reinsurance, and insurance coverage's, including marine, aviation, surety, errors and omissions liability (E&amp;O), directors' and officers' liability (D&amp;O), medical malpractice, other specialty lines, accident and health (A&amp;H) and workers' compensation. The Company's subsidiaries include Everest Reinsurance (Bermuda), Ltd. (Bermuda Re) and Everest International Reinsurance, Ltd.</v>
    <v>1947</v>
    <v>New York Stock Exchange</v>
    <v>XNYS</v>
    <v>XNYS</v>
    <v>Seon Place, 4Th Floor, 141 Front Street, P.O. Box HM 845, HAMILTON, HM 19 BM</v>
    <v>279.41500000000002</v>
    <v>Insurance</v>
    <v>Stock</v>
    <v>44727.958333344533</v>
    <v>1247</v>
    <v>271.69</v>
    <v>10855692869</v>
    <v>EVEREST RE GROUP, LTD.</v>
    <v>EVEREST RE GROUP, LTD.</v>
    <v>276.83</v>
    <v>8.1179000000000006</v>
    <v>272.67</v>
    <v>275.26</v>
    <v>275.26</v>
    <v>39437960</v>
    <v>RE</v>
    <v>EVEREST RE GROUP, LTD. (XNYS:RE)</v>
    <v>307034</v>
    <v>223174</v>
    <v>1999</v>
  </rv>
  <rv s="2">
    <v>1248</v>
  </rv>
  <rv s="0">
    <v>https://www.bing.com/financeapi/forcetrigger?t=a21ua2&amp;q=XNAS%3aREG&amp;form=skydnc</v>
    <v>Learn more on Bing</v>
  </rv>
  <rv s="1">
    <v>en-US</v>
    <v>a21ua2</v>
    <v>268435456</v>
    <v>1</v>
    <v>Powered by Refinitiv</v>
    <v>0</v>
    <v>REGENCY CENTERS CORPORATION (XNAS:REG)</v>
    <v>2</v>
    <v>3</v>
    <v>Finance</v>
    <v>4</v>
    <v>78.78</v>
    <v>55.78</v>
    <v>1.1258999999999999</v>
    <v>1.66</v>
    <v>0</v>
    <v>2.9329000000000001E-2</v>
    <v>0</v>
    <v>USD</v>
    <v>Regency Centers Corporation is a fully integrated real estate company and self-administered and self-managed real estate investment trust. The Company conducts all its operations through Regency Centers, L.P. (the Operating Partnership). It is engaged in the ownership, management, leasing, acquisition, development, and redevelopment of shopping centers through the Operating Partnership. It owns approximately 302 properties and holds partial interests in an additional 103 properties through investments in real estate partnerships. The Company's properties include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Mariposa Shopping Center, Shoppes at Homestead, and Snell &amp; Branham Plaza.</v>
    <v>432</v>
    <v>Nasdaq Stock Market</v>
    <v>XNAS</v>
    <v>XNAS</v>
    <v>SUITE 114, ONE INDEPENDENT DRIVE, JACKSONVILLE, FL, 32202 US</v>
    <v>59.344999999999999</v>
    <v>Residential &amp; Commercial REIT</v>
    <v>Stock</v>
    <v>44727.85803625</v>
    <v>1250</v>
    <v>56.99</v>
    <v>10041827598</v>
    <v>REGENCY CENTERS CORPORATION</v>
    <v>REGENCY CENTERS CORPORATION</v>
    <v>57.06</v>
    <v>20.348700000000001</v>
    <v>56.6</v>
    <v>58.26</v>
    <v>58.26</v>
    <v>172362300</v>
    <v>REG</v>
    <v>REGENCY CENTERS CORPORATION (XNAS:REG)</v>
    <v>1451445</v>
    <v>1050812</v>
    <v>1993</v>
  </rv>
  <rv s="2">
    <v>1251</v>
  </rv>
  <rv s="0">
    <v>https://www.bing.com/financeapi/forcetrigger?t=a21uim&amp;q=XNAS%3aREGN&amp;form=skydnc</v>
    <v>Learn more on Bing</v>
  </rv>
  <rv s="1">
    <v>en-US</v>
    <v>a21uim</v>
    <v>268435456</v>
    <v>1</v>
    <v>Powered by Refinitiv</v>
    <v>0</v>
    <v>REGENERON PHARMACEUTICALS, INC. (XNAS:REGN)</v>
    <v>2</v>
    <v>3</v>
    <v>Finance</v>
    <v>4</v>
    <v>747.42139999999995</v>
    <v>516.75</v>
    <v>0.3624</v>
    <v>12.84</v>
    <v>0</v>
    <v>2.3416000000000003E-2</v>
    <v>0</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 also provides Expresse service assurance and CloudCheck WiFi experience management solutions.</v>
    <v>10368</v>
    <v>Nasdaq Stock Market</v>
    <v>XNAS</v>
    <v>XNAS</v>
    <v>777 Old Saw Mill River Rd, TARRYTOWN, NY, 10591-6707 US</v>
    <v>570.45500000000004</v>
    <v>Biotechnology &amp; Medical Research</v>
    <v>Stock</v>
    <v>44727.987932024997</v>
    <v>1253</v>
    <v>552.36</v>
    <v>61644588978</v>
    <v>REGENERON PHARMACEUTICALS, INC.</v>
    <v>REGENERON PHARMACEUTICALS, INC.</v>
    <v>554.03</v>
    <v>7.7709000000000001</v>
    <v>548.35</v>
    <v>561.19000000000005</v>
    <v>561.19000000000005</v>
    <v>109846200</v>
    <v>REGN</v>
    <v>REGENERON PHARMACEUTICALS, INC. (XNAS:REGN)</v>
    <v>766678</v>
    <v>728052</v>
    <v>1988</v>
  </rv>
  <rv s="2">
    <v>1254</v>
  </rv>
  <rv s="0">
    <v>https://www.bing.com/financeapi/forcetrigger?t=a21wsm&amp;q=XNYS%3aRF&amp;form=skydnc</v>
    <v>Learn more on Bing</v>
  </rv>
  <rv s="1">
    <v>en-US</v>
    <v>a21wsm</v>
    <v>268435456</v>
    <v>1</v>
    <v>Powered by Refinitiv</v>
    <v>0</v>
    <v>REGIONS FINANCIAL CORPORATION (XNYS:RF)</v>
    <v>2</v>
    <v>3</v>
    <v>Finance</v>
    <v>4</v>
    <v>25.57</v>
    <v>18.02</v>
    <v>1.2709999999999999</v>
    <v>0.03</v>
    <v>2.0639999999999999E-3</v>
    <v>1.5499999999999999E-3</v>
    <v>0.04</v>
    <v>USD</v>
    <v>Regions Financial Corporation is a financial holding company. The Company provides traditional commercial, retail and mortgage banking services, as well as other financial services in the fields of asset management, wealth management, securities brokerage, trust services, merger and acquisition advisory services, and other specialty financing. The Company's business segments include Corporate Bank, Consumer Bank, and Wealth Management. The Corporate Bank segment includes commercial and industrial, commercial real estate and investor real estate lending. It also includes equipment lease financing, and capital markets activities. The Consumer Bank segment includes consumer banking products and services related to residential first mortgages, home equity lines and loans, branch small business loans, and indirect loans. The Wealth Management segment includes credit related products, trust and investment management, asset management, retirement and savings solutions, and estate planning.</v>
    <v>19723</v>
    <v>New York Stock Exchange</v>
    <v>XNYS</v>
    <v>XNYS</v>
    <v>417 NORTH 20TH STREET, 1900 FIFTH AVENUE NORTH, BIRMINGHAM, AL, 35203 US</v>
    <v>19.734999999999999</v>
    <v>Banking Services</v>
    <v>Stock</v>
    <v>44727.96784600625</v>
    <v>1256</v>
    <v>19.010000000000002</v>
    <v>18110604186</v>
    <v>REGIONS FINANCIAL CORPORATION</v>
    <v>REGIONS FINANCIAL CORPORATION</v>
    <v>19.55</v>
    <v>8.0411000000000001</v>
    <v>19.350000000000001</v>
    <v>19.38</v>
    <v>19.420000000000002</v>
    <v>934499700</v>
    <v>RF</v>
    <v>REGIONS FINANCIAL CORPORATION (XNYS:RF)</v>
    <v>10165951</v>
    <v>7059184</v>
    <v>2004</v>
  </rv>
  <rv s="2">
    <v>1257</v>
  </rv>
  <rv s="0">
    <v>https://www.bing.com/financeapi/forcetrigger?t=a21zf2&amp;q=XNYS%3aRHI&amp;form=skydnc</v>
    <v>Learn more on Bing</v>
  </rv>
  <rv s="1">
    <v>en-US</v>
    <v>a21zf2</v>
    <v>268435456</v>
    <v>1</v>
    <v>Powered by Refinitiv</v>
    <v>0</v>
    <v>ROBERT HALF INTERNATIONAL INC. (XNYS:RHI)</v>
    <v>2</v>
    <v>3</v>
    <v>Finance</v>
    <v>4</v>
    <v>125.77</v>
    <v>80.11</v>
    <v>1.4251</v>
    <v>0.91</v>
    <v>8.4390000000000008E-4</v>
    <v>1.1174999999999999E-2</v>
    <v>6.9489999999999996E-2</v>
    <v>USD</v>
    <v>Robert Half International Inc. provides specialized staffing and risk consulting services. The Company provides these services through its divisions, including Accountemps, Robert Half Finance &amp; Accounting, OfficeTeam, Robert Half Technology, Robert Half Management Resources, Robert Half Legal, The Creative Group and Protiviti. The Company's segments include temporary and consultant staffing, permanent placement staffing, and risk consulting and internal audit services.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v>
    <v>14600</v>
    <v>New York Stock Exchange</v>
    <v>XNYS</v>
    <v>XNYS</v>
    <v>STE 200, 2884 SAND HILL RD, MENLO PARK, CA, 94025 US</v>
    <v>83.32</v>
    <v>Professional &amp; Commercial Services</v>
    <v>Stock</v>
    <v>44727.958333344533</v>
    <v>1259</v>
    <v>81.17</v>
    <v>9099689824</v>
    <v>ROBERT HALF INTERNATIONAL INC.</v>
    <v>ROBERT HALF INTERNATIONAL INC.</v>
    <v>82.55</v>
    <v>13.8009</v>
    <v>81.430000000000007</v>
    <v>82.34</v>
    <v>82.409499999999994</v>
    <v>110513600</v>
    <v>RHI</v>
    <v>ROBERT HALF INTERNATIONAL INC. (XNYS:RHI)</v>
    <v>950165</v>
    <v>1091904</v>
    <v>1979</v>
  </rv>
  <rv s="2">
    <v>1260</v>
  </rv>
  <rv s="0">
    <v>https://www.bing.com/financeapi/forcetrigger?t=a22227&amp;q=XNYS%3aRJF&amp;form=skydnc</v>
    <v>Learn more on Bing</v>
  </rv>
  <rv s="1">
    <v>en-US</v>
    <v>a22227</v>
    <v>268435456</v>
    <v>1</v>
    <v>Powered by Refinitiv</v>
    <v>0</v>
    <v>RAYMOND JAMES FINANCIAL, INC. (XNYS:RJF)</v>
    <v>2</v>
    <v>3</v>
    <v>Finance</v>
    <v>4</v>
    <v>117.37</v>
    <v>81.959000000000003</v>
    <v>1.1126</v>
    <v>1.2</v>
    <v>-3.8649999999999999E-3</v>
    <v>1.3828E-2</v>
    <v>-0.34</v>
    <v>USD</v>
    <v>Raymond James Financial, Inc. is a financial holding company. The Company together with its subsidiaries, is engaged in various financial services activities, including providing investment management services to retail and institutional clients, merger &amp; acquisition and advisory services, the underwriting, distribution, trading and brokerage of equity and debt securities, and the sale of mutual funds and other investment products. It also provides corporate and retail banking services, and trust services. The Company operates through five segments: Private Client Group (PCG); Capital Markets; Asset Management; Raymond James Bank; and Other. Its loan portfolio into six loan portfolio segments: C&amp;I, commercial real estate (CRE), REIT, tax-exempt, residential mortgage, and SBL and other. PCG segment provides financial planning, investment advisory and securities transaction services. The Capital Markets segment conducts institutional sales, securities trading, equity research, others.</v>
    <v>15000</v>
    <v>New York Stock Exchange</v>
    <v>XNYS</v>
    <v>XNYS</v>
    <v>P O BOX 12749, 880 CARILLON PKWY, ST PETERSBURG, FL, 33716 US</v>
    <v>89.59</v>
    <v>Investment Banking &amp; Investment Services</v>
    <v>Stock</v>
    <v>44727.958333344533</v>
    <v>1262</v>
    <v>86.54</v>
    <v>18801640000</v>
    <v>RAYMOND JAMES FINANCIAL, INC.</v>
    <v>RAYMOND JAMES FINANCIAL, INC.</v>
    <v>87.83</v>
    <v>12.2409</v>
    <v>86.78</v>
    <v>87.98</v>
    <v>87.64</v>
    <v>216658600</v>
    <v>RJF</v>
    <v>RAYMOND JAMES FINANCIAL, INC. (XNYS:RJF)</v>
    <v>1307718</v>
    <v>1368013</v>
    <v>1974</v>
  </rv>
  <rv s="2">
    <v>1263</v>
  </rv>
  <rv s="0">
    <v>https://www.bing.com/financeapi/forcetrigger?t=a222gh&amp;q=XNYS%3aRL&amp;form=skydnc</v>
    <v>Learn more on Bing</v>
  </rv>
  <rv s="1">
    <v>en-US</v>
    <v>a222gh</v>
    <v>268435456</v>
    <v>1</v>
    <v>Powered by Refinitiv</v>
    <v>0</v>
    <v>RALPH LAUREN CORPORATION (XNYS:RL)</v>
    <v>2</v>
    <v>3</v>
    <v>Finance</v>
    <v>4</v>
    <v>135.99</v>
    <v>86.55</v>
    <v>1.3413999999999999</v>
    <v>1.3</v>
    <v>0</v>
    <v>1.3746000000000001E-2</v>
    <v>0</v>
    <v>USD</v>
    <v>Ralph Lauren Corporation is engaged in the designing, marketing and distribution of lifestyle products in five categories: apparel, footwear and accessories, home, fragrances, and hospitality. Its apparel products include men's, women's, and children's clothing, which are sold under various brand names, including Ralph Lauren Collection, Ralph Lauren Purple Label, Polo Ralph Lauren and other. Its range of footwear and accessories encompasses men's, women's, and children's, including casual shoes, watches, fashion and fine jewelry, scarves, hats, gloves, umbrellas, leather goods and other. Its fragrance category includes the Company's men's and women's brands with numerous labels. Its range of home products includes bed and bath lines, furniture, fabric and wallcoverings, lighting, tabletop, kitchen linens, floor coverings, and giftware. Its hospitality collection is comprised of restaurants, including The Polo Bar, RL Restaurant, Ralph's, The Bar at Ralph Lauren and Ralph's Coffee.</v>
    <v>13500</v>
    <v>New York Stock Exchange</v>
    <v>XNYS</v>
    <v>XNYS</v>
    <v>650 Madison Ave, NEW YORK, NY, 10022 US</v>
    <v>97.04</v>
    <v>Textiles &amp; Apparel</v>
    <v>Stock</v>
    <v>44727.996402152341</v>
    <v>1265</v>
    <v>94</v>
    <v>6718126680</v>
    <v>RALPH LAUREN CORPORATION</v>
    <v>RALPH LAUREN CORPORATION</v>
    <v>95.65</v>
    <v>11.7187</v>
    <v>94.57</v>
    <v>95.87</v>
    <v>95.87</v>
    <v>70075380</v>
    <v>RL</v>
    <v>RALPH LAUREN CORPORATION (XNYS:RL)</v>
    <v>627542</v>
    <v>1280062</v>
    <v>1997</v>
  </rv>
  <rv s="2">
    <v>1266</v>
  </rv>
  <rv s="0">
    <v>https://www.bing.com/financeapi/forcetrigger?t=a223r7&amp;q=XNYS%3aRMD&amp;form=skydnc</v>
    <v>Learn more on Bing</v>
  </rv>
  <rv s="1">
    <v>en-US</v>
    <v>a223r7</v>
    <v>268435456</v>
    <v>1</v>
    <v>Powered by Refinitiv</v>
    <v>0</v>
    <v>RESMED INC. (XNYS:RMD)</v>
    <v>2</v>
    <v>3</v>
    <v>Finance</v>
    <v>4</v>
    <v>301.33999999999997</v>
    <v>189.4</v>
    <v>0.43540000000000001</v>
    <v>1.27</v>
    <v>0</v>
    <v>6.2870000000000001E-3</v>
    <v>0</v>
    <v>USD</v>
    <v>ResMed Inc. is a holding company. The Company is engaged in the development, manufacturing, distribution and marketing of medical devices and cloud-based software applications that diagnose, treat and manage respiratory disorders, including sleep apnea, chronic obstructive pulmonary disease (COPD), neuromuscular disease and other chronic diseases. The Company operates through two segments: Sleep and Respiratory Care segment, and the Software-as-a-Service (SaaS) segment.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portable oxygen concentrators (POCs) and cloud-based software informatics solutions.</v>
    <v>7970</v>
    <v>New York Stock Exchange</v>
    <v>XNYS</v>
    <v>XNYS</v>
    <v>9001 Spectrum Center Blvd, SAN DIEGO, CA, 92123 US</v>
    <v>206.18299999999999</v>
    <v>Healthcare Equipment &amp; Supplies</v>
    <v>Stock</v>
    <v>44727.958333344533</v>
    <v>1268</v>
    <v>199.13</v>
    <v>29550960000</v>
    <v>RESMED INC.</v>
    <v>RESMED INC.</v>
    <v>202.89</v>
    <v>38.063200000000002</v>
    <v>202.01</v>
    <v>203.28</v>
    <v>203.28</v>
    <v>146284700</v>
    <v>RMD</v>
    <v>RESMED INC. (XNYS:RMD)</v>
    <v>703101</v>
    <v>529626</v>
    <v>1994</v>
  </rv>
  <rv s="2">
    <v>1269</v>
  </rv>
  <rv s="0">
    <v>https://www.bing.com/financeapi/forcetrigger?t=a226jc&amp;q=XNYS%3aROK&amp;form=skydnc</v>
    <v>Learn more on Bing</v>
  </rv>
  <rv s="1">
    <v>en-US</v>
    <v>a226jc</v>
    <v>268435456</v>
    <v>1</v>
    <v>Powered by Refinitiv</v>
    <v>0</v>
    <v>ROCKWELL AUTOMATION, INC. (XNYS:ROK)</v>
    <v>2</v>
    <v>3</v>
    <v>Finance</v>
    <v>4</v>
    <v>354.99</v>
    <v>191.07499999999999</v>
    <v>1.3661000000000001</v>
    <v>5.24</v>
    <v>0</v>
    <v>2.6145000000000002E-2</v>
    <v>0</v>
    <v>USD</v>
    <v>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v>
    <v>24500</v>
    <v>New York Stock Exchange</v>
    <v>XNYS</v>
    <v>XNYS</v>
    <v>1201 S 2nd St, MILWAUKEE, WI, 53204 US</v>
    <v>208.72</v>
    <v>Machinery, Equipment &amp; Components</v>
    <v>Stock</v>
    <v>44727.958333344533</v>
    <v>1271</v>
    <v>201.1</v>
    <v>23301140000</v>
    <v>ROCKWELL AUTOMATION, INC.</v>
    <v>ROCKWELL AUTOMATION, INC.</v>
    <v>202.24</v>
    <v>36.4529</v>
    <v>200.42</v>
    <v>205.66</v>
    <v>205.66</v>
    <v>116261600</v>
    <v>ROK</v>
    <v>ROCKWELL AUTOMATION, INC. (XNYS:ROK)</v>
    <v>1881575</v>
    <v>1100480</v>
    <v>1996</v>
  </rv>
  <rv s="2">
    <v>1272</v>
  </rv>
  <rv s="0">
    <v>https://www.bing.com/financeapi/forcetrigger?t=a226rw&amp;q=XNYS%3aROL&amp;form=skydnc</v>
    <v>Learn more on Bing</v>
  </rv>
  <rv s="1">
    <v>en-US</v>
    <v>a226rw</v>
    <v>268435456</v>
    <v>1</v>
    <v>Powered by Refinitiv</v>
    <v>0</v>
    <v>ROLLINS, INC. (XNYS:ROL)</v>
    <v>2</v>
    <v>3</v>
    <v>Finance</v>
    <v>4</v>
    <v>40.020200000000003</v>
    <v>28.504999999999999</v>
    <v>0.60770000000000002</v>
    <v>-0.01</v>
    <v>0</v>
    <v>-3.0509999999999999E-4</v>
    <v>0</v>
    <v>USD</v>
    <v>Rollins, Inc. (Rollins) is an international services company. It provides pest and wildlife control services and protection against termite damage, rodents and insects to both residential and commercial customers through its wholly owned subsidiaries and independent franchises located in approximately 70 countries, including United States, Canada, Australia, Europe, and Asia with international franchises in Canada, Central and South America, the Caribbean, Europe, the Middle East, Asia, Africa, and Australia. Rollins operates under three business lines, namely Residential, which includes pest control services protecting residential properties from common pests, including rodents, insects and wildlife; Commercial, which consist of workplace pest control solutions for customers across diverse end markets such as healthcare, foodservice, logistics, and Termite, which consist of traditional and baiting termite protection services and ancillary services for customers.</v>
    <v>16482</v>
    <v>New York Stock Exchange</v>
    <v>XNYS</v>
    <v>XNYS</v>
    <v>2170 PIEDMONT RD NE, ATLANTA, GA, 30324 US</v>
    <v>33.17</v>
    <v>Professional &amp; Commercial Services</v>
    <v>Stock</v>
    <v>44727.958333344533</v>
    <v>1274</v>
    <v>32.51</v>
    <v>16137937139</v>
    <v>ROLLINS, INC.</v>
    <v>ROLLINS, INC.</v>
    <v>33.049999999999997</v>
    <v>48.8095</v>
    <v>32.78</v>
    <v>32.770000000000003</v>
    <v>32.770000000000003</v>
    <v>492460700</v>
    <v>ROL</v>
    <v>ROLLINS, INC. (XNYS:ROL)</v>
    <v>1627997</v>
    <v>1710183</v>
    <v>1948</v>
  </rv>
  <rv s="2">
    <v>1275</v>
  </rv>
  <rv s="0">
    <v>https://www.bing.com/financeapi/forcetrigger?t=a22777&amp;q=XNYS%3aROP&amp;form=skydnc</v>
    <v>Learn more on Bing</v>
  </rv>
  <rv s="1">
    <v>en-US</v>
    <v>a22777</v>
    <v>268435456</v>
    <v>1</v>
    <v>Powered by Refinitiv</v>
    <v>0</v>
    <v>ROPER TECHNOLOGIES, INC. (XNYS:ROP)</v>
    <v>2</v>
    <v>3</v>
    <v>Finance</v>
    <v>4</v>
    <v>505</v>
    <v>379.63</v>
    <v>1.0429999999999999</v>
    <v>3.65</v>
    <v>0</v>
    <v>9.5890000000000003E-3</v>
    <v>0</v>
    <v>USD</v>
    <v>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v>
    <v>19300</v>
    <v>New York Stock Exchange</v>
    <v>XNYS</v>
    <v>XNYS</v>
    <v>6901 Professional Pkwy East, Suite 200, SARASOTA, FL, 34240-8473 US</v>
    <v>389.79</v>
    <v>Software &amp; IT Services</v>
    <v>Stock</v>
    <v>44727.958333344533</v>
    <v>1277</v>
    <v>381.4692</v>
    <v>40316710000</v>
    <v>ROPER TECHNOLOGIES, INC.</v>
    <v>ROPER TECHNOLOGIES, INC.</v>
    <v>384.73</v>
    <v>39.272500000000001</v>
    <v>380.66</v>
    <v>384.31</v>
    <v>384.31</v>
    <v>105912700</v>
    <v>ROP</v>
    <v>ROPER TECHNOLOGIES, INC. (XNYS:ROP)</v>
    <v>789015</v>
    <v>674361</v>
    <v>1981</v>
  </rv>
  <rv s="2">
    <v>1278</v>
  </rv>
  <rv s="0">
    <v>https://www.bing.com/financeapi/forcetrigger?t=a227lh&amp;q=XNAS%3aROST&amp;form=skydnc</v>
    <v>Learn more on Bing</v>
  </rv>
  <rv s="1">
    <v>en-US</v>
    <v>a227lh</v>
    <v>268435456</v>
    <v>1</v>
    <v>Powered by Refinitiv</v>
    <v>0</v>
    <v>ROSS STORES, INC. (XNAS:ROST)</v>
    <v>2</v>
    <v>3</v>
    <v>Finance</v>
    <v>4</v>
    <v>127.58</v>
    <v>69.75</v>
    <v>0.95799999999999996</v>
    <v>2</v>
    <v>1.8947000000000002E-2</v>
    <v>2.7027000000000002E-2</v>
    <v>1.44</v>
    <v>USD</v>
    <v>Ross Stores, Inc. is engaged in operating two brands of off-price retail apparel and home fashion stores-Ross Dress for Less (Ross) and dd's DISCOUNTS. Ross is an off-price apparel and home fashion chain in the United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offers name brand apparel, accessories, footwear, and home fashions for the entire family at savings of 20% to 70% off department and discount store regular prices every day. The Company operated a total of 1,923 stores comprised of 1,628 Ross stores and 295 dd’s DISCOUNTS stores. The Company owns and operates distribution processing facilities.</v>
    <v>100000</v>
    <v>Nasdaq Stock Market</v>
    <v>XNAS</v>
    <v>XNAS</v>
    <v>5130 Hacienda Dr, 4440 ROSEWOOD DRIVE, PLEASANTON, CA, 94588-3050 US</v>
    <v>76.97</v>
    <v>Specialty Retailers</v>
    <v>Stock</v>
    <v>44727.977941782032</v>
    <v>1280</v>
    <v>74.75</v>
    <v>26594406400</v>
    <v>ROSS STORES, INC.</v>
    <v>ROSS STORES, INC.</v>
    <v>74.75</v>
    <v>16.4559</v>
    <v>74</v>
    <v>76</v>
    <v>77.44</v>
    <v>349926400</v>
    <v>ROST</v>
    <v>ROSS STORES, INC. (XNAS:ROST)</v>
    <v>2616382</v>
    <v>5629937</v>
    <v>1989</v>
  </rv>
  <rv s="2">
    <v>1281</v>
  </rv>
  <rv s="0">
    <v>https://www.bing.com/financeapi/forcetrigger?t=a229ec&amp;q=XNYS%3aRSG&amp;form=skydnc</v>
    <v>Learn more on Bing</v>
  </rv>
  <rv s="1">
    <v>en-US</v>
    <v>a229ec</v>
    <v>268435456</v>
    <v>1</v>
    <v>Powered by Refinitiv</v>
    <v>0</v>
    <v>REPUBLIC SERVICES, INC. (XNYS:RSG)</v>
    <v>2</v>
    <v>3</v>
    <v>Finance</v>
    <v>4</v>
    <v>145.97999999999999</v>
    <v>106.46</v>
    <v>0.76849999999999996</v>
    <v>0.3</v>
    <v>-1.4754E-2</v>
    <v>2.4380000000000001E-3</v>
    <v>-1.82</v>
    <v>USD</v>
    <v>Republic Services, Inc. is a provider of environmental services in the United States. Through its subsidiaries, transfer stations, recycling centers and landfills, it focuses on providing effective and reliable environmental services and solutions to make proper recycling and waste disposal for its customers. The Company operates through three segments Group 1, Group 2 and Environmental Solutions. Group 1 segment primarily consists of geographic areas located in the western United States. Group 2 segment primarily consists of geographic areas located in the southeastern and mid-western United States, and the eastern seaboard of the United States. Its Environmental Solutions segment provides environmental solutions for daily operations of industrial, petrochemical and refining facilities across the United States and Canada. The Company is engaged in 77 landfill gas-to-energy and other renewable energy projects and had post-closure responsibility for 124 closed landfills.</v>
    <v>35000</v>
    <v>New York Stock Exchange</v>
    <v>XNYS</v>
    <v>XNYS</v>
    <v>18500 N Allied Way, PHOENIX, AZ, 85054 US</v>
    <v>124.88</v>
    <v>Professional &amp; Commercial Services</v>
    <v>Stock</v>
    <v>44727.959035346874</v>
    <v>1283</v>
    <v>121.95</v>
    <v>38968301424</v>
    <v>REPUBLIC SERVICES, INC.</v>
    <v>REPUBLIC SERVICES, INC.</v>
    <v>123.82</v>
    <v>29.132200000000001</v>
    <v>123.06</v>
    <v>123.36</v>
    <v>121.54</v>
    <v>315890900</v>
    <v>RSG</v>
    <v>REPUBLIC SERVICES, INC. (XNYS:RSG)</v>
    <v>1387520</v>
    <v>1359246</v>
    <v>1996</v>
  </rv>
  <rv s="2">
    <v>1284</v>
  </rv>
  <rv s="0">
    <v>https://www.bing.com/financeapi/forcetrigger?t=a25552&amp;q=XNYS%3aRTX&amp;form=skydnc</v>
    <v>Learn more on Bing</v>
  </rv>
  <rv s="1">
    <v>en-US</v>
    <v>a25552</v>
    <v>268435456</v>
    <v>1</v>
    <v>Powered by Refinitiv</v>
    <v>0</v>
    <v>RAYTHEON TECHNOLOGIES CORPORATION (XNYS:RTX)</v>
    <v>2</v>
    <v>3</v>
    <v>Finance</v>
    <v>4</v>
    <v>106.02</v>
    <v>79</v>
    <v>1.2091000000000001</v>
    <v>0.96</v>
    <v>1.2999999999999999E-3</v>
    <v>1.0511999999999999E-2</v>
    <v>0.12</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870 WINTER STREET, WALTHAM, MA, 02451 US</v>
    <v>93.19</v>
    <v>Aerospace &amp; Defense</v>
    <v>Stock</v>
    <v>44727.999806284373</v>
    <v>1286</v>
    <v>90.8</v>
    <v>137240200200</v>
    <v>RAYTHEON TECHNOLOGIES CORPORATION</v>
    <v>RAYTHEON TECHNOLOGIES CORPORATION</v>
    <v>92.1</v>
    <v>32.584699999999998</v>
    <v>91.32</v>
    <v>92.28</v>
    <v>92.4</v>
    <v>1487215000</v>
    <v>RTX</v>
    <v>RAYTHEON TECHNOLOGIES CORPORATION (XNYS:RTX)</v>
    <v>4139228</v>
    <v>5136534</v>
    <v>1934</v>
  </rv>
  <rv s="2">
    <v>1287</v>
  </rv>
  <rv s="0">
    <v>https://www.bing.com/financeapi/forcetrigger?t=a22i27&amp;q=XNAS%3aSBAC&amp;form=skydnc</v>
    <v>Learn more on Bing</v>
  </rv>
  <rv s="1">
    <v>en-US</v>
    <v>a22i27</v>
    <v>268435456</v>
    <v>1</v>
    <v>Powered by Refinitiv</v>
    <v>0</v>
    <v>SBA Communications Corporation (XNAS:SBAC)</v>
    <v>2</v>
    <v>3</v>
    <v>Finance</v>
    <v>4</v>
    <v>391.15</v>
    <v>286.41000000000003</v>
    <v>0.47589999999999999</v>
    <v>4.33</v>
    <v>0</v>
    <v>1.4576E-2</v>
    <v>0</v>
    <v>USD</v>
    <v>SBA Communications Corporation is an independent owner and operator of wireless communications infrastructure, including tower structures, rooftops, and other structures that support antennas used for wireless communications, which it refers to as towers or sites. The Company's segments include site leasing and site development. The site leasing segment includes managed and sublease businesses. The site leasing business includes two segments, such as domestic site leasing and international site leasing. In its site leasing business, it leases antenna space to wireless service providers on towers that it owns or operates and manages rooftop and tower sites for property owners under various contractual arrangements. The site development segment includes both consulting and construction-related activities. In its site development business, it assists wireless service providers in developing and maintaining their own wireless service networks. The Company owns approximately 34,177 towers.</v>
    <v>1596</v>
    <v>Nasdaq Stock Market</v>
    <v>XNAS</v>
    <v>XNAS</v>
    <v>8051 Congress Ave, 5900 BROKEN SOUND PARKWAY, BOCA RATON, FL, 33487 US</v>
    <v>306.13</v>
    <v>Residential &amp; Commercial REIT</v>
    <v>Stock</v>
    <v>44727.841893113284</v>
    <v>1289</v>
    <v>295.74</v>
    <v>32031700000</v>
    <v>SBA Communications Corporation</v>
    <v>SBA Communications Corporation</v>
    <v>299.94</v>
    <v>74.945300000000003</v>
    <v>297.06</v>
    <v>301.39</v>
    <v>301.39</v>
    <v>107829000</v>
    <v>SBAC</v>
    <v>SBA Communications Corporation (XNAS:SBAC)</v>
    <v>864947</v>
    <v>715381</v>
    <v>2016</v>
  </rv>
  <rv s="2">
    <v>1290</v>
  </rv>
  <rv s="0">
    <v>https://www.bing.com/financeapi/forcetrigger?t=a22k9c&amp;q=XNAS%3aSBUX&amp;form=skydnc</v>
    <v>Learn more on Bing</v>
  </rv>
  <rv s="1">
    <v>en-US</v>
    <v>a22k9c</v>
    <v>268435456</v>
    <v>1</v>
    <v>Powered by Refinitiv</v>
    <v>0</v>
    <v>STARBUCKS CORPORATION (XNAS:SBUX)</v>
    <v>2</v>
    <v>3</v>
    <v>Finance</v>
    <v>4</v>
    <v>126.32</v>
    <v>68.39</v>
    <v>0.95040000000000002</v>
    <v>1.88</v>
    <v>1.0918000000000001E-2</v>
    <v>2.5998999999999998E-2</v>
    <v>0.81</v>
    <v>USD</v>
    <v>Starbucks Corp is a roaster, marketer and retailer of specialty coffee with operations in approximately 84 markets around the world. The Company has over 34,300 Company-operated and licensed stores. It operates through three segments: North America, which includes the United States and Canada; International, which includes China, Japan, Asia Pacific, Europe, Middle East, Africa, Latin America and the Caribbean; and Channel Development. North America and International operations sell coffee and other beverages, complementary food, packaged coffees, single-serve coffee products and a focused selection of merchandise through Company-operated stores and licensed stores. Channel Development segment is engaged in sale of packaged coffee, tea and ready-to-drink beverages to customers outside of its Company-operated and licensed stores. The Company also sells goods and services under various brands, including Teavana, Seattle’s Best Coffee, Evolution Fresh, Ethos, Starbucks Reserve and Princi.</v>
    <v>383000</v>
    <v>Nasdaq Stock Market</v>
    <v>XNAS</v>
    <v>XNAS</v>
    <v>P.O. BOX 34067, P O BOX 34067, SEATTLE, WA, 98124-1067 US</v>
    <v>75.27</v>
    <v>Hotels &amp; Entertainment Services</v>
    <v>Stock</v>
    <v>44727.997450856252</v>
    <v>1292</v>
    <v>73.107600000000005</v>
    <v>85088511000</v>
    <v>STARBUCKS CORPORATION</v>
    <v>STARBUCKS CORPORATION</v>
    <v>73.25</v>
    <v>19.3461</v>
    <v>72.31</v>
    <v>74.19</v>
    <v>75</v>
    <v>1146900000</v>
    <v>SBUX</v>
    <v>STARBUCKS CORPORATION (XNAS:SBUX)</v>
    <v>7682259</v>
    <v>11022823</v>
    <v>1985</v>
  </rv>
  <rv s="2">
    <v>1293</v>
  </rv>
  <rv s="0">
    <v>https://www.bing.com/financeapi/forcetrigger?t=a22n4c&amp;q=XNYS%3aSCHW&amp;form=skydnc</v>
    <v>Learn more on Bing</v>
  </rv>
  <rv s="1">
    <v>en-US</v>
    <v>a22n4c</v>
    <v>268435456</v>
    <v>1</v>
    <v>Powered by Refinitiv</v>
    <v>0</v>
    <v>THE CHARLES SCHWAB CORPORATION (XNYS:SCHW)</v>
    <v>2</v>
    <v>3</v>
    <v>Finance</v>
    <v>4</v>
    <v>96.24</v>
    <v>59.35</v>
    <v>1.1109</v>
    <v>0.4</v>
    <v>9.5919999999999998E-3</v>
    <v>6.5459999999999997E-3</v>
    <v>0.59</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v>
    <v>34200</v>
    <v>New York Stock Exchange</v>
    <v>XNYS</v>
    <v>XNYS</v>
    <v>3000 Schwab Way, 211 MAIN STREET, SAN FRANCISCO, CA, 94105 US</v>
    <v>62.92</v>
    <v>Investment Banking &amp; Investment Services</v>
    <v>Stock</v>
    <v>44727.999114536717</v>
    <v>1295</v>
    <v>61.25</v>
    <v>116644550010</v>
    <v>THE CHARLES SCHWAB CORPORATION</v>
    <v>THE CHARLES SCHWAB CORPORATION</v>
    <v>61.88</v>
    <v>22.130500000000001</v>
    <v>61.11</v>
    <v>61.51</v>
    <v>62.1</v>
    <v>1896351000</v>
    <v>SCHW</v>
    <v>THE CHARLES SCHWAB CORPORATION (XNYS:SCHW)</v>
    <v>11274398</v>
    <v>8341536</v>
    <v>1986</v>
  </rv>
  <rv s="2">
    <v>1296</v>
  </rv>
  <rv s="0">
    <v>https://www.bing.com/financeapi/forcetrigger?t=a22rcw&amp;q=XNYS%3aSEE&amp;form=skydnc</v>
    <v>Learn more on Bing</v>
  </rv>
  <rv s="1">
    <v>en-US</v>
    <v>a22rcw</v>
    <v>268435456</v>
    <v>1</v>
    <v>Powered by Refinitiv</v>
    <v>0</v>
    <v>SEALED AIR CORPORATION (XNYS:SEE)</v>
    <v>2</v>
    <v>3</v>
    <v>Finance</v>
    <v>4</v>
    <v>70.724999999999994</v>
    <v>53.87</v>
    <v>1.1493</v>
    <v>0.31</v>
    <v>0</v>
    <v>5.2919999999999998E-3</v>
    <v>0</v>
    <v>USD</v>
    <v>Sealed Air Corporation is a provider of packaging materials, equipment and systems, and services. The Company operates through two segments: Food and Protective. The Food segment offers packaging materials to provide food safety, extend shelf life and automate processes. The Protective segment offers packaging solutions that are marketed under SEALED AIR brand, BUBBLE WRAP brand, AUTOBAG brand and other trade names and product families, including BUBBLE WRAP brand inflatable packaging, SEALED AIR brand performance shrink films, AUTOBAG brand bagging systems, Instapak polyurethane foam packaging solutions and Korrvu suspension and retention packaging. It also provides temperature assurance packaging solutions under the Kevothermal and TempGuard brands. Its packaging solutions are sold to an array of end markets including protein, foods, fluids, medical and life sciences, pet care, ecommerce and logistics, and industrials. It serves customers across 114 countries/territories.</v>
    <v>16500</v>
    <v>New York Stock Exchange</v>
    <v>XNYS</v>
    <v>XNYS</v>
    <v>8215 FOREST POINT BLVD., 200 Riverfront Boulevard, ELMWOOD PARK, NJ, 07407-1033 US</v>
    <v>59.73</v>
    <v>Containers &amp; Packaging</v>
    <v>Stock</v>
    <v>44727.958333344533</v>
    <v>1298</v>
    <v>57.95</v>
    <v>8602910316</v>
    <v>SEALED AIR CORPORATION</v>
    <v>SEALED AIR CORPORATION</v>
    <v>59.26</v>
    <v>16.498799999999999</v>
    <v>58.58</v>
    <v>58.89</v>
    <v>58.89</v>
    <v>146084400</v>
    <v>SEE</v>
    <v>SEALED AIR CORPORATION (XNYS:SEE)</v>
    <v>1023093</v>
    <v>855801</v>
    <v>1996</v>
  </rv>
  <rv s="2">
    <v>1299</v>
  </rv>
  <rv s="0">
    <v>https://www.bing.com/financeapi/forcetrigger?t=a22xk2&amp;q=XNYS%3aSHW&amp;form=skydnc</v>
    <v>Learn more on Bing</v>
  </rv>
  <rv s="1">
    <v>en-US</v>
    <v>a22xk2</v>
    <v>268435456</v>
    <v>1</v>
    <v>Powered by Refinitiv</v>
    <v>0</v>
    <v>THE SHERWIN-WILLIAMS COMPANY (XNYS:SHW)</v>
    <v>2</v>
    <v>3</v>
    <v>Finance</v>
    <v>4</v>
    <v>354.15</v>
    <v>224.4</v>
    <v>1.0434000000000001</v>
    <v>-0.49</v>
    <v>1.3145E-2</v>
    <v>-2.1349999999999997E-3</v>
    <v>3.01</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61626</v>
    <v>New York Stock Exchange</v>
    <v>XNYS</v>
    <v>XNYS</v>
    <v>101 W Prospect Ave, 101 PROSPECT AVE NW, CLEVELAND, OH, 44115 US</v>
    <v>233.51</v>
    <v>Chemicals</v>
    <v>Stock</v>
    <v>44727.958333378905</v>
    <v>1301</v>
    <v>224.4</v>
    <v>59567466387</v>
    <v>THE SHERWIN-WILLIAMS COMPANY</v>
    <v>THE SHERWIN-WILLIAMS COMPANY</v>
    <v>231.72</v>
    <v>33.4221</v>
    <v>229.48</v>
    <v>228.99</v>
    <v>232</v>
    <v>260131300</v>
    <v>SHW</v>
    <v>THE SHERWIN-WILLIAMS COMPANY (XNYS:SHW)</v>
    <v>1580178</v>
    <v>1681725</v>
    <v>1884</v>
  </rv>
  <rv s="2">
    <v>1302</v>
  </rv>
  <rv s="0">
    <v>https://www.bing.com/financeapi/forcetrigger?t=a22zlh&amp;q=XNAS%3aSIVB&amp;form=skydnc</v>
    <v>Learn more on Bing</v>
  </rv>
  <rv s="1">
    <v>en-US</v>
    <v>a22zlh</v>
    <v>268435456</v>
    <v>1</v>
    <v>Powered by Refinitiv</v>
    <v>0</v>
    <v>SVB FINANCIAL GROUP (XNAS:SIVB)</v>
    <v>2</v>
    <v>3</v>
    <v>Finance</v>
    <v>4</v>
    <v>763.22</v>
    <v>399.61</v>
    <v>1.8065</v>
    <v>12.65</v>
    <v>2.2910000000000001E-3</v>
    <v>3.1127999999999999E-2</v>
    <v>0.96</v>
    <v>USD</v>
    <v>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Global Commercial Bank (GCB), SVB Private Bank, SVB Capital and SVB Securities. The GCB segment consists of the operations of its Commercial Bank, its Global Fund Banking Division and SVB Wine. The SVB Private Bank segment is the private banking and wealth management division of the Bank and provides an array of personal financial solutions for consumers. The SVB Capital segment is engaged in the venture capital and credit investment arm of SVB Financial Group, which focuses primarily on funds management. The SVB Securities segment is an investment bank that is focused on the economy and operates as a wholly owned subsidiary of SVB Financial Group.</v>
    <v>7149</v>
    <v>Nasdaq Stock Market</v>
    <v>XNAS</v>
    <v>XNAS</v>
    <v>3003 TASMAN DR, SANTA CLARA, CA, 95054 US</v>
    <v>430.55</v>
    <v>Banking Services</v>
    <v>Stock</v>
    <v>44727.876608032035</v>
    <v>1304</v>
    <v>406.28</v>
    <v>24660994276</v>
    <v>SVB FINANCIAL GROUP</v>
    <v>SVB FINANCIAL GROUP</v>
    <v>410.6</v>
    <v>13.7883</v>
    <v>406.39</v>
    <v>419.04</v>
    <v>420</v>
    <v>58851170</v>
    <v>SIVB</v>
    <v>SVB FINANCIAL GROUP (XNAS:SIVB)</v>
    <v>699464</v>
    <v>620610</v>
    <v>1999</v>
  </rv>
  <rv s="2">
    <v>1305</v>
  </rv>
  <rv s="0">
    <v>https://www.bing.com/financeapi/forcetrigger?t=a2319c&amp;q=XNYS%3aSJM&amp;form=skydnc</v>
    <v>Learn more on Bing</v>
  </rv>
  <rv s="1">
    <v>en-US</v>
    <v>a2319c</v>
    <v>268435456</v>
    <v>1</v>
    <v>Powered by Refinitiv</v>
    <v>0</v>
    <v>THE J. M. SMUCKER COMPANY (XNYS:SJM)</v>
    <v>2</v>
    <v>3</v>
    <v>Finance</v>
    <v>4</v>
    <v>146.74</v>
    <v>118.55</v>
    <v>0.254</v>
    <v>-0.19</v>
    <v>-1.1025E-2</v>
    <v>-1.5160000000000002E-3</v>
    <v>-1.38</v>
    <v>USD</v>
    <v>The J. M. Smucker Company is engaged in manufacturing and marketing of food and beverage products. The Company's segments include U.S. Retail Pet Foods, U.S. Retail Coffee, and U.S. Retail Consumer Foods. Its products include coffee, dog food, cat food, pet snacks, peanut butter, fruit spreads, frozen handheld products, shortening and oils, portion control products, juices and beverages, and baking mixes and ingredients. The U.S. Retail Pet Foods segment includes Rachael Ray Nutrish, Meow Mix, Milk-Bone, 9Lives, Kibbles ’n Bits, Pup-Peroni, and Nature’s Recipe branded products. The U.S. Retail Coffee segment primarily includes the domestic sales of Folgers, Dunkin’, and Cafe Bustelo branded coffee. The U.S. Retail Consumer Foods segment primarily includes the domestic sales of Smucker’s and Jif branded products.</v>
    <v>7100</v>
    <v>New York Stock Exchange</v>
    <v>XNYS</v>
    <v>XNYS</v>
    <v>ONE STRAWBERRY LANE, Strawberry Ln, ORRVILLE, OH, 44667 US</v>
    <v>127.34</v>
    <v>Food &amp; Tobacco</v>
    <v>Stock</v>
    <v>44727.959428703121</v>
    <v>1307</v>
    <v>124.3</v>
    <v>13596340000</v>
    <v>THE J. M. SMUCKER COMPANY</v>
    <v>THE J. M. SMUCKER COMPANY</v>
    <v>125.78</v>
    <v>23.611699999999999</v>
    <v>125.36</v>
    <v>125.17</v>
    <v>123.79</v>
    <v>108458400</v>
    <v>SJM</v>
    <v>THE J. M. SMUCKER COMPANY (XNYS:SJM)</v>
    <v>932704</v>
    <v>1189346</v>
    <v>1921</v>
  </rv>
  <rv s="2">
    <v>1308</v>
  </rv>
  <rv s="0">
    <v>https://www.bing.com/financeapi/forcetrigger?t=a232mw&amp;q=XNYS%3aSLB&amp;form=skydnc</v>
    <v>Learn more on Bing</v>
  </rv>
  <rv s="1">
    <v>en-US</v>
    <v>a232mw</v>
    <v>268435456</v>
    <v>1</v>
    <v>Powered by Refinitiv</v>
    <v>0</v>
    <v>Schlumberger N.V. (XNYS:SLB)</v>
    <v>2</v>
    <v>3</v>
    <v>Finance</v>
    <v>4</v>
    <v>49.83</v>
    <v>25.895</v>
    <v>1.8098000000000001</v>
    <v>-1.7</v>
    <v>6.5030000000000001E-3</v>
    <v>-3.9334000000000001E-2</v>
    <v>0.27</v>
    <v>USD</v>
    <v>Schlumberger N.V. is a technology company. The Company partners with customers to access energy by providing digital solutions and deploying technologies. The Company operates through four segments: Digital &amp; Integration, Reservoir Performance, Well Construction, and Production Systems. The Digital &amp; Integration combines the Company's digital workflow solutions and seismic data interpretation and management businesses with its integrated offering of Asset Performance Solutions. Reservoir Performance consists of reservoir-centric technologies and services that are critical to optimizing reservoir productivity and performance. Well Construction provides operators and drilling rig manufacturers with services and products related to designing and constructing a well. Production Systems develop technologies and provide the expertise that enhances production and recovery from subsurface reservoirs to the surface, into pipelines, and to refineries.</v>
    <v>92000</v>
    <v>New York Stock Exchange</v>
    <v>XNYS</v>
    <v>XNYS</v>
    <v>5599 San Felipe St Fl 17, HOUSTON, TX, 77056-2790 US</v>
    <v>43.59</v>
    <v>Oil &amp; Gas Related Equipment and Services</v>
    <v>Stock</v>
    <v>44727.987405161715</v>
    <v>1310</v>
    <v>41.150700000000001</v>
    <v>58686900720</v>
    <v>Schlumberger N.V.</v>
    <v>Schlumberger N.V.</v>
    <v>43.59</v>
    <v>29.5626</v>
    <v>43.22</v>
    <v>41.52</v>
    <v>41.79</v>
    <v>1413461000</v>
    <v>SLB</v>
    <v>Schlumberger N.V. (XNYS:SLB)</v>
    <v>15091782</v>
    <v>12636160</v>
    <v>1956</v>
  </rv>
  <rv s="2">
    <v>1311</v>
  </rv>
  <rv s="0">
    <v>https://www.bing.com/financeapi/forcetrigger?t=a237gh&amp;q=XNYS%3aSNA&amp;form=skydnc</v>
    <v>Learn more on Bing</v>
  </rv>
  <rv s="1">
    <v>en-US</v>
    <v>a237gh</v>
    <v>268435456</v>
    <v>1</v>
    <v>Powered by Refinitiv</v>
    <v>0</v>
    <v>SNAP-ON INCORPORATED (XNYS:SNA)</v>
    <v>2</v>
    <v>3</v>
    <v>Finance</v>
    <v>4</v>
    <v>235.95</v>
    <v>197.75</v>
    <v>1.054</v>
    <v>-1.73</v>
    <v>0</v>
    <v>-8.4159999999999999E-3</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and the Snap-on Tools Group, which provides vehicle service and repair technicians through its worldwide mobile tool distribution channel. Its segments also include the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12800</v>
    <v>New York Stock Exchange</v>
    <v>XNYS</v>
    <v>XNYS</v>
    <v>2801 80th St, KENOSHA, WI, 53143 US</v>
    <v>207.375</v>
    <v>Machinery, Equipment &amp; Components</v>
    <v>Stock</v>
    <v>44727.958333367969</v>
    <v>1313</v>
    <v>202.8</v>
    <v>10972140000</v>
    <v>SNAP-ON INCORPORATED</v>
    <v>SNAP-ON INCORPORATED</v>
    <v>206.26</v>
    <v>13.322699999999999</v>
    <v>205.57</v>
    <v>203.84</v>
    <v>203.84</v>
    <v>53374250</v>
    <v>SNA</v>
    <v>SNAP-ON INCORPORATED (XNYS:SNA)</v>
    <v>307133</v>
    <v>283998</v>
    <v>1930</v>
  </rv>
  <rv s="2">
    <v>1314</v>
  </rv>
  <rv s="0">
    <v>https://www.bing.com/financeapi/forcetrigger?t=a239hw&amp;q=XNAS%3aSNPS&amp;form=skydnc</v>
    <v>Learn more on Bing</v>
  </rv>
  <rv s="1">
    <v>en-US</v>
    <v>a239hw</v>
    <v>268435456</v>
    <v>1</v>
    <v>Powered by Refinitiv</v>
    <v>0</v>
    <v>SYNOPSYS, INC. (XNAS:SNPS)</v>
    <v>2</v>
    <v>3</v>
    <v>Finance</v>
    <v>4</v>
    <v>377.6</v>
    <v>255.02</v>
    <v>1.1793</v>
    <v>8.08</v>
    <v>-1.3190000000000001E-4</v>
    <v>2.7374999999999997E-2</v>
    <v>-0.04</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quality testing products, managed services, programs and professional services, and training.</v>
    <v>16361</v>
    <v>Nasdaq Stock Market</v>
    <v>XNAS</v>
    <v>XNAS</v>
    <v>690 E Middlefield Rd, 700 E MIDDLEFIELD RD, MOUNTAIN VIEW, CA, 94043-4033 US</v>
    <v>309.08999999999997</v>
    <v>Software &amp; IT Services</v>
    <v>Stock</v>
    <v>44727.904607661716</v>
    <v>1316</v>
    <v>296.81</v>
    <v>46386683448</v>
    <v>SYNOPSYS, INC.</v>
    <v>SYNOPSYS, INC.</v>
    <v>297.8</v>
    <v>45.946100000000001</v>
    <v>295.16000000000003</v>
    <v>303.24</v>
    <v>303.2</v>
    <v>152970200</v>
    <v>SNPS</v>
    <v>SYNOPSYS, INC. (XNAS:SNPS)</v>
    <v>903336</v>
    <v>990407</v>
    <v>1987</v>
  </rv>
  <rv s="2">
    <v>1317</v>
  </rv>
  <rv s="0">
    <v>https://www.bing.com/financeapi/forcetrigger?t=a23a5r&amp;q=XNYS%3aSO&amp;form=skydnc</v>
    <v>Learn more on Bing</v>
  </rv>
  <rv s="1">
    <v>en-US</v>
    <v>a23a5r</v>
    <v>268435456</v>
    <v>1</v>
    <v>Powered by Refinitiv</v>
    <v>0</v>
    <v>THE SOUTHERN COMPANY (XNYS:SO)</v>
    <v>2</v>
    <v>3</v>
    <v>Finance</v>
    <v>4</v>
    <v>77.234999999999999</v>
    <v>60.115000000000002</v>
    <v>0.52859999999999996</v>
    <v>-0.21</v>
    <v>2.7039999999999998E-3</v>
    <v>-3.1450000000000002E-3</v>
    <v>0.18</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27300</v>
    <v>New York Stock Exchange</v>
    <v>XNYS</v>
    <v>XNYS</v>
    <v>30 Ivan Allen Jr Blvd NW, ATLANTA, GA, 30308 US</v>
    <v>67.456999999999994</v>
    <v>Electrical Utilities &amp; IPPs</v>
    <v>Stock</v>
    <v>44727.998921943748</v>
    <v>1319</v>
    <v>65.694999999999993</v>
    <v>70732289250</v>
    <v>THE SOUTHERN COMPANY</v>
    <v>THE SOUTHERN COMPANY</v>
    <v>66.959999999999994</v>
    <v>31.164000000000001</v>
    <v>66.78</v>
    <v>66.569999999999993</v>
    <v>66.75</v>
    <v>1062525000</v>
    <v>SO</v>
    <v>THE SOUTHERN COMPANY (XNYS:SO)</v>
    <v>6543352</v>
    <v>5015958</v>
    <v>1945</v>
  </rv>
  <rv s="2">
    <v>1320</v>
  </rv>
  <rv s="0">
    <v>https://www.bing.com/financeapi/forcetrigger?t=a23d6h&amp;q=XNYS%3aSPG&amp;form=skydnc</v>
    <v>Learn more on Bing</v>
  </rv>
  <rv s="1">
    <v>en-US</v>
    <v>a23d6h</v>
    <v>268435456</v>
    <v>1</v>
    <v>Powered by Refinitiv</v>
    <v>0</v>
    <v>SIMON PROPERTY GROUP, INC. (XNYS:SPG)</v>
    <v>2</v>
    <v>3</v>
    <v>Finance</v>
    <v>4</v>
    <v>171.12</v>
    <v>95.46</v>
    <v>1.4729000000000001</v>
    <v>0.99</v>
    <v>7.7949999999999998E-3</v>
    <v>1.0258E-2</v>
    <v>0.76</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98.93</v>
    <v>Residential &amp; Commercial REIT</v>
    <v>Stock</v>
    <v>44727.984858865624</v>
    <v>1322</v>
    <v>95.97</v>
    <v>32042263500</v>
    <v>SIMON PROPERTY GROUP, INC.</v>
    <v>SIMON PROPERTY GROUP, INC.</v>
    <v>97.52</v>
    <v>14.236800000000001</v>
    <v>96.51</v>
    <v>97.5</v>
    <v>98.26</v>
    <v>328638600</v>
    <v>SPG</v>
    <v>SIMON PROPERTY GROUP, INC. (XNYS:SPG)</v>
    <v>2598141</v>
    <v>2395309</v>
    <v>1998</v>
  </rv>
  <rv s="2">
    <v>1323</v>
  </rv>
  <rv s="0">
    <v>https://www.bing.com/financeapi/forcetrigger?t=a23d9c&amp;q=XNYS%3aSPGI&amp;form=skydnc</v>
    <v>Learn more on Bing</v>
  </rv>
  <rv s="1">
    <v>en-US</v>
    <v>a23d9c</v>
    <v>268435456</v>
    <v>1</v>
    <v>Powered by Refinitiv</v>
    <v>0</v>
    <v>S&amp;P Global Inc. (XNYS:SPGI)</v>
    <v>2</v>
    <v>3</v>
    <v>Finance</v>
    <v>4</v>
    <v>484.21</v>
    <v>311.87</v>
    <v>1.0558000000000001</v>
    <v>3.91</v>
    <v>-7.4380000000000002E-3</v>
    <v>1.2318000000000001E-2</v>
    <v>-2.39</v>
    <v>USD</v>
    <v>S&amp;P Global Inc. is a provider of credit ratings, benchmarks, analytics and workflow solutions in the global capital, commodity and automotive markets. The Company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Ratings provides credit ratings, research and analytics to investors and other market participants. Its Market Intelligence consists of three business line: desktop, data management solutions and credit risk solutions. Its Indices is an index provider that maintains a range of indices to meet various investor needs. Its Mobility provides insights, forecasts and advisory services to automotive value chain. Its Commodity Insights is an independent provider of information and benchmark prices for the commodity and energy markets.</v>
    <v>22850</v>
    <v>New York Stock Exchange</v>
    <v>XNYS</v>
    <v>XNYS</v>
    <v>55 Water St, NEW YORK, NY, 10041-0004 US</v>
    <v>326.45</v>
    <v>Professional &amp; Commercial Services</v>
    <v>Stock</v>
    <v>44727.996701365628</v>
    <v>1325</v>
    <v>317.56</v>
    <v>107894500000</v>
    <v>S&amp;P Global Inc.</v>
    <v>S&amp;P Global Inc.</v>
    <v>319.94</v>
    <v>22.9099</v>
    <v>317.43</v>
    <v>321.33999999999997</v>
    <v>318.95</v>
    <v>339900000</v>
    <v>SPGI</v>
    <v>S&amp;P Global Inc. (XNYS:SPGI)</v>
    <v>2489633</v>
    <v>2987246</v>
    <v>1925</v>
  </rv>
  <rv s="2">
    <v>1326</v>
  </rv>
  <rv s="0">
    <v>https://www.bing.com/financeapi/forcetrigger?t=a23jjc&amp;q=XNYS%3aSRE&amp;form=skydnc</v>
    <v>Learn more on Bing</v>
  </rv>
  <rv s="1">
    <v>en-US</v>
    <v>a23jjc</v>
    <v>268435456</v>
    <v>1</v>
    <v>Powered by Refinitiv</v>
    <v>0</v>
    <v>SEMPRA ENERGY (XNYS:SRE)</v>
    <v>2</v>
    <v>3</v>
    <v>Finance</v>
    <v>4</v>
    <v>173.28</v>
    <v>119.56</v>
    <v>0.67300000000000004</v>
    <v>-0.08</v>
    <v>1.1050000000000001E-3</v>
    <v>-5.5239999999999998E-4</v>
    <v>0.16</v>
    <v>USD</v>
    <v>Sempra Energy is a holding company with energy infrastructure investments in North America. The Company invests, develops and operates in energy infrastructure, and provides electric and gas services to customers through regulated public utilities. Its segments include San Diego Gas &amp; Electric Company (SDG&amp;E), Southern California Gas Company (SoCalGas), Sempra Texas Utilities and Sempra Infrastructure. Its SDG&amp;E segment provides electric service to San Diego and southern Orange counties and natural gas service to San Diego County. Its SoCalGas segment provides natural gas services throughout Southern California and some parts of central California. Its Sempra Texas Utilities segment provides electric transmission and distribution services in the north-central, eastern, western and panhandle regions of Texas. Its Sempra Infrastructure segment develops, builds, operates and invests in energy infrastructure to help enable the energy transition in North American markets and globally.</v>
    <v>15390</v>
    <v>New York Stock Exchange</v>
    <v>XNYS</v>
    <v>XNYS</v>
    <v>P O BOX 129400, 101 ASH STREET, SAN DIEGO, CA, 92101 US</v>
    <v>146.88999999999999</v>
    <v>Multiline Utilities</v>
    <v>Stock</v>
    <v>44727.958333344533</v>
    <v>1328</v>
    <v>142.93</v>
    <v>45492462278</v>
    <v>SEMPRA ENERGY</v>
    <v>SEMPRA ENERGY</v>
    <v>146.03</v>
    <v>45.7729</v>
    <v>144.82</v>
    <v>144.74</v>
    <v>144.9</v>
    <v>314304700</v>
    <v>SRE</v>
    <v>SEMPRA ENERGY (XNYS:SRE)</v>
    <v>1404984</v>
    <v>1487657</v>
    <v>1996</v>
  </rv>
  <rv s="2">
    <v>1329</v>
  </rv>
  <rv s="0">
    <v>https://www.bing.com/financeapi/forcetrigger?t=a23ocw&amp;q=XNYS%3aSTE&amp;form=skydnc</v>
    <v>Learn more on Bing</v>
  </rv>
  <rv s="1">
    <v>en-US</v>
    <v>a23ocw</v>
    <v>268435456</v>
    <v>1</v>
    <v>Powered by Refinitiv</v>
    <v>0</v>
    <v>STERIS PUBLIC LIMITED COMPANY (XNYS:STE)</v>
    <v>2</v>
    <v>3</v>
    <v>Finance</v>
    <v>4</v>
    <v>255.9325</v>
    <v>196.72</v>
    <v>0.70579999999999998</v>
    <v>-1.39</v>
    <v>3.5590000000000001E-3</v>
    <v>-6.8250000000000003E-3</v>
    <v>0.72</v>
    <v>USD</v>
    <v>STERIS plc is a provider of infection prevention and other procedural products and services. The Company offers a mix of consumable products, such as detergents, gastrointestinal (GI) endoscopy accessories, barrier product solutions, and other products and services, including: equipment installation and maintenance, microbial reduction of medical devices, dental instruments and tools, instrument and scope repair solutions, laboratory testing services, outsourced reprocessing, and capital equipment products, such as sterilizers and surgical tables, automated endoscope reprocessors, and connectivity solutions such as operating room (OR) integration. The Company operates through four reportable business segments: Healthcare, Applied Sterilization Technologies, Life Sciences and Dental. Its Healthcare segment focused on sterile processing departments and procedural centers, such as operating rooms, endoscopy suites, and renal dialysis centers.</v>
    <v>16422</v>
    <v>New York Stock Exchange</v>
    <v>XNYS</v>
    <v>XNYS</v>
    <v>Block a Riverside IV, 70 Sir John Rogerson's Quay, DUBLIN, IRELAND-NA IE</v>
    <v>206.53</v>
    <v>Healthcare Equipment &amp; Supplies</v>
    <v>Stock</v>
    <v>44727.958333344533</v>
    <v>1331</v>
    <v>197.63</v>
    <v>20244182400</v>
    <v>STERIS PUBLIC LIMITED COMPANY</v>
    <v>STERIS PUBLIC LIMITED COMPANY</v>
    <v>205.31</v>
    <v>85.061999999999998</v>
    <v>203.67</v>
    <v>202.28</v>
    <v>203</v>
    <v>100080000</v>
    <v>STE</v>
    <v>STERIS PUBLIC LIMITED COMPANY (XNYS:STE)</v>
    <v>736078</v>
    <v>509593</v>
    <v>2016</v>
  </rv>
  <rv s="2">
    <v>1332</v>
  </rv>
  <rv s="0">
    <v>https://www.bing.com/financeapi/forcetrigger?t=a23r27&amp;q=XNYS%3aSTT&amp;form=skydnc</v>
    <v>Learn more on Bing</v>
  </rv>
  <rv s="1">
    <v>en-US</v>
    <v>a23r27</v>
    <v>268435456</v>
    <v>1</v>
    <v>Powered by Refinitiv</v>
    <v>0</v>
    <v>STATE STREET CORPORATION (XNYS:STT)</v>
    <v>2</v>
    <v>3</v>
    <v>Finance</v>
    <v>4</v>
    <v>104.87</v>
    <v>61.84</v>
    <v>1.5922000000000001</v>
    <v>1.76</v>
    <v>0</v>
    <v>2.8304999999999997E-2</v>
    <v>0</v>
    <v>USD</v>
    <v>State Street Corporation is a financial holding company. The Company, through its subsidiary, State Street Bank and Trust Company (State Street Bank), provides a range of financial products and services to institutional investors across the world. It operates through two lines of business: Investment Servicing and Investment Management. Its Investment Servicing line of business performs custody and related value-added functions, such as providing institutional investors with clearing, settlement and payment services. It operates through State Street Institutional Services, State Street Global Markets, State Street Digital and Charles River Development. Its Investment Management line of business, through State Street Global Advisors, provides a range of investment management strategies and products for its clients. Its clients include mutual funds, collective investment funds and other investment pools, corporate and public retirement plans, insurance companies and others.</v>
    <v>39335</v>
    <v>New York Stock Exchange</v>
    <v>XNYS</v>
    <v>XNYS</v>
    <v>155 Federal St Ste 700, One Lincoln Street, BOSTON, MA, 02111 US</v>
    <v>65.11</v>
    <v>Investment Banking &amp; Investment Services</v>
    <v>Stock</v>
    <v>44727.958333344533</v>
    <v>1334</v>
    <v>62.56</v>
    <v>23473345888</v>
    <v>STATE STREET CORPORATION</v>
    <v>STATE STREET CORPORATION</v>
    <v>63.15</v>
    <v>8.4231999999999996</v>
    <v>62.18</v>
    <v>63.94</v>
    <v>63.94</v>
    <v>367115200</v>
    <v>STT</v>
    <v>STATE STREET CORPORATION (XNYS:STT)</v>
    <v>3224304</v>
    <v>3018827</v>
    <v>1969</v>
  </rv>
  <rv s="2">
    <v>1335</v>
  </rv>
  <rv s="0">
    <v>https://www.bing.com/financeapi/forcetrigger?t=a23rjc&amp;q=XNAS%3aSTX&amp;form=skydnc</v>
    <v>Learn more on Bing</v>
  </rv>
  <rv s="1">
    <v>en-US</v>
    <v>a23rjc</v>
    <v>268435456</v>
    <v>1</v>
    <v>Powered by Refinitiv</v>
    <v>0</v>
    <v>SEAGATE TECHNOLOGY HOLDINGS PUBLIC LIMITED COMPANY (XNAS:STX)</v>
    <v>2</v>
    <v>3</v>
    <v>Finance</v>
    <v>4</v>
    <v>117.67</v>
    <v>74.88</v>
    <v>1.0304</v>
    <v>0.61</v>
    <v>3.4100000000000003E-3</v>
    <v>8.0660000000000003E-3</v>
    <v>0.26</v>
    <v>USD</v>
    <v>Seagate Technology public limited company is a provider of electronic data storage technology and solutions. The Company's principal products are hard disk drives (HDDs). In addition to HDDs, it produces a range of electronic data storage products, including solid state hybrid drives, solid state drives, peripheral component interconnect express (PCIe) cards and serial advanced technology architecture (SATA) controllers. Its storage technology portfolio also includes storage subsystems and high performance computing solutions. Its products are designed for applications in enterprise servers and storage systems, client compute applications and client non-compute applications. It designs, fabricates and assembles various components found in its disk drives, including read/write heads and recording media. Its design and manufacturing operations are based on technology platforms that are used to produce various disk drive products that serve multiple data storage applications and markets.</v>
    <v>40000</v>
    <v>Nasdaq Stock Market</v>
    <v>XNAS</v>
    <v>XNAS</v>
    <v>38/39 Fitzwilliam Square, Dublin 2, DUBLIN, DUBLIN, D02 NX53 IE</v>
    <v>77.305000000000007</v>
    <v>Computers, Phones &amp; Household Electronics</v>
    <v>Stock</v>
    <v>44727.952895103903</v>
    <v>1337</v>
    <v>74.959999999999994</v>
    <v>16379706559</v>
    <v>SEAGATE TECHNOLOGY HOLDINGS PUBLIC LIMITED COMPANY</v>
    <v>SEAGATE TECHNOLOGY HOLDINGS PUBLIC LIMITED COMPANY</v>
    <v>75.88</v>
    <v>9.3015000000000008</v>
    <v>75.63</v>
    <v>76.239999999999995</v>
    <v>76.5</v>
    <v>214844000</v>
    <v>STX</v>
    <v>SEAGATE TECHNOLOGY HOLDINGS PUBLIC LIMITED COMPANY (XNAS:STX)</v>
    <v>1815693</v>
    <v>1808005</v>
    <v>2021</v>
  </rv>
  <rv s="2">
    <v>1338</v>
  </rv>
  <rv s="0">
    <v>https://www.bing.com/financeapi/forcetrigger?t=a23rm7&amp;q=XNYS%3aSTZ&amp;form=skydnc</v>
    <v>Learn more on Bing</v>
  </rv>
  <rv s="1">
    <v>en-US</v>
    <v>a23rm7</v>
    <v>268435456</v>
    <v>1</v>
    <v>Powered by Refinitiv</v>
    <v>0</v>
    <v>CONSTELLATION BRANDS, INC. (XNYS:STZ)</v>
    <v>2</v>
    <v>3</v>
    <v>Finance</v>
    <v>4</v>
    <v>261.52499999999998</v>
    <v>207.35</v>
    <v>1.0314000000000001</v>
    <v>-0.92</v>
    <v>1.8210000000000001E-3</v>
    <v>-3.9740000000000001E-3</v>
    <v>0.42</v>
    <v>USD</v>
    <v>Constellation Brands, Inc. is an international beverage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and others. It offers a portfolio of wine and spirits brands, which include 7 Moons, Cook’s California Champagne, Cooper &amp; Thief, Robert Mondavi Winery, Meiomi, High West, Casa Noble, The Prisoner Wine Company, Copper &amp; Kings, Casa Noble. The Canopy Equity Method Investment makes up the Canopy segment. It operates over four distilleries in the United States for the production of its spirits; two facilities for High West whiskey, one facility for Copper &amp; Kings American brandies, and one facility for Nelsons Green Brier bourbon and whiskey products.</v>
    <v>10000</v>
    <v>New York Stock Exchange</v>
    <v>XNYS</v>
    <v>XNYS</v>
    <v>BUILDING 100, 207 HIGH POINT DRIVE, VICTOR, NY, 14564 US</v>
    <v>234.29</v>
    <v>Beverages</v>
    <v>Stock</v>
    <v>44727.985462974219</v>
    <v>1340</v>
    <v>227.79</v>
    <v>43892820000</v>
    <v>CONSTELLATION BRANDS, INC.</v>
    <v>CONSTELLATION BRANDS, INC.</v>
    <v>233.4</v>
    <v>0</v>
    <v>231.5</v>
    <v>230.58</v>
    <v>231</v>
    <v>184238900</v>
    <v>STZ</v>
    <v>CONSTELLATION BRANDS, INC. (XNYS:STZ)</v>
    <v>1102486</v>
    <v>1021408</v>
    <v>1972</v>
  </rv>
  <rv s="2">
    <v>1341</v>
  </rv>
  <rv s="0">
    <v>https://www.bing.com/financeapi/forcetrigger?t=a23tw7&amp;q=XNYS%3aSWK&amp;form=skydnc</v>
    <v>Learn more on Bing</v>
  </rv>
  <rv s="1">
    <v>en-US</v>
    <v>a23tw7</v>
    <v>268435456</v>
    <v>1</v>
    <v>Powered by Refinitiv</v>
    <v>0</v>
    <v>STANLEY BLACK &amp; DECKER, INC. (XNYS:SWK)</v>
    <v>2</v>
    <v>3</v>
    <v>Finance</v>
    <v>4</v>
    <v>210.92</v>
    <v>104.99</v>
    <v>1.3403</v>
    <v>-0.21</v>
    <v>1.3514E-2</v>
    <v>-1.967E-3</v>
    <v>1.44</v>
    <v>USD</v>
    <v>Stanley Black &amp; Decker, Inc. is a diversified global provider of hand tools, power tools, outdoor products and related accessories, engineered fastening systems and products, services and equipment for oil and gas and infrastructure applications, and automatic doors. The Company operates through three segments: Tools &amp; Storage, Industrial and Mechanical Access Solutions (MAS). The Tools &amp; Storage segment is comprised of the power tools group (PTG), hand tools, accessories and storage (HTAS), and outdoor power equipment (outdoor) businesses. The PTG business includes both professional and consumer products. The HTAS business sells hand tools, power tool accessories and storage products. The outdoor business primarily sells corded and cordless electric lawn and garden products. The Industrial segment is comprised of the engineered fastening and infrastructure businesses. The MAS segment primarily sells automatic doors to commercial customers.</v>
    <v>71300</v>
    <v>New York Stock Exchange</v>
    <v>XNYS</v>
    <v>XNYS</v>
    <v>P O BOX 7000, 1000 STANLEY DR, NEW BRITAIN, CT, 06053 US</v>
    <v>108.2499</v>
    <v>Machinery, Equipment &amp; Components</v>
    <v>Stock</v>
    <v>44727.958333344533</v>
    <v>1343</v>
    <v>104.99</v>
    <v>16086787776</v>
    <v>STANLEY BLACK &amp; DECKER, INC.</v>
    <v>STANLEY BLACK &amp; DECKER, INC.</v>
    <v>107.54</v>
    <v>13.298500000000001</v>
    <v>106.77</v>
    <v>106.56</v>
    <v>108</v>
    <v>150964600</v>
    <v>SWK</v>
    <v>STANLEY BLACK &amp; DECKER, INC. (XNYS:SWK)</v>
    <v>1668812</v>
    <v>1814747</v>
    <v>1901</v>
  </rv>
  <rv s="2">
    <v>1344</v>
  </rv>
  <rv s="0">
    <v>https://www.bing.com/financeapi/forcetrigger?t=a23tz2&amp;q=XNAS%3aSWKS&amp;form=skydnc</v>
    <v>Learn more on Bing</v>
  </rv>
  <rv s="1">
    <v>en-US</v>
    <v>a23tz2</v>
    <v>268435456</v>
    <v>1</v>
    <v>Powered by Refinitiv</v>
    <v>0</v>
    <v>SKYWORKS SOLUTIONS, INC. (XNAS:SWKS)</v>
    <v>2</v>
    <v>3</v>
    <v>Finance</v>
    <v>4</v>
    <v>197.62</v>
    <v>91.83</v>
    <v>1.1565000000000001</v>
    <v>1.86</v>
    <v>1.0357E-2</v>
    <v>2.0052E-2</v>
    <v>0.98</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Nasdaq Stock Market</v>
    <v>XNAS</v>
    <v>XNAS</v>
    <v>5260 California Avenue, 20 SYLVAN ROAD, WOBURN, MA, 01801 US</v>
    <v>96</v>
    <v>Semiconductors &amp; Semiconductor Equipment</v>
    <v>Stock</v>
    <v>44727.994869733593</v>
    <v>1346</v>
    <v>92.23</v>
    <v>15226827582</v>
    <v>SKYWORKS SOLUTIONS, INC.</v>
    <v>SKYWORKS SOLUTIONS, INC.</v>
    <v>94.01</v>
    <v>11.2621</v>
    <v>92.76</v>
    <v>94.62</v>
    <v>95.6</v>
    <v>160926100</v>
    <v>SWKS</v>
    <v>SKYWORKS SOLUTIONS, INC. (XNAS:SWKS)</v>
    <v>1861562</v>
    <v>2013523</v>
    <v>2002</v>
  </rv>
  <rv s="2">
    <v>1347</v>
  </rv>
  <rv s="0">
    <v>https://www.bing.com/financeapi/forcetrigger?t=a23v7w&amp;q=XNYS%3aSYF&amp;form=skydnc</v>
    <v>Learn more on Bing</v>
  </rv>
  <rv s="1">
    <v>en-US</v>
    <v>a23v7w</v>
    <v>268435456</v>
    <v>1</v>
    <v>Powered by Refinitiv</v>
    <v>0</v>
    <v>SYNCHRONY FINANCIAL (XNYS:SYF)</v>
    <v>2</v>
    <v>3</v>
    <v>Finance</v>
    <v>4</v>
    <v>52.49</v>
    <v>29.074999999999999</v>
    <v>1.4851000000000001</v>
    <v>0.96</v>
    <v>1.0174000000000001E-2</v>
    <v>3.2530999999999997E-2</v>
    <v>0.31</v>
    <v>USD</v>
    <v>Synchrony Financial is a consumer financial services company. The Company provides a range of credit products through programs it has established with a group of national and regional retailers, local merchants, manufacturers, buying groups, industry associations and healthcare service providers. The Company's revenue activities are managed through three sales platforms: Retail Card, Payment Solutions and CareCredit. It offers its credit products through its subsidiary, Synchrony Bank (the Bank). Through the Bank, it offers a range of deposit products insured by the Federal Deposit Insurance Corporation (FDIC), including certificates of deposit, individual retirement accounts (IRAs), money market accounts and savings accounts. The Company offers three types of credit products: credit cards, commercial credit products and consumer installment loans. The Company also offers a debt cancellation product. It offers two types of credit cards: private label credit cards and Dual Cards.</v>
    <v>18000</v>
    <v>New York Stock Exchange</v>
    <v>XNYS</v>
    <v>XNYS</v>
    <v>777 Long Ridge Rd, STAMFORD, CT, 06902-1250 US</v>
    <v>30.79</v>
    <v>Banking Services</v>
    <v>Stock</v>
    <v>44727.992849895316</v>
    <v>1349</v>
    <v>29.645</v>
    <v>15280363736</v>
    <v>SYNCHRONY FINANCIAL</v>
    <v>SYNCHRONY FINANCIAL</v>
    <v>30.03</v>
    <v>4.0064000000000002</v>
    <v>29.51</v>
    <v>30.47</v>
    <v>30.78</v>
    <v>501488800</v>
    <v>SYF</v>
    <v>SYNCHRONY FINANCIAL (XNYS:SYF)</v>
    <v>9024681</v>
    <v>6240583</v>
    <v>2003</v>
  </rv>
  <rv s="2">
    <v>1350</v>
  </rv>
  <rv s="0">
    <v>https://www.bing.com/financeapi/forcetrigger?t=a23vdm&amp;q=XNYS%3aSYK&amp;form=skydnc</v>
    <v>Learn more on Bing</v>
  </rv>
  <rv s="1">
    <v>en-US</v>
    <v>a23vdm</v>
    <v>268435456</v>
    <v>1</v>
    <v>Powered by Refinitiv</v>
    <v>0</v>
    <v>STRYKER CORPORATION (XNYS:SYK)</v>
    <v>2</v>
    <v>3</v>
    <v>Finance</v>
    <v>4</v>
    <v>281.16000000000003</v>
    <v>198.29</v>
    <v>1.0333000000000001</v>
    <v>1.93</v>
    <v>0</v>
    <v>9.6220000000000003E-3</v>
    <v>0</v>
    <v>USD</v>
    <v>Stryker Corporation (Stryker) is a medical technology company. The Company offers products and services in Medical and Surgical, Neurotechnology, Orthopaedics, and Spine that help improve patient and hospital outcomes. Its products are sold in approximately 75 countries through Company-owned subsidiaries and branches, as well as, third-party dealers and distributors. Its products include surgical equipment and surgical navigation systems; endoscopic and communications systems; patient handling, emergency medical equipment and intensive care disposable products; neurosurgical and neurovascular devices; implants used in joint replacement and trauma surgeries; Mako Robotic-Arm Assisted technology; spinal devices; as well as other products used in a range of medical specialties. Its business segments include MedSurg and Neurotechnology and Orthopaedics and Spine. Its subsidiaries include Alcott Indemnity Company, Arrinex, Inc., Berchtold Corporation, and BioMimetic Therapeutics, LLC.</v>
    <v>46000</v>
    <v>New York Stock Exchange</v>
    <v>XNYS</v>
    <v>XNYS</v>
    <v>2825 Airview Blvd, KALAMAZOO, MI, 49002 US</v>
    <v>205.74</v>
    <v>Healthcare Equipment &amp; Supplies</v>
    <v>Stock</v>
    <v>44727.958333344533</v>
    <v>1352</v>
    <v>199.38</v>
    <v>76579986791</v>
    <v>STRYKER CORPORATION</v>
    <v>STRYKER CORPORATION</v>
    <v>203.58</v>
    <v>38.070500000000003</v>
    <v>200.58</v>
    <v>202.51</v>
    <v>202.51</v>
    <v>378154100</v>
    <v>SYK</v>
    <v>STRYKER CORPORATION (XNYS:SYK)</v>
    <v>1651915</v>
    <v>1196178</v>
    <v>1946</v>
  </rv>
  <rv s="2">
    <v>1353</v>
  </rv>
  <rv s="0">
    <v>https://www.bing.com/financeapi/forcetrigger?t=a23wlh&amp;q=XNYS%3aSYY&amp;form=skydnc</v>
    <v>Learn more on Bing</v>
  </rv>
  <rv s="1">
    <v>en-US</v>
    <v>a23wlh</v>
    <v>268435456</v>
    <v>1</v>
    <v>Powered by Refinitiv</v>
    <v>0</v>
    <v>SYSCO CORPORATION (XNYS:SYY)</v>
    <v>2</v>
    <v>3</v>
    <v>Finance</v>
    <v>4</v>
    <v>91.529600000000002</v>
    <v>68.05</v>
    <v>1.0876999999999999</v>
    <v>0.64</v>
    <v>7.9229999999999995E-3</v>
    <v>7.986E-3</v>
    <v>0.64</v>
    <v>USD</v>
    <v>Sysco Corporation (Sysco) is a distributor of food and related products primarily to the foodservice or food-away-from-home industry. It is engaged in selling, marketing and distributing food products to restaurants, healthcare and educational facilities, lodging establishments and other customers who prepare meals away from home. Its products also include equipment and supplies for the foodservice and hospitality industries. Its segments include U.S. Foodservice, International Foodservice, SYGMA and Other. The U.S. Foodservice segment distributes a line of food products, including custom-cut meat, seafood, specialty produce, specialty imports, FreshPoint and a variety of non-food products. The International Foodservice segment includes operations in the Americas and Europe, which distribute a line of food products and a variety of non-food products. The SYGMA is the Company’s United States customized distribution subsidiary. The Other segment includes its hotel supply operations.</v>
    <v>58000</v>
    <v>New York Stock Exchange</v>
    <v>XNYS</v>
    <v>XNYS</v>
    <v>1390 Enclave Pkwy, HOUSTON, TX, 77077 US</v>
    <v>82.28</v>
    <v>Food &amp; Drug Retailing</v>
    <v>Stock</v>
    <v>44727.958333344533</v>
    <v>1355</v>
    <v>79.81</v>
    <v>41155455124</v>
    <v>SYSCO CORPORATION</v>
    <v>SYSCO CORPORATION</v>
    <v>80.819999999999993</v>
    <v>41.256500000000003</v>
    <v>80.14</v>
    <v>80.78</v>
    <v>81.42</v>
    <v>509475800</v>
    <v>SYY</v>
    <v>SYSCO CORPORATION (XNYS:SYY)</v>
    <v>1662951</v>
    <v>2280091</v>
    <v>1969</v>
  </rv>
  <rv s="2">
    <v>1356</v>
  </rv>
  <rv s="0">
    <v>https://www.bing.com/financeapi/forcetrigger?t=a23www&amp;q=XNYS%3aT&amp;form=skydnc</v>
    <v>Learn more on Bing</v>
  </rv>
  <rv s="1">
    <v>en-US</v>
    <v>a23www</v>
    <v>268435456</v>
    <v>1</v>
    <v>Powered by Refinitiv</v>
    <v>0</v>
    <v>AT&amp;T INC. (XNYS:T)</v>
    <v>2</v>
    <v>3</v>
    <v>Finance</v>
    <v>4</v>
    <v>22.152699999999999</v>
    <v>16.620200000000001</v>
    <v>0.55789999999999995</v>
    <v>-0.01</v>
    <v>2.0579999999999999E-3</v>
    <v>-5.1409999999999997E-4</v>
    <v>0.04</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Business Wireline and Consumer Wireline. Business Wireline provides advanced IP-based services, traditional voice and data services. The WarnerMedia segment develops, produces and distributes feature films, television, gaming and other content over various physical and digital formats. WarnerMedia segment also includes Xandr that provides advertising services. Latin America segment provides entertainment and wireless services outside of the United States. Mexico is the business unit of the Latin America segment that provides wireless service and equipment to customers in Mexico.</v>
    <v>203000</v>
    <v>New York Stock Exchange</v>
    <v>XNYS</v>
    <v>XNYS</v>
    <v>ATTN : JAMES LACY, 208 S. AKARD ST, DALLAS, TX, 75202 US</v>
    <v>19.71</v>
    <v>Telecommunications Services</v>
    <v>Stock</v>
    <v>44727.999666897653</v>
    <v>1358</v>
    <v>19.18</v>
    <v>139242500000</v>
    <v>AT&amp;T INC.</v>
    <v>AT&amp;T INC.</v>
    <v>19.600000000000001</v>
    <v>8.2063000000000006</v>
    <v>19.45</v>
    <v>19.440000000000001</v>
    <v>19.48</v>
    <v>7159000000</v>
    <v>T</v>
    <v>AT&amp;T INC. (XNYS:T)</v>
    <v>38941850</v>
    <v>38861064</v>
    <v>1983</v>
  </rv>
  <rv s="2">
    <v>1359</v>
  </rv>
  <rv s="0">
    <v>https://www.bing.com/financeapi/forcetrigger?t=a23xz2&amp;q=XNYS%3aTAP&amp;form=skydnc</v>
    <v>Learn more on Bing</v>
  </rv>
  <rv s="1">
    <v>en-US</v>
    <v>a23xz2</v>
    <v>268435456</v>
    <v>1</v>
    <v>Powered by Refinitiv</v>
    <v>0</v>
    <v>MOLSON COORS BEVERAGE COMPANY (XNYS:TAP)</v>
    <v>2</v>
    <v>3</v>
    <v>Finance</v>
    <v>4</v>
    <v>59.98</v>
    <v>42.46</v>
    <v>0.84909999999999997</v>
    <v>0.46</v>
    <v>-6.1750000000000008E-3</v>
    <v>8.9559999999999987E-3</v>
    <v>-0.32</v>
    <v>USD</v>
    <v>Molson Coors Beverage Company is a holding company. It is engaged in brewing beverages. The Company operates through two segments: Americas and EMEA&amp;APAC. The Americas segment consists of the production, marketing, and sales of its brands and other owned and licensed brands in the United States, Canada, and various countries in Latin and South America. It also has contract brewing agreements to brew, package and ship products. The EMEA&amp;APAC segment consists of the production, marketing, and sales of its brands as well as several smaller regional brands in the United Kingdom, Central Europe, and various other European countries, along with certain countries within the Middle East, Africa, and the Asia Pacific. It also has licensing agreements and distribution agreements with various other brewers. The Company's brands include Blue Moon, Carling, Coors Banquet, Coors Light, Miller Lite, Leinenkugel’s Summer Shandy, Creemore Springs, Hop Valley and more.</v>
    <v>16300</v>
    <v>New York Stock Exchange</v>
    <v>XNYS</v>
    <v>XNYS</v>
    <v>P.O. BOX 4030, NH353, GOLDEN, CO, 80401 US</v>
    <v>52.3</v>
    <v>Beverages</v>
    <v>Stock</v>
    <v>44727.958333344533</v>
    <v>1361</v>
    <v>51.23</v>
    <v>11162810000</v>
    <v>MOLSON COORS BEVERAGE COMPANY</v>
    <v>MOLSON COORS BEVERAGE COMPANY</v>
    <v>51.83</v>
    <v>10.4178</v>
    <v>51.36</v>
    <v>51.82</v>
    <v>51.5</v>
    <v>216896000</v>
    <v>TAP</v>
    <v>MOLSON COORS BEVERAGE COMPANY (XNYS:TAP)</v>
    <v>1386128</v>
    <v>1452097</v>
    <v>2003</v>
  </rv>
  <rv s="2">
    <v>1362</v>
  </rv>
  <rv s="0">
    <v>https://www.bing.com/financeapi/forcetrigger?t=a242qh&amp;q=XNYS%3aTDG&amp;form=skydnc</v>
    <v>Learn more on Bing</v>
  </rv>
  <rv s="1">
    <v>en-US</v>
    <v>a242qh</v>
    <v>268435456</v>
    <v>1</v>
    <v>Powered by Refinitiv</v>
    <v>0</v>
    <v>TRANSDIGM GROUP INCORPORATED (XNYS:TDG)</v>
    <v>2</v>
    <v>3</v>
    <v>Finance</v>
    <v>4</v>
    <v>688.03</v>
    <v>522.13</v>
    <v>1.4251</v>
    <v>20.14</v>
    <v>0</v>
    <v>3.8169000000000002E-2</v>
    <v>0</v>
    <v>USD</v>
    <v>TransDigm Group Incorporated is a designer, producer, and supplier of engineered aircraft components for use on commercial and military aircraft in service. The Company’s segments include Power &amp; Control, Airframe and Non-aviation. The Power &amp; Control segment develops, produces, and markets systems and components that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 offerings include belts and safety restraints for ground transportation applications.</v>
    <v>13300</v>
    <v>New York Stock Exchange</v>
    <v>XNYS</v>
    <v>XNYS</v>
    <v>SUITE 3710, 1301 EAST 9TH STREET, CLEVELAND, OH, 44114 US</v>
    <v>554.13</v>
    <v>Aerospace &amp; Defense</v>
    <v>Stock</v>
    <v>44727.958333356248</v>
    <v>1364</v>
    <v>532.76499999999999</v>
    <v>29912396146</v>
    <v>TRANSDIGM GROUP INCORPORATED</v>
    <v>TRANSDIGM GROUP INCORPORATED</v>
    <v>536.20000000000005</v>
    <v>36.714799999999997</v>
    <v>527.65</v>
    <v>547.79</v>
    <v>547.79</v>
    <v>54605590</v>
    <v>TDG</v>
    <v>TRANSDIGM GROUP INCORPORATED (XNYS:TDG)</v>
    <v>381212</v>
    <v>390966</v>
    <v>2003</v>
  </rv>
  <rv s="2">
    <v>1365</v>
  </rv>
  <rv s="0">
    <v>https://www.bing.com/financeapi/forcetrigger?t=a243ec&amp;q=XNYS%3aTDY&amp;form=skydnc</v>
    <v>Learn more on Bing</v>
  </rv>
  <rv s="1">
    <v>en-US</v>
    <v>a243ec</v>
    <v>268435456</v>
    <v>1</v>
    <v>Powered by Refinitiv</v>
    <v>0</v>
    <v>TELEDYNE TECHNOLOGIES INCORPORATED (XNYS:TDY)</v>
    <v>2</v>
    <v>3</v>
    <v>Finance</v>
    <v>4</v>
    <v>493.97</v>
    <v>361.26</v>
    <v>1.1035999999999999</v>
    <v>7.84</v>
    <v>0</v>
    <v>2.1488999999999998E-2</v>
    <v>0</v>
    <v>USD</v>
    <v>Teledyne Technologies Incorporated provides enabling technologies for industrial growth markets. These markets include factory automation and condition monitoring, air and water quality environmental monitoring, and others. The Company has four segments. Digital Imaging segment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Engineered Systems segment provides systems engineering, integration and technology development, and manufacturing solutions.</v>
    <v>14500</v>
    <v>New York Stock Exchange</v>
    <v>XNYS</v>
    <v>XNYS</v>
    <v>1049 Camino Dos Rios, THOUSAND OAKS, CA, 91360 US</v>
    <v>377.73230000000001</v>
    <v>Electronic Equipment &amp; Parts</v>
    <v>Stock</v>
    <v>44727.958333367969</v>
    <v>1367</v>
    <v>367.53</v>
    <v>17456924909</v>
    <v>TELEDYNE TECHNOLOGIES INCORPORATED</v>
    <v>TELEDYNE TECHNOLOGIES INCORPORATED</v>
    <v>368.09</v>
    <v>30.0763</v>
    <v>364.83</v>
    <v>372.67</v>
    <v>372.67</v>
    <v>46842850</v>
    <v>TDY</v>
    <v>TELEDYNE TECHNOLOGIES INCORPORATED (XNYS:TDY)</v>
    <v>320740</v>
    <v>338453</v>
    <v>1999</v>
  </rv>
  <rv s="2">
    <v>1368</v>
  </rv>
  <rv s="0">
    <v>https://www.bing.com/financeapi/forcetrigger?t=a243pr&amp;q=XNAS%3aTECH&amp;form=skydnc</v>
    <v>Learn more on Bing</v>
  </rv>
  <rv s="1">
    <v>en-US</v>
    <v>a243pr</v>
    <v>268435456</v>
    <v>1</v>
    <v>Powered by Refinitiv</v>
    <v>0</v>
    <v>BIO-TECHNE CORPORATION (XNAS:TECH)</v>
    <v>2</v>
    <v>3</v>
    <v>Finance</v>
    <v>4</v>
    <v>543.85</v>
    <v>318.07</v>
    <v>1.2490000000000001</v>
    <v>6.48</v>
    <v>0</v>
    <v>1.9989E-2</v>
    <v>0</v>
    <v>USD</v>
    <v>Bio-Techne Corporation is a developer, manufacturer, and seller of life science reagents, instruments and services for the research, diagnostics, and bioprocessing markets. The Company operates through two segments: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that offer researchers and pharmaceutical manufacturers efficient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2600</v>
    <v>Nasdaq Stock Market</v>
    <v>XNAS</v>
    <v>XNAS</v>
    <v>614 MCKINLEY PL N E, MINNEAPOLIS, MN, 55413 US</v>
    <v>333.75</v>
    <v>Biotechnology &amp; Medical Research</v>
    <v>Stock</v>
    <v>44727.87030966406</v>
    <v>1370</v>
    <v>323.95</v>
    <v>12972952416</v>
    <v>BIO-TECHNE CORPORATION</v>
    <v>BIO-TECHNE CORPORATION</v>
    <v>328.23</v>
    <v>59.137700000000002</v>
    <v>324.18</v>
    <v>330.66</v>
    <v>330.66</v>
    <v>39233510</v>
    <v>TECH</v>
    <v>BIO-TECHNE CORPORATION (XNAS:TECH)</v>
    <v>298659</v>
    <v>238852</v>
    <v>1981</v>
  </rv>
  <rv s="2">
    <v>1371</v>
  </rv>
  <rv s="0">
    <v>http://fr.wikipedia.org/wiki/TE_Connectivity</v>
    <v>Wikipedia</v>
  </rv>
  <rv s="3">
    <v>30</v>
    <v>1373</v>
  </rv>
  <rv s="4">
    <v>9</v>
    <v>https://www.bing.com/th?id=AMMS_e83e68f97f5001b753ff93f8a5154da3&amp;qlt=95</v>
    <v>1374</v>
    <v>0</v>
    <v>https://www.bing.com/images/search?form=xlimg&amp;q=te+connectivity</v>
    <v>Image of TE Connectivity Ltd</v>
  </rv>
  <rv s="0">
    <v>https://www.bing.com/financeapi/forcetrigger?t=a244dm&amp;q=XNYS%3aTEL&amp;form=skydnc</v>
    <v>Learn more on Bing</v>
  </rv>
  <rv s="5">
    <v>en-US</v>
    <v>a244dm</v>
    <v>268435456</v>
    <v>1</v>
    <v>Powered by Refinitiv</v>
    <v>5</v>
    <v>TE Connectivity Ltd (XNYS:TEL)</v>
    <v>7</v>
    <v>8</v>
    <v>Finance</v>
    <v>4</v>
    <v>166.44</v>
    <v>117.48</v>
    <v>1.2390000000000001</v>
    <v>2.21</v>
    <v>0</v>
    <v>1.8667E-2</v>
    <v>0</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89000</v>
    <v>New York Stock Exchange</v>
    <v>XNYS</v>
    <v>XNYS</v>
    <v>Muehlenstrasse 26, SCHAFFHAUSEN, SCHAFFHAUSEN, 8200 CH</v>
    <v>122.07</v>
    <v>1375</v>
    <v>Machinery, Equipment &amp; Components</v>
    <v>Stock</v>
    <v>44727.958333367969</v>
    <v>1376</v>
    <v>117.99</v>
    <v>38854160280</v>
    <v>TE Connectivity Ltd</v>
    <v>TE Connectivity Ltd</v>
    <v>119.47</v>
    <v>15.660399999999999</v>
    <v>118.39</v>
    <v>120.6</v>
    <v>120.6</v>
    <v>322173800</v>
    <v>TEL</v>
    <v>TE Connectivity Ltd (XNYS:TEL)</v>
    <v>1068543</v>
    <v>1468222</v>
    <v>2009</v>
  </rv>
  <rv s="2">
    <v>1377</v>
  </rv>
  <rv s="0">
    <v>https://www.bing.com/financeapi/forcetrigger?t=a244ur&amp;q=XNAS%3aTER&amp;form=skydnc</v>
    <v>Learn more on Bing</v>
  </rv>
  <rv s="1">
    <v>en-US</v>
    <v>a244ur</v>
    <v>268435456</v>
    <v>1</v>
    <v>Powered by Refinitiv</v>
    <v>0</v>
    <v>TERADYNE, INC. (XNAS:TER)</v>
    <v>2</v>
    <v>3</v>
    <v>Finance</v>
    <v>4</v>
    <v>168.91</v>
    <v>89.68</v>
    <v>1.5116000000000001</v>
    <v>1.53</v>
    <v>1.6768000000000002E-2</v>
    <v>1.6830000000000001E-2</v>
    <v>1.55</v>
    <v>USD</v>
    <v>Teradyne, Inc. is a global supplier of automation equipment for test and industrial applications. The Company designs, develops, manufactures and sells automatic test systems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Industrial Automation, which includes operations related to the design, manufacturing and marketing of collaborative robotic arms, autonomous mobile robots and advanced robotic control software.</v>
    <v>5900</v>
    <v>Nasdaq Stock Market</v>
    <v>XNAS</v>
    <v>XNAS</v>
    <v>600 Riverpark Dr, NORTH READING, MA, 01864 US</v>
    <v>94.39</v>
    <v>Semiconductors &amp; Semiconductor Equipment</v>
    <v>Stock</v>
    <v>44727.971180231252</v>
    <v>1379</v>
    <v>90.46</v>
    <v>14564060000</v>
    <v>TERADYNE, INC.</v>
    <v>TERADYNE, INC.</v>
    <v>92.38</v>
    <v>16.994199999999999</v>
    <v>90.91</v>
    <v>92.44</v>
    <v>93.99</v>
    <v>160203000</v>
    <v>TER</v>
    <v>TERADYNE, INC. (XNAS:TER)</v>
    <v>1755954</v>
    <v>1591721</v>
    <v>1960</v>
  </rv>
  <rv s="2">
    <v>1380</v>
  </rv>
  <rv s="0">
    <v>https://www.bing.com/financeapi/forcetrigger?t=a1o8mw&amp;q=XNYS%3aTFC&amp;form=skydnc</v>
    <v>Learn more on Bing</v>
  </rv>
  <rv s="1">
    <v>en-US</v>
    <v>a1o8mw</v>
    <v>268435456</v>
    <v>1</v>
    <v>Powered by Refinitiv</v>
    <v>0</v>
    <v>Truist Financial Corporation (XNYS:TFC)</v>
    <v>2</v>
    <v>3</v>
    <v>Finance</v>
    <v>4</v>
    <v>68.95</v>
    <v>44.75</v>
    <v>1.1392</v>
    <v>0.34</v>
    <v>6.2260000000000006E-3</v>
    <v>7.3529999999999993E-3</v>
    <v>0.28999999999999998</v>
    <v>USD</v>
    <v>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It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leasing, insurance premium finance and supply chain financing.</v>
    <v>50283</v>
    <v>New York Stock Exchange</v>
    <v>XNYS</v>
    <v>XNYS</v>
    <v>214 N. Tryon St., CHARLOTTE, NC, 28202 US</v>
    <v>47.28</v>
    <v>Banking Services</v>
    <v>Stock</v>
    <v>44727.979782221875</v>
    <v>1382</v>
    <v>45.99</v>
    <v>62017264120</v>
    <v>Truist Financial Corporation</v>
    <v>Truist Financial Corporation</v>
    <v>46.78</v>
    <v>10.320600000000001</v>
    <v>46.24</v>
    <v>46.58</v>
    <v>46.87</v>
    <v>1331414000</v>
    <v>TFC</v>
    <v>Truist Financial Corporation (XNYS:TFC)</v>
    <v>7076019</v>
    <v>7427788</v>
    <v>1968</v>
  </rv>
  <rv s="2">
    <v>1383</v>
  </rv>
  <rv s="0">
    <v>https://www.bing.com/financeapi/forcetrigger?t=a245u2&amp;q=XNYS%3aTFX&amp;form=skydnc</v>
    <v>Learn more on Bing</v>
  </rv>
  <rv s="1">
    <v>en-US</v>
    <v>a245u2</v>
    <v>268435456</v>
    <v>1</v>
    <v>Powered by Refinitiv</v>
    <v>0</v>
    <v>TELEFLEX INCORPORATED (XNYS:TFX)</v>
    <v>2</v>
    <v>3</v>
    <v>Finance</v>
    <v>4</v>
    <v>428.35500000000002</v>
    <v>250.89009999999999</v>
    <v>1.1392</v>
    <v>4.71</v>
    <v>0</v>
    <v>1.8652999999999999E-2</v>
    <v>0</v>
    <v>USD</v>
    <v>Teleflex Incorporated is a provider of medical technology products. The Company primarily designs, develops, manufactures and supplies single-use medical devices used by hospitals and healthcare providers for common diagnostic and therapeutic procedures in critical care and surgical applications. The Company operates through four segments: Americas, Europe, the Middle East and Africa (EMEA), Asia Pacific (Asia) and Original Equipment Manufacturer and Development Services (OEM). OEM segment designs, manufactures and supplies devices and instruments for other medical device manufacturers. It includes the TFX Medical OEM, TFX OEM, Deknatel and HPC Medical brands, provides custom extrusions, micro-diameter film-cast tubing, diagnostic and interventional catheters, balloons and balloon catheters, film-insulated fine wire, coated mandrel wire, conductors, sheath/dilator introducers, specialized sutures and performance fibers, bioabsorbable sutures, yarns and resins.</v>
    <v>14000</v>
    <v>New York Stock Exchange</v>
    <v>XNYS</v>
    <v>XNYS</v>
    <v>CORPORATE OFFICES, 155 SOUTH LIMERICK ROAD, LIMERICK, PA, 19468 US</v>
    <v>260.88</v>
    <v>Healthcare Equipment &amp; Supplies</v>
    <v>Stock</v>
    <v>44727.958333344533</v>
    <v>1385</v>
    <v>253.29</v>
    <v>11842730000</v>
    <v>TELEFLEX INCORPORATED</v>
    <v>TELEFLEX INCORPORATED</v>
    <v>255.52</v>
    <v>24.561900000000001</v>
    <v>252.51</v>
    <v>257.22000000000003</v>
    <v>257.22000000000003</v>
    <v>46900060</v>
    <v>TFX</v>
    <v>TELEFLEX INCORPORATED (XNYS:TFX)</v>
    <v>266259</v>
    <v>344127</v>
    <v>1943</v>
  </rv>
  <rv s="2">
    <v>1386</v>
  </rv>
  <rv s="0">
    <v>https://www.bing.com/financeapi/forcetrigger?t=a246z2&amp;q=XNYS%3aTGT&amp;form=skydnc</v>
    <v>Learn more on Bing</v>
  </rv>
  <rv s="1">
    <v>en-US</v>
    <v>a246z2</v>
    <v>268435456</v>
    <v>1</v>
    <v>Powered by Refinitiv</v>
    <v>0</v>
    <v>TARGET CORPORATION (XNYS:TGT)</v>
    <v>2</v>
    <v>3</v>
    <v>Finance</v>
    <v>4</v>
    <v>268.98</v>
    <v>141.29</v>
    <v>0.99239999999999995</v>
    <v>4.74</v>
    <v>8.8849999999999988E-3</v>
    <v>3.3216999999999997E-2</v>
    <v>1.31</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149.27000000000001</v>
    <v>Diversified Retail</v>
    <v>Stock</v>
    <v>44727.998597337501</v>
    <v>1388</v>
    <v>142.11000000000001</v>
    <v>68367397216</v>
    <v>TARGET CORPORATION</v>
    <v>TARGET CORPORATION</v>
    <v>142.52000000000001</v>
    <v>11.829000000000001</v>
    <v>142.69999999999999</v>
    <v>147.44</v>
    <v>148.75</v>
    <v>463696400</v>
    <v>TGT</v>
    <v>TARGET CORPORATION (XNYS:TGT)</v>
    <v>6353121</v>
    <v>9526752</v>
    <v>1902</v>
  </rv>
  <rv s="2">
    <v>1389</v>
  </rv>
  <rv s="0">
    <v>https://www.bing.com/financeapi/forcetrigger?t=a249r7&amp;q=XNYS%3aTJX&amp;form=skydnc</v>
    <v>Learn more on Bing</v>
  </rv>
  <rv s="1">
    <v>en-US</v>
    <v>a249r7</v>
    <v>268435456</v>
    <v>1</v>
    <v>Powered by Refinitiv</v>
    <v>0</v>
    <v>THE TJX COMPANIES, INC. (XNYS:TJX)</v>
    <v>2</v>
    <v>3</v>
    <v>Finance</v>
    <v>4</v>
    <v>77.349999999999994</v>
    <v>53.69</v>
    <v>0.89239999999999997</v>
    <v>0.3</v>
    <v>3.9909999999999998E-3</v>
    <v>5.2329999999999998E-3</v>
    <v>0.23</v>
    <v>USD</v>
    <v>The TJX Companies, Inc. (TJX) is an off-price apparel and home fashions retailer in the United States and across the world. The Company operates through four segments: Marmaxx, HomeGoods, TJX Canada and TJX International. T.J. Maxx and Marshalls chains in the United States (Marmaxx) are collectively the off-price retailer in the United States with approximately 2,432 stores. The HomeGoods chain is an off-price retailer of home fashions in the United States with approximately 850 stores. The TJX Canada segment operates the Winners, HomeSense and Marshalls chains in Canada. Winners is the off-price apparel and home fashions retailer in Canada. HomeSense offers home fashions off-price concept in Canada. The TJX International segment operates the T.K. Maxx and HomeSense chains in Europe. Through its stores and its e-commerce site for the U.K., tkmaxx.com, T.K. Maxx offers a merchandise mix similar to T.J. Maxx.</v>
    <v>340000</v>
    <v>New York Stock Exchange</v>
    <v>XNYS</v>
    <v>XNYS</v>
    <v>770 Cochituate Rd, FRAMINGHAM, MA, 01701 US</v>
    <v>58.19</v>
    <v>Diversified Retail</v>
    <v>Stock</v>
    <v>44727.990000126563</v>
    <v>1391</v>
    <v>56.84</v>
    <v>67521382680</v>
    <v>THE TJX COMPANIES, INC.</v>
    <v>THE TJX COMPANIES, INC.</v>
    <v>57.55</v>
    <v>20.7744</v>
    <v>57.33</v>
    <v>57.63</v>
    <v>57.86</v>
    <v>1171636000</v>
    <v>TJX</v>
    <v>THE TJX COMPANIES, INC. (XNYS:TJX)</v>
    <v>7151859</v>
    <v>8382622</v>
    <v>1962</v>
  </rv>
  <rv s="2">
    <v>1392</v>
  </rv>
  <rv s="0">
    <v>https://www.bing.com/financeapi/forcetrigger?t=a24bsm&amp;q=XNYS%3aTMO&amp;form=skydnc</v>
    <v>Learn more on Bing</v>
  </rv>
  <rv s="1">
    <v>en-US</v>
    <v>a24bsm</v>
    <v>268435456</v>
    <v>1</v>
    <v>Powered by Refinitiv</v>
    <v>0</v>
    <v>THERMO FISHER SCIENTIFIC INC. (XNYS:TMO)</v>
    <v>2</v>
    <v>3</v>
    <v>Finance</v>
    <v>4</v>
    <v>672.34</v>
    <v>465.93</v>
    <v>0.85870000000000002</v>
    <v>7.31</v>
    <v>4.3319999999999999E-3</v>
    <v>1.4404999999999999E-2</v>
    <v>2.23</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PO BOX 9046, 81 WYMAN ST, WALTHAM, MA, 02451 US</v>
    <v>521.69000000000005</v>
    <v>Healthcare Equipment &amp; Supplies</v>
    <v>Stock</v>
    <v>44727.996422106247</v>
    <v>1394</v>
    <v>507.13</v>
    <v>201508979120</v>
    <v>THERMO FISHER SCIENTIFIC INC.</v>
    <v>THERMO FISHER SCIENTIFIC INC.</v>
    <v>514.79</v>
    <v>26.424700000000001</v>
    <v>507.45</v>
    <v>514.76</v>
    <v>516.99</v>
    <v>391462000</v>
    <v>TMO</v>
    <v>THERMO FISHER SCIENTIFIC INC. (XNYS:TMO)</v>
    <v>1320526</v>
    <v>1367558</v>
    <v>1960</v>
  </rv>
  <rv s="2">
    <v>1395</v>
  </rv>
  <rv s="0">
    <v>https://www.bing.com/financeapi/forcetrigger?t=a24c52&amp;q=XNAS%3aTMUS&amp;form=skydnc</v>
    <v>Learn more on Bing</v>
  </rv>
  <rv s="1">
    <v>en-US</v>
    <v>a24c52</v>
    <v>268435456</v>
    <v>1</v>
    <v>Powered by Refinitiv</v>
    <v>0</v>
    <v>T-MOBILE US, INC. (XNAS:TMUS)</v>
    <v>2</v>
    <v>3</v>
    <v>Finance</v>
    <v>4</v>
    <v>150.19999999999999</v>
    <v>101.51</v>
    <v>0.51910000000000001</v>
    <v>1.62</v>
    <v>3.1619999999999999E-3</v>
    <v>1.2969999999999999E-2</v>
    <v>0.4</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75000</v>
    <v>Nasdaq Stock Market</v>
    <v>XNAS</v>
    <v>XNAS</v>
    <v>12920 SE 38th St, BELLEVUE, WA, 98006 US</v>
    <v>128.11000000000001</v>
    <v>Telecommunications Services</v>
    <v>Stock</v>
    <v>44727.998305601563</v>
    <v>1397</v>
    <v>124.465</v>
    <v>158603574200</v>
    <v>T-MOBILE US, INC.</v>
    <v>T-MOBILE US, INC.</v>
    <v>126.31</v>
    <v>55.877699999999997</v>
    <v>124.9</v>
    <v>126.52</v>
    <v>126.92</v>
    <v>1253585000</v>
    <v>TMUS</v>
    <v>T-MOBILE US, INC. (XNAS:TMUS)</v>
    <v>5409741</v>
    <v>4119046</v>
    <v>2004</v>
  </rv>
  <rv s="2">
    <v>1398</v>
  </rv>
  <rv s="0">
    <v>https://www.bing.com/financeapi/forcetrigger?t=a24fmw&amp;q=XNYS%3aTPR&amp;form=skydnc</v>
    <v>Learn more on Bing</v>
  </rv>
  <rv s="1">
    <v>en-US</v>
    <v>a24fmw</v>
    <v>268435456</v>
    <v>1</v>
    <v>Powered by Refinitiv</v>
    <v>0</v>
    <v>TAPESTRY, INC. (XNYS:TPR)</v>
    <v>2</v>
    <v>3</v>
    <v>Finance</v>
    <v>4</v>
    <v>47.049799999999998</v>
    <v>26.39</v>
    <v>1.3577999999999999</v>
    <v>1.1000000000000001</v>
    <v>-1.8654E-2</v>
    <v>3.4810000000000001E-2</v>
    <v>-0.61</v>
    <v>USD</v>
    <v>Tapestry, Inc. is a house of modern luxury accessories and lifestyle brands. The Company operates through three segments: Coach, Kate Spade and Stuart Weitzman. The Coach segment includes sales of Coach products to customers through Coach operated stores, including e-commerce sites and concession shop-in-shops, and sales to wholesale customers and through independent third-party distributors. The Kate Spade segment includes sales primarily of kate spade new york brand products to customers through Kate Spade operated stores, including e-commerce sites, sales to wholesale customers, through concession shop-in-shops and through independent third-party distributors. The Stuart Weitzman segment includes sales of Stuart Weitzman brand products primarily through Stuart Weitzman operated stores, including e-commerce sites, sales to wholesale customers and through numerous independent third-party distributors.</v>
    <v>12100</v>
    <v>New York Stock Exchange</v>
    <v>XNYS</v>
    <v>XNYS</v>
    <v>10 Hudson Yards, NEW YORK, NY, 10001 US</v>
    <v>33.281799999999997</v>
    <v>Specialty Retailers</v>
    <v>Stock</v>
    <v>44727.958333356248</v>
    <v>1400</v>
    <v>32.18</v>
    <v>8233938480</v>
    <v>TAPESTRY, INC.</v>
    <v>TAPESTRY, INC.</v>
    <v>32.64</v>
    <v>10.2044</v>
    <v>31.6</v>
    <v>32.700000000000003</v>
    <v>32.090000000000003</v>
    <v>251802400</v>
    <v>TPR</v>
    <v>TAPESTRY, INC. (XNYS:TPR)</v>
    <v>5095269</v>
    <v>4846496</v>
    <v>2000</v>
  </rv>
  <rv s="2">
    <v>1401</v>
  </rv>
  <rv s="0">
    <v>https://www.bing.com/financeapi/forcetrigger?t=a24hfr&amp;q=XNAS%3aTRMB&amp;form=skydnc</v>
    <v>Learn more on Bing</v>
  </rv>
  <rv s="1">
    <v>en-US</v>
    <v>a24hfr</v>
    <v>268435456</v>
    <v>1</v>
    <v>Powered by Refinitiv</v>
    <v>0</v>
    <v>TRIMBLE INC. (XNAS:TRMB)</v>
    <v>2</v>
    <v>3</v>
    <v>Finance</v>
    <v>4</v>
    <v>96.487399999999994</v>
    <v>58.52</v>
    <v>1.5185999999999999</v>
    <v>0.63</v>
    <v>-4.0140000000000002E-3</v>
    <v>1.0648999999999999E-2</v>
    <v>-0.24</v>
    <v>USD</v>
    <v>Trimble Inc. is a provider of technology solutions. It enables professionals and field mobile workers to improve or transform their work processes. It operates through four segments: Buildings and Infrastructure, Geospatial, Resources and Utilities, and Transportation. The Buildings and Infrastructure segment serves customers working in architecture, engineering, construction, and operations and maintenance. The Geospatial segment primarily serves customers working in surveying, engineering, and government. Its product portfolios are focused on surveying and geospatial and geographic information systems (GIS). The Resources and Utilities segment serves customers working in agriculture, forestry and utilities. Its product portfolio addresses the agriculture market. Its transportation solutions provide capabilities for the long-haul trucking and freight shipper markets to create a connected supply chain and integrate all forms of transportation, drivers, and back-office management.</v>
    <v>11931</v>
    <v>Nasdaq Stock Market</v>
    <v>XNAS</v>
    <v>XNAS</v>
    <v>935 Stewart Dr, SUNNYVALE, CA, 94085-3913 US</v>
    <v>60.71</v>
    <v>Software &amp; IT Services</v>
    <v>Stock</v>
    <v>44727.997620300783</v>
    <v>1403</v>
    <v>58.52</v>
    <v>14956020075</v>
    <v>TRIMBLE INC.</v>
    <v>TRIMBLE INC.</v>
    <v>59.76</v>
    <v>30.758700000000001</v>
    <v>59.16</v>
    <v>59.79</v>
    <v>59.55</v>
    <v>250142500</v>
    <v>TRMB</v>
    <v>TRIMBLE INC. (XNAS:TRMB)</v>
    <v>1780064</v>
    <v>1219251</v>
    <v>2016</v>
  </rv>
  <rv s="2">
    <v>1404</v>
  </rv>
  <rv s="0">
    <v>http://it.wikipedia.org/wiki/T._Rowe_Price</v>
    <v>Wikipedia</v>
  </rv>
  <rv s="3">
    <v>30</v>
    <v>1406</v>
  </rv>
  <rv s="4">
    <v>9</v>
    <v>https://www.bing.com/th?id=AMMS_4c600be848f66590834841f27e6f786d&amp;qlt=95</v>
    <v>1407</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224.55500000000001</v>
    <v>106.61</v>
    <v>1.3611</v>
    <v>2.39</v>
    <v>7.7219999999999997E-3</v>
    <v>2.2194999999999999E-2</v>
    <v>0.85</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112.01</v>
    <v>1408</v>
    <v>Investment Banking &amp; Investment Services</v>
    <v>Stock</v>
    <v>44727.986072453125</v>
    <v>1409</v>
    <v>108.12</v>
    <v>25018536762</v>
    <v>T. ROWE PRICE GROUP, INC.</v>
    <v>T. ROWE PRICE GROUP, INC.</v>
    <v>108.96</v>
    <v>8.7096</v>
    <v>107.68</v>
    <v>110.07</v>
    <v>110.92</v>
    <v>227296600</v>
    <v>TROW</v>
    <v>T. ROWE PRICE GROUP, INC. (XNAS:TROW)</v>
    <v>1991370</v>
    <v>1713679</v>
    <v>2000</v>
  </rv>
  <rv s="2">
    <v>1410</v>
  </rv>
  <rv s="0">
    <v>https://www.bing.com/financeapi/forcetrigger?t=a24j8m&amp;q=XNYS%3aTRV&amp;form=skydnc</v>
    <v>Learn more on Bing</v>
  </rv>
  <rv s="1">
    <v>en-US</v>
    <v>a24j8m</v>
    <v>268435456</v>
    <v>1</v>
    <v>Powered by Refinitiv</v>
    <v>0</v>
    <v>The Travelers Companies, Inc. (XNYS:TRV)</v>
    <v>2</v>
    <v>3</v>
    <v>Finance</v>
    <v>4</v>
    <v>187.98</v>
    <v>144.44</v>
    <v>0.70940000000000003</v>
    <v>-0.77</v>
    <v>0</v>
    <v>-4.6300000000000004E-3</v>
    <v>0</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v>
    <v>30800</v>
    <v>New York Stock Exchange</v>
    <v>XNYS</v>
    <v>XNYS</v>
    <v>385 WASHINGTON ST, SAINT PAUL, MN, 55102 US</v>
    <v>168.96</v>
    <v>Insurance</v>
    <v>Stock</v>
    <v>44727.958333344533</v>
    <v>1412</v>
    <v>163.56</v>
    <v>39723143940</v>
    <v>The Travelers Companies, Inc.</v>
    <v>The Travelers Companies, Inc.</v>
    <v>167.5</v>
    <v>10.5152</v>
    <v>166.31</v>
    <v>165.54</v>
    <v>165.54</v>
    <v>239961000</v>
    <v>TRV</v>
    <v>The Travelers Companies, Inc. (XNYS:TRV)</v>
    <v>1374646</v>
    <v>1196589</v>
    <v>1853</v>
  </rv>
  <rv s="2">
    <v>1413</v>
  </rv>
  <rv s="0">
    <v>https://www.bing.com/financeapi/forcetrigger?t=a24jvh&amp;q=XNAS%3aTSCO&amp;form=skydnc</v>
    <v>Learn more on Bing</v>
  </rv>
  <rv s="1">
    <v>en-US</v>
    <v>a24jvh</v>
    <v>268435456</v>
    <v>1</v>
    <v>Powered by Refinitiv</v>
    <v>0</v>
    <v>TRACTOR SUPPLY COMPANY (XNAS:TSCO)</v>
    <v>2</v>
    <v>3</v>
    <v>Finance</v>
    <v>4</v>
    <v>241.54</v>
    <v>166.49</v>
    <v>0.95340000000000003</v>
    <v>3.96</v>
    <v>-1.1778E-2</v>
    <v>2.0607E-2</v>
    <v>-2.31</v>
    <v>USD</v>
    <v>Tractor Supply Company is a rural lifestyle retailer in the United States. The Company is focused on supplying the needs of recreational farmers and ranchers. It operates retail stores under the names Tractor Supply Company, Petsense, and Del’s Feed &amp; Farm Supply. Its stores are located primarily in towns outlying various metropolitan markets and in rural communities. The Company also offer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It operates approximately 2,181 retail stores in 49 states.</v>
    <v>22000</v>
    <v>Nasdaq Stock Market</v>
    <v>XNAS</v>
    <v>XNAS</v>
    <v>5401 Virginia Way, 200 POWELL PLACE, BRENTWOOD, TN, 37027 US</v>
    <v>198.96</v>
    <v>Specialty Retailers</v>
    <v>Stock</v>
    <v>44727.955779200784</v>
    <v>1415</v>
    <v>192.02</v>
    <v>21943338208</v>
    <v>TRACTOR SUPPLY COMPANY</v>
    <v>TRACTOR SUPPLY COMPANY</v>
    <v>192.03</v>
    <v>22.055099999999999</v>
    <v>192.17</v>
    <v>196.13</v>
    <v>193.82</v>
    <v>111881600</v>
    <v>TSCO</v>
    <v>TRACTOR SUPPLY COMPANY (XNAS:TSCO)</v>
    <v>1042260</v>
    <v>1333897</v>
    <v>1982</v>
  </rv>
  <rv s="2">
    <v>1416</v>
  </rv>
  <rv s="0">
    <v>https://www.bing.com/financeapi/forcetrigger?t=a24kar&amp;q=XNAS%3aTSLA&amp;form=skydnc</v>
    <v>Learn more on Bing</v>
  </rv>
  <rv s="1">
    <v>en-US</v>
    <v>a24kar</v>
    <v>268435456</v>
    <v>1</v>
    <v>Powered by Refinitiv</v>
    <v>0</v>
    <v>TESLA, INC. (XNAS:TSLA)</v>
    <v>2</v>
    <v>3</v>
    <v>Finance</v>
    <v>4</v>
    <v>1243.49</v>
    <v>593.5</v>
    <v>2.1012</v>
    <v>36.33</v>
    <v>1.0222E-2</v>
    <v>5.4824000000000005E-2</v>
    <v>7.1449999999999996</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706.98990000000003</v>
    <v>Automobiles &amp; Auto Parts</v>
    <v>Stock</v>
    <v>44727.999991365628</v>
    <v>1418</v>
    <v>654.45000000000005</v>
    <v>724170990000</v>
    <v>TESLA, INC.</v>
    <v>TESLA, INC.</v>
    <v>662.75</v>
    <v>89.568399999999997</v>
    <v>662.67</v>
    <v>699</v>
    <v>706.14499999999998</v>
    <v>1036010000</v>
    <v>TSLA</v>
    <v>TESLA, INC. (XNAS:TSLA)</v>
    <v>39710645</v>
    <v>31767082</v>
    <v>2003</v>
  </rv>
  <rv s="2">
    <v>1419</v>
  </rv>
  <rv s="0">
    <v>https://www.bing.com/financeapi/forcetrigger?t=a24km7&amp;q=XNYS%3aTSN&amp;form=skydnc</v>
    <v>Learn more on Bing</v>
  </rv>
  <rv s="1">
    <v>en-US</v>
    <v>a24km7</v>
    <v>268435456</v>
    <v>1</v>
    <v>Powered by Refinitiv</v>
    <v>0</v>
    <v>TYSON FOODS, INC. (XNYS:TSN)</v>
    <v>2</v>
    <v>3</v>
    <v>Finance</v>
    <v>4</v>
    <v>100.72</v>
    <v>69.88</v>
    <v>0.69</v>
    <v>0.19</v>
    <v>2.6159999999999998E-3</v>
    <v>2.264E-3</v>
    <v>0.22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137000</v>
    <v>New York Stock Exchange</v>
    <v>XNYS</v>
    <v>XNYS</v>
    <v>2200 DON TYSON PARKWAY, SPRINGDALE, AR, 72762-6999 US</v>
    <v>86.03</v>
    <v>Food &amp; Tobacco</v>
    <v>Stock</v>
    <v>44727.993115428122</v>
    <v>1421</v>
    <v>83.4</v>
    <v>30409911623</v>
    <v>TYSON FOODS, INC.</v>
    <v>TYSON FOODS, INC.</v>
    <v>84.35</v>
    <v>7.6059000000000001</v>
    <v>83.92</v>
    <v>84.11</v>
    <v>84.33</v>
    <v>361549300</v>
    <v>TSN</v>
    <v>TYSON FOODS, INC. (XNYS:TSN)</v>
    <v>1979031</v>
    <v>2164722</v>
    <v>1986</v>
  </rv>
  <rv s="2">
    <v>1422</v>
  </rv>
  <rv s="0">
    <v>https://www.bing.com/financeapi/forcetrigger?t=a1vqnm&amp;q=XNYS%3aTT&amp;form=skydnc</v>
    <v>Learn more on Bing</v>
  </rv>
  <rv s="1">
    <v>en-US</v>
    <v>a1vqnm</v>
    <v>268435456</v>
    <v>1</v>
    <v>Powered by Refinitiv</v>
    <v>0</v>
    <v>Trane Technologies plc (XNYS:TT)</v>
    <v>2</v>
    <v>3</v>
    <v>Finance</v>
    <v>4</v>
    <v>207.06</v>
    <v>125.52</v>
    <v>1.0754999999999999</v>
    <v>1.1399999999999999</v>
    <v>-7.8239999999999996E-5</v>
    <v>8.9990000000000001E-3</v>
    <v>-0.01</v>
    <v>USD</v>
    <v>Trane Technologies PLC is a global climate innovator. The Company through its brands, such as Trane and Thermo King, and its portfolio of products and services, brings climate solutions to buildings, homes, and transportation. Its segments include Americas segment, which innovates for customers in the North America and Latin America regions that includes commercial heating and cooling systems, building controls, and energy services and solutions; residential heating and cooling; and transport refrigeration systems and solutions; EMEA segment, which provides for customers in the Europe, Middle East and Africa region and includes heating and cooling systems, services and solutions for commercial buildings, and transport refrigeration systems and solutions, and Asia Pacific segment, which provides for customers throughout the Asia Pacific region and India that includes heating and cooling systems, services and solutions for commercial buildings and transport refrigeration solutions.</v>
    <v>37000</v>
    <v>New York Stock Exchange</v>
    <v>XNYS</v>
    <v>XNYS</v>
    <v>170/175 Lakeview Drive, Airside Business Park, Swords,, SWORDS, DUBLIN IE</v>
    <v>129.87</v>
    <v>Machinery, Equipment &amp; Components</v>
    <v>Stock</v>
    <v>44727.958333344533</v>
    <v>1424</v>
    <v>126.15</v>
    <v>29892036328</v>
    <v>Trane Technologies plc</v>
    <v>Trane Technologies plc</v>
    <v>127.79</v>
    <v>20.6875</v>
    <v>126.68</v>
    <v>127.82</v>
    <v>127.81</v>
    <v>233860400</v>
    <v>TT</v>
    <v>Trane Technologies plc (XNYS:TT)</v>
    <v>1084554</v>
    <v>1232880</v>
    <v>2009</v>
  </rv>
  <rv s="2">
    <v>1425</v>
  </rv>
  <rv s="0">
    <v>https://www.bing.com/financeapi/forcetrigger?t=a24mnm&amp;q=XNAS%3aTTWO&amp;form=skydnc</v>
    <v>Learn more on Bing</v>
  </rv>
  <rv s="1">
    <v>en-US</v>
    <v>a24mnm</v>
    <v>268435456</v>
    <v>1</v>
    <v>Powered by Refinitiv</v>
    <v>0</v>
    <v>TAKE-TWO INTERACTIVE SOFTWARE, INC. (XNAS:TTWO)</v>
    <v>2</v>
    <v>3</v>
    <v>Finance</v>
    <v>4</v>
    <v>195.82499999999999</v>
    <v>101.85</v>
    <v>0.73140000000000005</v>
    <v>4.75</v>
    <v>-2.0926E-2</v>
    <v>3.9123999999999999E-2</v>
    <v>-2.64</v>
    <v>USD</v>
    <v>Take-Two Interactive Software, Inc. is a developer, publisher, and marketer of interactive entertainment for consumers around the globe. The Company develops and publishes products principally through Rockstar Games, 2K, Private Division, and T2 Mobile Games.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7799</v>
    <v>Nasdaq Stock Market</v>
    <v>XNAS</v>
    <v>XNAS</v>
    <v>110 W 44th St, 622 BROADWAY, NEW YORK, NY, 10012 US</v>
    <v>127.84</v>
    <v>Leisure Products</v>
    <v>Stock</v>
    <v>44727.994040034377</v>
    <v>1427</v>
    <v>121.84</v>
    <v>20453046584</v>
    <v>TAKE-TWO INTERACTIVE SOFTWARE, INC.</v>
    <v>TAKE-TWO INTERACTIVE SOFTWARE, INC.</v>
    <v>122.15</v>
    <v>33.938800000000001</v>
    <v>121.41</v>
    <v>126.16</v>
    <v>123.52</v>
    <v>162119900</v>
    <v>TTWO</v>
    <v>TAKE-TWO INTERACTIVE SOFTWARE, INC. (XNAS:TTWO)</v>
    <v>2361059</v>
    <v>4274276</v>
    <v>1993</v>
  </rv>
  <rv s="2">
    <v>1428</v>
  </rv>
  <rv s="0">
    <v>https://www.bing.com/financeapi/forcetrigger?t=a24op2&amp;q=XNYS%3aTWTR&amp;form=skydnc</v>
    <v>Learn more on Bing</v>
  </rv>
  <rv s="1">
    <v>en-US</v>
    <v>a24op2</v>
    <v>268435456</v>
    <v>1</v>
    <v>Powered by Refinitiv</v>
    <v>0</v>
    <v>TWITTER, INC. (XNYS:TWTR)</v>
    <v>2</v>
    <v>3</v>
    <v>Finance</v>
    <v>4</v>
    <v>73.34</v>
    <v>31.3</v>
    <v>0.59489999999999998</v>
    <v>0.77</v>
    <v>5.2644999999999997E-2</v>
    <v>2.0687999999999998E-2</v>
    <v>2</v>
    <v>USD</v>
    <v>Twitter, Inc. offers products and services for users, advertisers, developers and data partners. The Company's products and services include Twitter, Promoted Ads and Twitter Amplify, Follower Ads and Twitter Takeover. Twitter is a platform for public self-expression and conversation in real time. Its Promoted Ads include objective-based features that allow advertisers to pay only for the types of engagement selected by the advertisers, such as Tweet engagements, Website clicks, mobile application installs or engagements, obtaining new followers, or video views. Follower Ads provide a way for its advertisers to build and grow an audience that is interested in their business, product or service. Its Follower Ads are pay-for-performance advertising priced through an auction. Twitter Takeover appear at the top of the list of trending topics or timeline for an entire day in a particular country or on a global basis. The Company sell its Twitter Takeover on a fixed-fee-per-day basis.</v>
    <v>7500</v>
    <v>New York Stock Exchange</v>
    <v>XNYS</v>
    <v>XNYS</v>
    <v>1355 Market St Ste 900, SAN FRANCISCO, CA, 94103 US</v>
    <v>38.51</v>
    <v>Software &amp; IT Services</v>
    <v>Stock</v>
    <v>44727.999966885938</v>
    <v>1430</v>
    <v>37.24</v>
    <v>29031224793</v>
    <v>TWITTER, INC.</v>
    <v>TWITTER, INC.</v>
    <v>37.5</v>
    <v>153.7381</v>
    <v>37.22</v>
    <v>37.99</v>
    <v>39.99</v>
    <v>764180700</v>
    <v>TWTR</v>
    <v>TWITTER, INC. (XNYS:TWTR)</v>
    <v>14717735</v>
    <v>24711351</v>
    <v>2007</v>
  </rv>
  <rv s="2">
    <v>1431</v>
  </rv>
  <rv s="0">
    <v>https://www.bing.com/financeapi/forcetrigger?t=a24p1h&amp;q=XNAS%3aTXN&amp;form=skydnc</v>
    <v>Learn more on Bing</v>
  </rv>
  <rv s="1">
    <v>en-US</v>
    <v>a24p1h</v>
    <v>268435456</v>
    <v>1</v>
    <v>Powered by Refinitiv</v>
    <v>0</v>
    <v>TEXAS INSTRUMENTS INCORPORATED (XNAS:TXN)</v>
    <v>2</v>
    <v>3</v>
    <v>Finance</v>
    <v>4</v>
    <v>202.26</v>
    <v>153.035</v>
    <v>0.96830000000000005</v>
    <v>1.84</v>
    <v>6.7979999999999994E-3</v>
    <v>1.1941999999999999E-2</v>
    <v>1.06</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157.91300000000001</v>
    <v>Semiconductors &amp; Semiconductor Equipment</v>
    <v>Stock</v>
    <v>44727.980929560159</v>
    <v>1433</v>
    <v>153.32</v>
    <v>143779117688</v>
    <v>TEXAS INSTRUMENTS INCORPORATED</v>
    <v>TEXAS INSTRUMENTS INCORPORATED</v>
    <v>155.72</v>
    <v>17.618500000000001</v>
    <v>154.08000000000001</v>
    <v>155.91999999999999</v>
    <v>156.97999999999999</v>
    <v>922133900</v>
    <v>TXN</v>
    <v>TEXAS INSTRUMENTS INCORPORATED (XNAS:TXN)</v>
    <v>5442107</v>
    <v>5654492</v>
    <v>1938</v>
  </rv>
  <rv s="2">
    <v>1434</v>
  </rv>
  <rv s="0">
    <v>https://www.bing.com/financeapi/forcetrigger?t=a24p77&amp;q=XNYS%3aTXT&amp;form=skydnc</v>
    <v>Learn more on Bing</v>
  </rv>
  <rv s="1">
    <v>en-US</v>
    <v>a24p77</v>
    <v>268435456</v>
    <v>1</v>
    <v>Powered by Refinitiv</v>
    <v>0</v>
    <v>TEXTRON INC. (XNYS:TXT)</v>
    <v>2</v>
    <v>3</v>
    <v>Finance</v>
    <v>4</v>
    <v>79.45</v>
    <v>59.375</v>
    <v>1.585</v>
    <v>1.1499999999999999</v>
    <v>8.4770000000000002E-3</v>
    <v>1.9106000000000001E-2</v>
    <v>0.52</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33000</v>
    <v>New York Stock Exchange</v>
    <v>XNYS</v>
    <v>XNYS</v>
    <v>40 WESTMINSTER ST, PROVIDENCE, RI, 02903 US</v>
    <v>62.15</v>
    <v>Aerospace &amp; Defense</v>
    <v>Stock</v>
    <v>44727.958333344533</v>
    <v>1436</v>
    <v>60.47</v>
    <v>12945870000</v>
    <v>TEXTRON INC.</v>
    <v>TEXTRON INC.</v>
    <v>61.14</v>
    <v>17.545000000000002</v>
    <v>60.19</v>
    <v>61.34</v>
    <v>61.86</v>
    <v>215083300</v>
    <v>TXT</v>
    <v>TEXTRON INC. (XNYS:TXT)</v>
    <v>1369499</v>
    <v>1281701</v>
    <v>1967</v>
  </rv>
  <rv s="2">
    <v>1437</v>
  </rv>
  <rv s="0">
    <v>https://www.bing.com/financeapi/forcetrigger?t=a24poc&amp;q=XNYS%3aTYL&amp;form=skydnc</v>
    <v>Learn more on Bing</v>
  </rv>
  <rv s="1">
    <v>en-US</v>
    <v>a24poc</v>
    <v>268435456</v>
    <v>1</v>
    <v>Powered by Refinitiv</v>
    <v>0</v>
    <v>TYLER TECHNOLOGIES, INC. (XNYS:TYL)</v>
    <v>2</v>
    <v>3</v>
    <v>Finance</v>
    <v>4</v>
    <v>557.54999999999995</v>
    <v>308.37</v>
    <v>0.86550000000000005</v>
    <v>7.69</v>
    <v>2.294E-3</v>
    <v>2.4760000000000001E-2</v>
    <v>0.73</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courts and justice processes; public safety; planning, regulatory and maintenance; data analytics; and platform technologies; Appraisal and Tax (A&amp;T) segment, which provides systems and software that automate the appraisal and assessment of real and personal property, land and vital records management as well as provides property appraisal outsourcing services for local governments and taxing authorities, and NIC, Inc. (NIC) segment, which offers digital services, such as insurance, submitting business filings, renewing licenses, accessing information and making secure payments without visiting a government office.</v>
    <v>6959</v>
    <v>New York Stock Exchange</v>
    <v>XNYS</v>
    <v>XNYS</v>
    <v>SUITE 1400, 5949 SHERRY LANE, DALLAS, TX, 75225 US</v>
    <v>323.35000000000002</v>
    <v>Software &amp; IT Services</v>
    <v>Stock</v>
    <v>44727.958333344533</v>
    <v>1439</v>
    <v>311.33999999999997</v>
    <v>13199831316</v>
    <v>TYLER TECHNOLOGIES, INC.</v>
    <v>TYLER TECHNOLOGIES, INC.</v>
    <v>315.95999999999998</v>
    <v>80.025599999999997</v>
    <v>310.58</v>
    <v>318.27</v>
    <v>319</v>
    <v>41473690</v>
    <v>TYL</v>
    <v>TYLER TECHNOLOGIES, INC. (XNYS:TYL)</v>
    <v>253341</v>
    <v>342162</v>
    <v>1989</v>
  </rv>
  <rv s="2">
    <v>1440</v>
  </rv>
  <rv s="0">
    <v>https://www.bing.com/financeapi/forcetrigger?t=a24qc7&amp;q=XNYS%3aUA&amp;form=skydnc</v>
    <v>Learn more on Bing</v>
  </rv>
  <rv s="1">
    <v>en-US</v>
    <v>a24qc7</v>
    <v>268435456</v>
    <v>1</v>
    <v>Powered by Refinitiv</v>
    <v>0</v>
    <v>UNDER ARMOUR, INC. (XNYS:UA)</v>
    <v>2</v>
    <v>3</v>
    <v>Finance</v>
    <v>4</v>
    <v>22.995000000000001</v>
    <v>8.0947999999999993</v>
    <v>1.2574000000000001</v>
    <v>0.13</v>
    <v>1.5927E-2</v>
    <v>1.5012000000000001E-2</v>
    <v>0.14000000000000001</v>
    <v>USD</v>
    <v>Under Armour, Inc. is engaged in developing, marketing and distributing branded performance apparel, footwear and accessories for men, women and youth. The Company's primary business operates in four geographic segments, such as North America, comprising the United States and Canada; Europe, the Middle East and Africa, Asia-Pacific, and Latin America. North America segment sells apparel, footwear and accessories in North America through its wholesale and direct-to-consumer channels. EMEA sells apparel, footwear and accessories through wholesale customers and independent distributors, along with e-commerce websites and Brand and Factory House stores. Asia-Pacific sells apparel, footwear and accessories products in China, South Korea, Australia, Singapore, Malaysia and Thailand through stores operated by its distribution and wholesale partners, along with e-commerce websites and Brand and Factory House stores. The Company offers apparel products, such as HEATGEAR, COLDGEAR and RUSH.</v>
    <v>7100</v>
    <v>New York Stock Exchange</v>
    <v>XNYS</v>
    <v>XNYS</v>
    <v>3RD FLOOR, 1020 HULL STREET, BALTIMORE, MD, 21230 US</v>
    <v>8.99</v>
    <v>Textiles &amp; Apparel</v>
    <v>Stock</v>
    <v>44727.99441758047</v>
    <v>1442</v>
    <v>8.6649999999999991</v>
    <v>4303566000</v>
    <v>UNDER ARMOUR, INC.</v>
    <v>UNDER ARMOUR, INC.</v>
    <v>8.7899999999999991</v>
    <v>18.4255</v>
    <v>8.66</v>
    <v>8.7899999999999991</v>
    <v>8.93</v>
    <v>476336200</v>
    <v>UA</v>
    <v>UNDER ARMOUR, INC. (XNYS:UA)</v>
    <v>7263847</v>
    <v>6143737</v>
    <v>1996</v>
  </rv>
  <rv s="2">
    <v>1443</v>
  </rv>
  <rv s="0">
    <v>https://www.bing.com/financeapi/forcetrigger?t=a24qf2&amp;q=XNYS%3aUAA&amp;form=skydnc</v>
    <v>Learn more on Bing</v>
  </rv>
  <rv s="1">
    <v>en-US</v>
    <v>a24qf2</v>
    <v>268435456</v>
    <v>1</v>
    <v>Powered by Refinitiv</v>
    <v>0</v>
    <v>UNDER ARMOUR, INC. (XNYS:UAA)</v>
    <v>2</v>
    <v>3</v>
    <v>Finance</v>
    <v>4</v>
    <v>27.28</v>
    <v>8.9649999999999999</v>
    <v>1.2574000000000001</v>
    <v>0.1</v>
    <v>1.046E-5</v>
    <v>1.0570999999999999E-2</v>
    <v>1E-4</v>
    <v>USD</v>
    <v>Under Armour, Inc. is engaged in developing, marketing and distributing branded performance apparel, footwear and accessories for men, women and youth. The Company's primary business operates in four geographic segments, such as North America, comprising the United States and Canada; Europe, the Middle East and Africa, Asia-Pacific, and Latin America. North America segment sells apparel, footwear and accessories in North America through its wholesale and direct-to-consumer channels. EMEA sells apparel, footwear and accessories through wholesale customers and independent distributors, along with e-commerce websites and Brand and Factory House stores. Asia-Pacific sells apparel, footwear and accessories products in China, South Korea, Australia, Singapore, Malaysia and Thailand through stores operated by its distribution and wholesale partners, along with e-commerce websites and Brand and Factory House stores. The Company offers apparel products, such as HEATGEAR, COLDGEAR and RUSH.</v>
    <v>7100</v>
    <v>New York Stock Exchange</v>
    <v>XNYS</v>
    <v>XNYS</v>
    <v>3RD FLOOR, 1020 HULL STREET, BALTIMORE, MD, 21230 US</v>
    <v>9.7949999999999999</v>
    <v>Textiles &amp; Apparel</v>
    <v>Stock</v>
    <v>44727.998503888281</v>
    <v>1445</v>
    <v>9.4</v>
    <v>4303566000</v>
    <v>UNDER ARMOUR, INC.</v>
    <v>UNDER ARMOUR, INC.</v>
    <v>9.58</v>
    <v>9.9861000000000004</v>
    <v>9.4600000000000009</v>
    <v>9.56</v>
    <v>9.5601000000000003</v>
    <v>476336200</v>
    <v>UAA</v>
    <v>UNDER ARMOUR, INC. (XNYS:UAA)</v>
    <v>7617151</v>
    <v>9547994</v>
    <v>1996</v>
  </rv>
  <rv s="2">
    <v>1446</v>
  </rv>
  <rv s="0">
    <v>https://www.bing.com/financeapi/forcetrigger?t=a24qnm&amp;q=XNAS%3aUAL&amp;form=skydnc</v>
    <v>Learn more on Bing</v>
  </rv>
  <rv s="1">
    <v>en-US</v>
    <v>a24qnm</v>
    <v>268435456</v>
    <v>1</v>
    <v>Powered by Refinitiv</v>
    <v>0</v>
    <v>UNITED AIRLINES HOLDINGS, INC. (XNAS:UAL)</v>
    <v>2</v>
    <v>3</v>
    <v>Finance</v>
    <v>4</v>
    <v>56.41</v>
    <v>30.54</v>
    <v>1.2919</v>
    <v>0.9</v>
    <v>1.8737999999999998E-2</v>
    <v>2.4331000000000002E-2</v>
    <v>0.71</v>
    <v>USD</v>
    <v>United Airlines Holdings, Inc. is a holding company and its principal, wholly owned subsidiary is United Airlines, Inc. (United). It transports people and cargo throughout North America and to destinations in Asia, Europe, Africa, the Pacific, the Middle East and Latin America. The Company, through its wholly owned subsidiary, United and its regional carriers, operates across six continents, with hubs at Newark Liberty International Airport (EWR), Chicago O'Hare International Airport (ORD), Denver International Airport (DEN), George Bush Intercontinental Airport (IAH), Los Angeles International Airport (LAX), A.B. Won Pat International Airport (GUM), San Francisco International Airport (SFO) and Washington Dulles International Airport (IAD). Its hub and spoke system allows it to transport passengers between several destinations with more frequent service. United has contractual relationships with various regional carriers to provide regional aircraft service branded as United Express.</v>
    <v>87400</v>
    <v>Nasdaq Stock Market</v>
    <v>XNAS</v>
    <v>XNAS</v>
    <v>E. Anna Ha - Whqld, 233 South Wacker Drive, CHICAGO, IL, 60606 US</v>
    <v>38.82</v>
    <v>Passenger Transportation Services</v>
    <v>Stock</v>
    <v>44727.999861527343</v>
    <v>1448</v>
    <v>37.1</v>
    <v>12379837590</v>
    <v>UNITED AIRLINES HOLDINGS, INC.</v>
    <v>UNITED AIRLINES HOLDINGS, INC.</v>
    <v>37.53</v>
    <v>8.7719000000000005</v>
    <v>36.99</v>
    <v>37.89</v>
    <v>38.6</v>
    <v>326731000</v>
    <v>UAL</v>
    <v>UNITED AIRLINES HOLDINGS, INC. (XNAS:UAL)</v>
    <v>16355298</v>
    <v>12493147</v>
    <v>1968</v>
  </rv>
  <rv s="2">
    <v>1449</v>
  </rv>
  <rv s="0">
    <v>https://www.bing.com/financeapi/forcetrigger?t=a24tfr&amp;q=XNYS%3aUDR&amp;form=skydnc</v>
    <v>Learn more on Bing</v>
  </rv>
  <rv s="1">
    <v>en-US</v>
    <v>a24tfr</v>
    <v>268435456</v>
    <v>1</v>
    <v>Powered by Refinitiv</v>
    <v>0</v>
    <v>UDR, INC. (XNYS:UDR)</v>
    <v>2</v>
    <v>3</v>
    <v>Finance</v>
    <v>4</v>
    <v>61.06</v>
    <v>42.01</v>
    <v>0.78610000000000002</v>
    <v>0.62</v>
    <v>0</v>
    <v>1.4650000000000002E-2</v>
    <v>0</v>
    <v>USD</v>
    <v>UDR, Inc. is a self-administered real estate investment trust (REIT). The Company owns, operates, acquires, renovates, develops, redevelops, disposes of, and manages multifamily apartment communities in targeted markets located in the United States. The Company's real estate portfolio consisted of approximately 160 communities located in 21 markets, consisting of 57,904 apartment homes including 1,564 homes under development. The Company operates through two segments: Same-Store Communities and Non-Mature Communities/Other. The Company’s properties are in various locations, such as Orange County, San Francisco, and Los Angeles in California; Seattle, Washington; Richmond, Virginia; Baltimore, Maryland; Orlando and Tampa in Florida; Nashville, Tennessee, and Dallas and Austin in Texas. The Company offers additional features and services, such as smart home package, relocation guarantee program, corporate housing program, penthouse apartments, package lockers, and short-term leasing.</v>
    <v>1219</v>
    <v>New York Stock Exchange</v>
    <v>XNYS</v>
    <v>XNYS</v>
    <v>Suite 200, 1745 Shea Center Drive, HIGHLANDS RANCH, CO, 80129 US</v>
    <v>43.715000000000003</v>
    <v>Residential &amp; Commercial REIT</v>
    <v>Stock</v>
    <v>44727.958333367969</v>
    <v>1451</v>
    <v>42.31</v>
    <v>13474740000</v>
    <v>UDR, INC.</v>
    <v>UDR, INC.</v>
    <v>42.67</v>
    <v>84.055000000000007</v>
    <v>42.32</v>
    <v>42.94</v>
    <v>42.94</v>
    <v>318401100</v>
    <v>UDR</v>
    <v>UDR, INC. (XNYS:UDR)</v>
    <v>3047531</v>
    <v>2133665</v>
    <v>2003</v>
  </rv>
  <rv s="2">
    <v>1452</v>
  </rv>
  <rv s="0">
    <v>https://www.bing.com/financeapi/forcetrigger?t=a24v8m&amp;q=XNYS%3aUHS&amp;form=skydnc</v>
    <v>Learn more on Bing</v>
  </rv>
  <rv s="1">
    <v>en-US</v>
    <v>a24v8m</v>
    <v>268435456</v>
    <v>1</v>
    <v>Powered by Refinitiv</v>
    <v>0</v>
    <v>UNIVERSAL HEALTH SERVICES, INC. (XNYS:UHS)</v>
    <v>2</v>
    <v>3</v>
    <v>Finance</v>
    <v>4</v>
    <v>165</v>
    <v>103.68</v>
    <v>1.1335999999999999</v>
    <v>0.56999999999999995</v>
    <v>3.585E-2</v>
    <v>5.4349999999999997E-3</v>
    <v>3.78</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363 inpatient facilities and 40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68300</v>
    <v>New York Stock Exchange</v>
    <v>XNYS</v>
    <v>XNYS</v>
    <v>367 S GULPH RD, KING OF PRUSSIA, PA, 19406 US</v>
    <v>107.33</v>
    <v>Healthcare Providers &amp; Services</v>
    <v>Stock</v>
    <v>44727.958333367969</v>
    <v>1454</v>
    <v>103.68</v>
    <v>7844585220</v>
    <v>UNIVERSAL HEALTH SERVICES, INC.</v>
    <v>UNIVERSAL HEALTH SERVICES, INC.</v>
    <v>105.61</v>
    <v>9.1920999999999999</v>
    <v>104.87</v>
    <v>105.44</v>
    <v>109.22</v>
    <v>74398570</v>
    <v>UHS</v>
    <v>UNIVERSAL HEALTH SERVICES, INC. (XNYS:UHS)</v>
    <v>1293744</v>
    <v>741068</v>
    <v>1979</v>
  </rv>
  <rv s="2">
    <v>1455</v>
  </rv>
  <rv s="0">
    <v>https://www.bing.com/financeapi/forcetrigger?t=a24war&amp;q=XNAS%3aULTA&amp;form=skydnc</v>
    <v>Learn more on Bing</v>
  </rv>
  <rv s="1">
    <v>en-US</v>
    <v>a24war</v>
    <v>268435456</v>
    <v>1</v>
    <v>Powered by Refinitiv</v>
    <v>0</v>
    <v>ULTA BEAUTY, INC. (XNAS:ULTA)</v>
    <v>2</v>
    <v>3</v>
    <v>Finance</v>
    <v>4</v>
    <v>438.63279999999997</v>
    <v>319.05</v>
    <v>1.4767999999999999</v>
    <v>12.94</v>
    <v>3.4520000000000002E-3</v>
    <v>3.2953999999999997E-2</v>
    <v>1.4</v>
    <v>USD</v>
    <v>Ulta Beauty, Inc. (Ulta Beauty) is a beauty retailer. The Company operates specialty retail stores, which is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 a portfolio across six categories: cosmetics; haircare products and styling tools; skincare; fragrance and bath; services; and accessories and other. The Company also provides private label and co-branded credit card programs, loyalty programs and gift card. Ulta Beauty also offers a full-service salon in every store featuring hair, skin, makeup, and brow services. The Company operates approximately 1,308 stores across 50 states.</v>
    <v>16500</v>
    <v>Nasdaq Stock Market</v>
    <v>XNAS</v>
    <v>XNAS</v>
    <v>1000 Remington Blvd Ste 120, BOLINGBROOK, IL, 60440-4708 US</v>
    <v>410.14499999999998</v>
    <v>Specialty Retailers</v>
    <v>Stock</v>
    <v>44727.994176851564</v>
    <v>1457</v>
    <v>397.15</v>
    <v>21017927372</v>
    <v>ULTA BEAUTY, INC.</v>
    <v>ULTA BEAUTY, INC.</v>
    <v>399.71</v>
    <v>19.4315</v>
    <v>392.67</v>
    <v>405.61</v>
    <v>407.01</v>
    <v>51818070</v>
    <v>ULTA</v>
    <v>ULTA BEAUTY, INC. (XNAS:ULTA)</v>
    <v>964093</v>
    <v>1061232</v>
    <v>2016</v>
  </rv>
  <rv s="2">
    <v>1458</v>
  </rv>
  <rv s="0">
    <v>https://www.bing.com/financeapi/forcetrigger?t=a24xlh&amp;q=XNYS%3aUNH&amp;form=skydnc</v>
    <v>Learn more on Bing</v>
  </rv>
  <rv s="1">
    <v>en-US</v>
    <v>a24xlh</v>
    <v>268435456</v>
    <v>1</v>
    <v>Powered by Refinitiv</v>
    <v>0</v>
    <v>UNITEDHEALTH GROUP INCORPORATED (XNYS:UNH)</v>
    <v>2</v>
    <v>3</v>
    <v>Finance</v>
    <v>4</v>
    <v>553.29</v>
    <v>383.12</v>
    <v>0.83599999999999997</v>
    <v>2.58</v>
    <v>6.6119999999999998E-3</v>
    <v>5.587E-3</v>
    <v>3.07</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469.01499999999999</v>
    <v>Healthcare Providers &amp; Services</v>
    <v>Stock</v>
    <v>44727.998447870312</v>
    <v>1460</v>
    <v>456.5</v>
    <v>435621219028</v>
    <v>UNITEDHEALTH GROUP INCORPORATED</v>
    <v>UNITEDHEALTH GROUP INCORPORATED</v>
    <v>464.2</v>
    <v>25.275600000000001</v>
    <v>461.75</v>
    <v>464.33</v>
    <v>467.4</v>
    <v>938171600</v>
    <v>UNH</v>
    <v>UNITEDHEALTH GROUP INCORPORATED (XNYS:UNH)</v>
    <v>2550650</v>
    <v>2956287</v>
    <v>2015</v>
  </rv>
  <rv s="2">
    <v>1461</v>
  </rv>
  <rv s="0">
    <v>https://www.bing.com/financeapi/forcetrigger?t=a24xww&amp;q=XNYS%3aUNP&amp;form=skydnc</v>
    <v>Learn more on Bing</v>
  </rv>
  <rv s="1">
    <v>en-US</v>
    <v>a24xww</v>
    <v>268435456</v>
    <v>1</v>
    <v>Powered by Refinitiv</v>
    <v>0</v>
    <v>UNION PACIFIC CORPORATION (XNYS:UNP)</v>
    <v>2</v>
    <v>3</v>
    <v>Finance</v>
    <v>4</v>
    <v>278.94</v>
    <v>195.67500000000001</v>
    <v>1.1672</v>
    <v>1.35</v>
    <v>1.0008E-2</v>
    <v>6.4749999999999999E-3</v>
    <v>2.1</v>
    <v>USD</v>
    <v>Union Pacific Corporation is a railroad operating company in the United States. The Company operates through its principal operating company, Union Pacific Railroad Company (UPRR). The Company connects approximately 23 states in the western two-thirds of the country by rail and maintains coordinated schedules with other rail carriers for the handling of freight to and from the Atlantic Coast, the Pacific Coast, the Southeast, the Southwest, Canada, and Mexico. The Company's Railroad's diversified business mix includes Bulk, Industrial, and Premium. The Company's Bulk shipments consist of grain and grain products, fertilizer, food and refrigerated, and coal and renewables. Its Industrial shipments consist of several categories, including construction, industrial chemicals, plastics, and forest products, among others. Its Premium shipments include finished automobiles, automotive parts, and merchandise in intermodal containers, both domestic and international.</v>
    <v>30189</v>
    <v>New York Stock Exchange</v>
    <v>XNYS</v>
    <v>XNYS</v>
    <v>Stop 0310, 1400 Douglas Street, OMAHA, NE, 68179 US</v>
    <v>213.01</v>
    <v>Freight &amp; Logistics Services</v>
    <v>Stock</v>
    <v>44727.99110912031</v>
    <v>1463</v>
    <v>207.05</v>
    <v>130937000000</v>
    <v>UNION PACIFIC CORPORATION</v>
    <v>UNION PACIFIC CORPORATION</v>
    <v>211.15</v>
    <v>19.791</v>
    <v>208.49</v>
    <v>209.84</v>
    <v>211.94</v>
    <v>628025100</v>
    <v>UNP</v>
    <v>UNION PACIFIC CORPORATION (XNYS:UNP)</v>
    <v>2236086</v>
    <v>2881117</v>
    <v>1969</v>
  </rv>
  <rv s="2">
    <v>1464</v>
  </rv>
  <rv s="0">
    <v>https://www.bing.com/financeapi/forcetrigger?t=a24ynm&amp;q=XNYS%3aUPS&amp;form=skydnc</v>
    <v>Learn more on Bing</v>
  </rv>
  <rv s="1">
    <v>en-US</v>
    <v>a24ynm</v>
    <v>268435456</v>
    <v>1</v>
    <v>Powered by Refinitiv</v>
    <v>0</v>
    <v>UNITED PARCEL SERVICE, INC. (XNYS:UPS)</v>
    <v>2</v>
    <v>3</v>
    <v>Finance</v>
    <v>4</v>
    <v>233.72</v>
    <v>165.34</v>
    <v>1.1146</v>
    <v>1.72</v>
    <v>3.1840000000000002E-3</v>
    <v>9.8760000000000011E-3</v>
    <v>0.56000000000000005</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180.08</v>
    <v>Freight &amp; Logistics Services</v>
    <v>Stock</v>
    <v>44727.99871895781</v>
    <v>1466</v>
    <v>173.44</v>
    <v>152175100000</v>
    <v>UNITED PARCEL SERVICE, INC.</v>
    <v>UNITED PARCEL SERVICE, INC.</v>
    <v>175.1</v>
    <v>14.2028</v>
    <v>174.16</v>
    <v>175.88</v>
    <v>176.44</v>
    <v>873766400</v>
    <v>UPS</v>
    <v>UNITED PARCEL SERVICE, INC. (XNYS:UPS)</v>
    <v>3465108</v>
    <v>3660671</v>
    <v>1999</v>
  </rv>
  <rv s="2">
    <v>1467</v>
  </rv>
  <rv s="0">
    <v>https://www.bing.com/financeapi/forcetrigger?t=a24zec&amp;q=XNYS%3aURI&amp;form=skydnc</v>
    <v>Learn more on Bing</v>
  </rv>
  <rv s="1">
    <v>en-US</v>
    <v>a24zec</v>
    <v>268435456</v>
    <v>1</v>
    <v>Powered by Refinitiv</v>
    <v>0</v>
    <v>UNITED RENTALS, INC. (XNYS:URI)</v>
    <v>2</v>
    <v>3</v>
    <v>Finance</v>
    <v>4</v>
    <v>414.99</v>
    <v>257.97000000000003</v>
    <v>1.7773000000000001</v>
    <v>5.84</v>
    <v>1.4739E-2</v>
    <v>2.2450999999999999E-2</v>
    <v>3.92</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20400</v>
    <v>New York Stock Exchange</v>
    <v>XNYS</v>
    <v>XNYS</v>
    <v>7TH FLOOR, 100 FIRST STAMFORD PLACE, STAMFORD, CT, 06902 US</v>
    <v>270.58</v>
    <v>Professional &amp; Commercial Services</v>
    <v>Stock</v>
    <v>44727.992944316407</v>
    <v>1469</v>
    <v>260.89499999999998</v>
    <v>19045797199</v>
    <v>UNITED RENTALS, INC.</v>
    <v>UNITED RENTALS, INC.</v>
    <v>263.14</v>
    <v>12.2285</v>
    <v>260.12</v>
    <v>265.95999999999998</v>
    <v>269.88</v>
    <v>71611510</v>
    <v>URI</v>
    <v>UNITED RENTALS, INC. (XNYS:URI)</v>
    <v>781463</v>
    <v>758353</v>
    <v>1998</v>
  </rv>
  <rv s="2">
    <v>1470</v>
  </rv>
  <rv s="0">
    <v>https://www.bing.com/financeapi/forcetrigger?t=a251gh&amp;q=XNYS%3aUSB&amp;form=skydnc</v>
    <v>Learn more on Bing</v>
  </rv>
  <rv s="1">
    <v>en-US</v>
    <v>a251gh</v>
    <v>268435456</v>
    <v>1</v>
    <v>Powered by Refinitiv</v>
    <v>0</v>
    <v>U.S. BANCORP (XNYS:USB)</v>
    <v>2</v>
    <v>3</v>
    <v>Finance</v>
    <v>4</v>
    <v>63.57</v>
    <v>45.69</v>
    <v>1.0184</v>
    <v>0.64</v>
    <v>2.1570000000000001E-3</v>
    <v>1.3998E-2</v>
    <v>0.1</v>
    <v>USD</v>
    <v>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lines of business are corporate and commercial banking, consumer and business banking, wealth management and investment services, payment services, and treasury and corporate support.</v>
    <v>68796</v>
    <v>New York Stock Exchange</v>
    <v>XNYS</v>
    <v>XNYS</v>
    <v>U.S.BANCORP, 800 NICOLLET MALL, MINNEAPOLIS, MN, 55402 US</v>
    <v>47.072499999999998</v>
    <v>Banking Services</v>
    <v>Stock</v>
    <v>44727.958333344533</v>
    <v>1472</v>
    <v>45.7</v>
    <v>68878906400</v>
    <v>U.S. BANCORP</v>
    <v>U.S. BANCORP</v>
    <v>46.34</v>
    <v>9.8470999999999993</v>
    <v>45.72</v>
    <v>46.36</v>
    <v>46.46</v>
    <v>1485740000</v>
    <v>USB</v>
    <v>U.S. BANCORP (XNYS:USB)</v>
    <v>11557116</v>
    <v>7389433</v>
    <v>1929</v>
  </rv>
  <rv s="2">
    <v>1473</v>
  </rv>
  <rv s="0">
    <v>https://www.bing.com/financeapi/forcetrigger?t=a256cw&amp;q=XNYS%3aV&amp;form=skydnc</v>
    <v>Learn more on Bing</v>
  </rv>
  <rv s="1">
    <v>en-US</v>
    <v>a256cw</v>
    <v>268435456</v>
    <v>1</v>
    <v>Powered by Refinitiv</v>
    <v>0</v>
    <v>VISA INC. (XNYS:V)</v>
    <v>2</v>
    <v>3</v>
    <v>Finance</v>
    <v>4</v>
    <v>252.67</v>
    <v>186.67</v>
    <v>0.90090000000000003</v>
    <v>2.64</v>
    <v>2.5999999999999999E-3</v>
    <v>1.3642000000000001E-2</v>
    <v>0.51</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900 Metro Center Blvd, P.O. Box 8999, SAN FRANCISCO, CA, 94128-8999 US</v>
    <v>198.83</v>
    <v>Software &amp; IT Services</v>
    <v>Stock</v>
    <v>44727.999907464844</v>
    <v>1475</v>
    <v>192.23</v>
    <v>408633842560</v>
    <v>VISA INC.</v>
    <v>VISA INC.</v>
    <v>195.98</v>
    <v>32.786799999999999</v>
    <v>193.52</v>
    <v>196.16</v>
    <v>196.67</v>
    <v>2083166000</v>
    <v>V</v>
    <v>VISA INC. (XNYS:V)</v>
    <v>6490000</v>
    <v>6931814</v>
    <v>2007</v>
  </rv>
  <rv s="2">
    <v>1476</v>
  </rv>
  <rv s="0">
    <v>https://www.bing.com/financeapi/forcetrigger?t=a25afr&amp;q=XNYS%3aVFC&amp;form=skydnc</v>
    <v>Learn more on Bing</v>
  </rv>
  <rv s="1">
    <v>en-US</v>
    <v>a25afr</v>
    <v>268435456</v>
    <v>1</v>
    <v>Powered by Refinitiv</v>
    <v>0</v>
    <v>V.F. CORPORATION (XNYS:VFC)</v>
    <v>2</v>
    <v>3</v>
    <v>Finance</v>
    <v>4</v>
    <v>84.96</v>
    <v>44.17</v>
    <v>1.3974</v>
    <v>1.28</v>
    <v>2.1410000000000001E-3</v>
    <v>2.8180999999999998E-2</v>
    <v>0.1</v>
    <v>USD</v>
    <v>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v>
    <v>35000</v>
    <v>New York Stock Exchange</v>
    <v>XNYS</v>
    <v>XNYS</v>
    <v>1551 Wewatta Street, 105 CORPORATE CENTER BOULEVARD, GREENSBORO, NC, 27408 US</v>
    <v>47.12</v>
    <v>Textiles &amp; Apparel</v>
    <v>Stock</v>
    <v>44727.982726666407</v>
    <v>1478</v>
    <v>45.95</v>
    <v>18142001990</v>
    <v>V.F. CORPORATION</v>
    <v>V.F. CORPORATION</v>
    <v>45.97</v>
    <v>14.6541</v>
    <v>45.42</v>
    <v>46.7</v>
    <v>46.8</v>
    <v>388479700</v>
    <v>VFC</v>
    <v>V.F. CORPORATION (XNYS:VFC)</v>
    <v>2331113</v>
    <v>3589472</v>
    <v>1899</v>
  </rv>
  <rv s="2">
    <v>1479</v>
  </rv>
  <rv s="0">
    <v>https://www.bing.com/financeapi/forcetrigger?t=a25e77&amp;q=XNYS%3aVLO&amp;form=skydnc</v>
    <v>Learn more on Bing</v>
  </rv>
  <rv s="1">
    <v>en-US</v>
    <v>a25e77</v>
    <v>268435456</v>
    <v>1</v>
    <v>Powered by Refinitiv</v>
    <v>0</v>
    <v>VALERO ENERGY CORPORATION (XNYS:VLO)</v>
    <v>2</v>
    <v>3</v>
    <v>Finance</v>
    <v>4</v>
    <v>146.80500000000001</v>
    <v>58.85</v>
    <v>1.6205000000000001</v>
    <v>-5.45</v>
    <v>1.0912E-2</v>
    <v>-4.0747999999999999E-2</v>
    <v>1.4</v>
    <v>USD</v>
    <v>Valero Energy Corporation (Valero) is an international manufacturer and marketer of petroleum-based and low-carbon liquid transportation fuels and petrochemical products. The Company’s segments include Refining, Renewable Diesel and Ethanol. The Refining segment includes the operations of its petroleum refineries, the associated marketing activities, and logistics assets that support its refining operations. The Renewable Diesel segment sells renewable diesel to the refining segment. The Ethanol segment includes the operations of its ethanol plants, the associated marketing activities, and logistics assets that support its ethanol operations. Valero owns 15 petroleum refineries located in the United States (U.S.), Canada and the United Kingdom (U.K.). The Company is also a joint venture partner in Diamond Green Diesel (DGD), which owns and operates a renewable diesel plant located in the Gulf Coast region of the United States.</v>
    <v>9813</v>
    <v>New York Stock Exchange</v>
    <v>XNYS</v>
    <v>XNYS</v>
    <v>1 Valero Way, P.O. Box 696000, SAN ANTONIO, TX, 78269-6000 US</v>
    <v>134.4</v>
    <v>Oil &amp; Gas</v>
    <v>Stock</v>
    <v>44727.999816828124</v>
    <v>1481</v>
    <v>125.13</v>
    <v>52358768120</v>
    <v>VALERO ENERGY CORPORATION</v>
    <v>VALERO ENERGY CORPORATION</v>
    <v>133.88999999999999</v>
    <v>21.536300000000001</v>
    <v>133.75</v>
    <v>128.30000000000001</v>
    <v>129.69999999999999</v>
    <v>408096400</v>
    <v>VLO</v>
    <v>VALERO ENERGY CORPORATION (XNYS:VLO)</v>
    <v>8490716</v>
    <v>5027005</v>
    <v>1981</v>
  </rv>
  <rv s="2">
    <v>1482</v>
  </rv>
  <rv s="0">
    <v>https://www.bing.com/financeapi/forcetrigger?t=a25f6h&amp;q=XNYS%3aVMC&amp;form=skydnc</v>
    <v>Learn more on Bing</v>
  </rv>
  <rv s="1">
    <v>en-US</v>
    <v>a25f6h</v>
    <v>268435456</v>
    <v>1</v>
    <v>Powered by Refinitiv</v>
    <v>0</v>
    <v>VULCAN MATERIALS COMPANY (XNYS:VMC)</v>
    <v>2</v>
    <v>3</v>
    <v>Finance</v>
    <v>4</v>
    <v>213.65</v>
    <v>148.99</v>
    <v>0.71299999999999997</v>
    <v>0.41</v>
    <v>-5.9429999999999997E-4</v>
    <v>2.7150000000000004E-3</v>
    <v>-0.09</v>
    <v>USD</v>
    <v>Vulcan Materials Company is a supplier of construction aggregates and a producer of asphalt mix and ready-mixed concrete. The Company operates through four segments: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includes asphalt construction in Alabama, Tennessee and Texas. The Concrete segment produces and sells ready-mixed concrete in California, Maryland, New Jersey, New York, Oklahoma, Pennsylvania, Texas and Virginia. The Calcium segment consists of a Florida facility that mines, produces and sells calcium products for the animal feed, plastics and water treatment industries. It sells aggregates that are used as ballast for the construction and maintenance of railroad tracks.</v>
    <v>11437</v>
    <v>New York Stock Exchange</v>
    <v>XNYS</v>
    <v>XNYS</v>
    <v>1200 Urban Center Dr, BIRMINGHAM, AL, 35242 US</v>
    <v>154.16999999999999</v>
    <v>Construction Materials</v>
    <v>Stock</v>
    <v>44727.958333344533</v>
    <v>1484</v>
    <v>148.99</v>
    <v>20127099200</v>
    <v>VULCAN MATERIALS COMPANY</v>
    <v>VULCAN MATERIALS COMPANY</v>
    <v>152.82</v>
    <v>33.283000000000001</v>
    <v>151.04</v>
    <v>151.44999999999999</v>
    <v>151.36000000000001</v>
    <v>132896000</v>
    <v>VMC</v>
    <v>VULCAN MATERIALS COMPANY (XNYS:VMC)</v>
    <v>758125</v>
    <v>737346</v>
    <v>2007</v>
  </rv>
  <rv s="2">
    <v>1485</v>
  </rv>
  <rv s="0">
    <v>https://www.bing.com/financeapi/forcetrigger?t=a25g5r&amp;q=XNYS%3aVNO&amp;form=skydnc</v>
    <v>Learn more on Bing</v>
  </rv>
  <rv s="1">
    <v>en-US</v>
    <v>a25g5r</v>
    <v>268435456</v>
    <v>1</v>
    <v>Powered by Refinitiv</v>
    <v>0</v>
    <v>VORNADO REALTY TRUST (XNYS:VNO)</v>
    <v>2</v>
    <v>3</v>
    <v>Finance</v>
    <v>4</v>
    <v>50.31</v>
    <v>28.53</v>
    <v>1.2566999999999999</v>
    <v>0.49</v>
    <v>3.3616E-2</v>
    <v>1.6920000000000001E-2</v>
    <v>0.99</v>
    <v>USD</v>
    <v>Vornado Realty Trust is a real estate investment trust. The Company conducts its business through, and its interests in properties are held by, Vornado Realty L.P (the Operating Partnership). It owns and operates office and retail properties with a concentration in the New York City metropolitan area. Its segments include New York and Other. The Company holds over 32.4% interest in Alexander’s, Inc., which owns six properties in the greater New York metropolitan area, as well as interests in other real estate and related investments. The New York segment consists of approximately 27.3 million square feet in 73 properties, which is comprised of 20.6 million square feet of Manhattan office and 2.7 million square feet of Manhattan street retail properties. The Other Real Estate and Investments consist of approximately 3.7 million square foot theMART in Chicago and 70% controlling interest in 555 California Street, a three-building office complex in San Francisco’s financial district.</v>
    <v>3224</v>
    <v>New York Stock Exchange</v>
    <v>XNYS</v>
    <v>XNYS</v>
    <v>888 7th Ave, NEW YORK, NY, 10019 US</v>
    <v>30</v>
    <v>Residential &amp; Commercial REIT</v>
    <v>Stock</v>
    <v>44727.958333344533</v>
    <v>1487</v>
    <v>29.03</v>
    <v>5646846075</v>
    <v>VORNADO REALTY TRUST</v>
    <v>VORNADO REALTY TRUST</v>
    <v>29.26</v>
    <v>44.9313</v>
    <v>28.96</v>
    <v>29.45</v>
    <v>30.44</v>
    <v>191743500</v>
    <v>VNO</v>
    <v>VORNADO REALTY TRUST (XNYS:VNO)</v>
    <v>1742639</v>
    <v>1502038</v>
    <v>1993</v>
  </rv>
  <rv s="2">
    <v>1488</v>
  </rv>
  <rv s="0">
    <v>https://www.bing.com/financeapi/forcetrigger?t=a25jnm&amp;q=XNAS%3aVRSK&amp;form=skydnc</v>
    <v>Learn more on Bing</v>
  </rv>
  <rv s="1">
    <v>en-US</v>
    <v>a25jnm</v>
    <v>268435456</v>
    <v>1</v>
    <v>Powered by Refinitiv</v>
    <v>0</v>
    <v>VERISK ANALYTICS, INC. (XNAS:VRSK)</v>
    <v>2</v>
    <v>3</v>
    <v>Finance</v>
    <v>4</v>
    <v>231.57</v>
    <v>157.30000000000001</v>
    <v>0.88919999999999999</v>
    <v>1.96</v>
    <v>-1.9350000000000001E-3</v>
    <v>1.2386999999999999E-2</v>
    <v>-0.31</v>
    <v>USD</v>
    <v>Verisk Analytics, Inc. is a data analytics provider that serves customers in insurance, energy and specialized markets, and financial services. The Company offers predictive analytics and decision support solutions to customers in rating, underwriting, claims, catastrophe and weather risk, natural resources intelligence, economic forecasting, commercial banking and finance, and many other fields. Its Insurance segment primarily serves its property and casualty (P&amp;C) insurance customers and focuses on the prediction of loss, the selection and pricing of risk, and compliance with their reporting requirements. Its Energy and Specialized Markets segment offers data analytics across the natural resources value chain, including the global energy, chemicals, metals and mining, and power and renewables sectors. Its Financial Services segment maintains the bank account consortia to provide benchmarking, decisioning algorithms, business intelligence, and customized analytic services.</v>
    <v>9367</v>
    <v>Nasdaq Stock Market</v>
    <v>XNAS</v>
    <v>XNAS</v>
    <v>545 Washington Blvd, JERSEY CITY, NJ, 07310-1686 US</v>
    <v>162.41</v>
    <v>Software &amp; IT Services</v>
    <v>Stock</v>
    <v>44727.84854333281</v>
    <v>1490</v>
    <v>157.63999999999999</v>
    <v>25294321380</v>
    <v>VERISK ANALYTICS, INC.</v>
    <v>VERISK ANALYTICS, INC.</v>
    <v>160.01</v>
    <v>25.5943</v>
    <v>158.22999999999999</v>
    <v>160.19</v>
    <v>159.88</v>
    <v>157902000</v>
    <v>VRSK</v>
    <v>VERISK ANALYTICS, INC. (XNAS:VRSK)</v>
    <v>815384</v>
    <v>938408</v>
    <v>2008</v>
  </rv>
  <rv s="2">
    <v>1491</v>
  </rv>
  <rv s="0">
    <v>http://es.wikipedia.org/wiki/Verisign</v>
    <v>Wikipedia</v>
  </rv>
  <rv s="3">
    <v>30</v>
    <v>1493</v>
  </rv>
  <rv s="4">
    <v>9</v>
    <v>https://www.bing.com/th?id=AMMS_6da2b6f737e6b9436cb871e1a324d36c&amp;qlt=95</v>
    <v>1494</v>
    <v>0</v>
    <v>https://www.bing.com/images/search?form=xlimg&amp;q=verisign</v>
    <v>Image of VERISIGN, INC.</v>
  </rv>
  <rv s="0">
    <v>https://www.bing.com/financeapi/forcetrigger?t=a25jqh&amp;q=XNAS%3aVRSN&amp;form=skydnc</v>
    <v>Learn more on Bing</v>
  </rv>
  <rv s="5">
    <v>en-US</v>
    <v>a25jqh</v>
    <v>268435456</v>
    <v>1</v>
    <v>Powered by Refinitiv</v>
    <v>5</v>
    <v>VERISIGN, INC. (XNAS:VRSN)</v>
    <v>7</v>
    <v>8</v>
    <v>Finance</v>
    <v>4</v>
    <v>257.02999999999997</v>
    <v>159.69</v>
    <v>0.99860000000000004</v>
    <v>2.7</v>
    <v>-9.7629999999999993E-4</v>
    <v>1.6751000000000002E-2</v>
    <v>-0.16</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It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904</v>
    <v>Nasdaq Stock Market</v>
    <v>XNAS</v>
    <v>XNAS</v>
    <v>ATTN: GENERAL COUNSEL, 12061 BLUEMONT WAY, RESTON, VA, 20190 US</v>
    <v>170.30500000000001</v>
    <v>1495</v>
    <v>Software &amp; IT Services</v>
    <v>Stock</v>
    <v>44727.877701990627</v>
    <v>1496</v>
    <v>161.47</v>
    <v>17952201824</v>
    <v>VERISIGN, INC.</v>
    <v>VERISIGN, INC.</v>
    <v>163.79</v>
    <v>22.6568</v>
    <v>161.18</v>
    <v>163.88</v>
    <v>163.72</v>
    <v>109544800</v>
    <v>VRSN</v>
    <v>VERISIGN, INC. (XNAS:VRSN)</v>
    <v>647486</v>
    <v>807707</v>
    <v>1995</v>
  </rv>
  <rv s="2">
    <v>1497</v>
  </rv>
  <rv s="0">
    <v>https://www.bing.com/financeapi/forcetrigger?t=a25k5r&amp;q=XNAS%3aVRTX&amp;form=skydnc</v>
    <v>Learn more on Bing</v>
  </rv>
  <rv s="1">
    <v>en-US</v>
    <v>a25k5r</v>
    <v>268435456</v>
    <v>1</v>
    <v>Powered by Refinitiv</v>
    <v>0</v>
    <v>VERTEX PHARMACEUTICALS INCORPORATED (XNAS:VRTX)</v>
    <v>2</v>
    <v>3</v>
    <v>Finance</v>
    <v>4</v>
    <v>292.75</v>
    <v>176.36</v>
    <v>0.57179999999999997</v>
    <v>4.43</v>
    <v>3.1559999999999997E-4</v>
    <v>1.7784999999999999E-2</v>
    <v>0.08</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 130 Waverly Street, CAMBRIDGE, MA, 02139-4242 US</v>
    <v>256.22000000000003</v>
    <v>Biotechnology &amp; Medical Research</v>
    <v>Stock</v>
    <v>44727.936875392967</v>
    <v>1499</v>
    <v>248.27</v>
    <v>64836703560</v>
    <v>VERTEX PHARMACEUTICALS INCORPORATED</v>
    <v>VERTEX PHARMACEUTICALS INCORPORATED</v>
    <v>250.8</v>
    <v>26.250299999999999</v>
    <v>249.08</v>
    <v>253.51</v>
    <v>253.59</v>
    <v>255756000</v>
    <v>VRTX</v>
    <v>VERTEX PHARMACEUTICALS INCORPORATED (XNAS:VRTX)</v>
    <v>963197</v>
    <v>1589335</v>
    <v>1989</v>
  </rv>
  <rv s="2">
    <v>1500</v>
  </rv>
  <rv s="0">
    <v>https://www.bing.com/financeapi/forcetrigger?t=a25m77&amp;q=XNYS%3aVTR&amp;form=skydnc</v>
    <v>Learn more on Bing</v>
  </rv>
  <rv s="1">
    <v>en-US</v>
    <v>a25m77</v>
    <v>268435456</v>
    <v>1</v>
    <v>Powered by Refinitiv</v>
    <v>0</v>
    <v>VENTAS, INC. (XNYS:VTR)</v>
    <v>2</v>
    <v>3</v>
    <v>Finance</v>
    <v>4</v>
    <v>64.02</v>
    <v>45.44</v>
    <v>1.1977</v>
    <v>1.81</v>
    <v>0</v>
    <v>3.7373999999999998E-2</v>
    <v>0</v>
    <v>USD</v>
    <v>Ventas, Inc. is a real estate investment trust (REIT) operating at the intersection of healthcare and real estate. The Company segments include Triple-Net Leased Properties, Senior Living Operations and Office Operations. In Triple-Net Leased Properties segment, the Company invest in and own senior housing and healthcare properties throughout the United States and the United Kingdom and lease those properties to healthcare operating companies under triple-net or absolute-net leases. In Senior Living Operations segment, the Company invest in senior housing communities throughout the United States and Canada and engage independent managers, such as Atria and Sunrise, to operate and manage those communities. In Office Operations segment, the Company primarily acquires, owns, develops, leases and manages medical office buildings (MOBs), and life science, research and innovation centers throughout the United States. The Company owns or has investment in approximately 1,200 properties.</v>
    <v>434</v>
    <v>New York Stock Exchange</v>
    <v>XNYS</v>
    <v>XNYS</v>
    <v>SUITE 3300, 353 N. CLARK STREET, CHICAGO, IL, 60654 US</v>
    <v>50.795000000000002</v>
    <v>Residential &amp; Commercial REIT</v>
    <v>Stock</v>
    <v>44727.958333344533</v>
    <v>1502</v>
    <v>48.42</v>
    <v>20080701920</v>
    <v>VENTAS, INC.</v>
    <v>VENTAS, INC.</v>
    <v>48.76</v>
    <v>127.63549999999999</v>
    <v>48.43</v>
    <v>50.24</v>
    <v>50.24</v>
    <v>399695500</v>
    <v>VTR</v>
    <v>VENTAS, INC. (XNYS:VTR)</v>
    <v>1994049</v>
    <v>2001945</v>
    <v>1987</v>
  </rv>
  <rv s="2">
    <v>1503</v>
  </rv>
  <rv s="0">
    <v>https://www.bing.com/financeapi/forcetrigger?t=a1y7rw&amp;q=XNAS%3aVTRS&amp;form=skydnc</v>
    <v>Learn more on Bing</v>
  </rv>
  <rv s="1">
    <v>en-US</v>
    <v>a1y7rw</v>
    <v>268435456</v>
    <v>1</v>
    <v>Powered by Refinitiv</v>
    <v>0</v>
    <v>VIATRIS INC. (XNAS:VTRS)</v>
    <v>2</v>
    <v>3</v>
    <v>Finance</v>
    <v>4</v>
    <v>15.68</v>
    <v>9.66</v>
    <v>1.2887</v>
    <v>0.38</v>
    <v>-4.6730000000000001E-3</v>
    <v>3.6822000000000001E-2</v>
    <v>-0.05</v>
    <v>USD</v>
    <v>Viatris Inc. is a global healthcare company. The Company has four segments: Developed Markets, Greater China, JANZ and Emerging Markets. Developed Markets segment comprises its operations primarily in North America and Europe. Greater China segment includes its operations in China, Taiwan and Hong Kong. JANZ segment reflects its operations in Japan, Australia and New Zealand. Emerging Markets segment encompasses its presence in approximately 125 countries with developing markets and emerging economies including in Asia, Africa, Eastern Europe, Latin America and the Middle East, as well as its anti-retroviral franchise. Its portfolio comprises approximately 1,400 approved molecules across a range of key therapeutic areas, including globally recognized iconic and key brands, generics, complex generics, and biosimilars. It operates approximately 40 manufacturing sites worldwide, which produces oral solid doses, injectables, complex dosage forms and active pharmaceutical ingredients.</v>
    <v>37000</v>
    <v>Nasdaq Stock Market</v>
    <v>XNAS</v>
    <v>XNAS</v>
    <v>1000 Mylan Boulevard, CANONSBURG, PA, 15317 US</v>
    <v>10.855</v>
    <v>Pharmaceuticals</v>
    <v>Stock</v>
    <v>44727.967695312502</v>
    <v>1505</v>
    <v>10.4</v>
    <v>12511210000</v>
    <v>VIATRIS INC.</v>
    <v>VIATRIS INC.</v>
    <v>10.4</v>
    <v>75.400000000000006</v>
    <v>10.32</v>
    <v>10.7</v>
    <v>10.65</v>
    <v>1212327000</v>
    <v>VTRS</v>
    <v>VIATRIS INC. (XNAS:VTRS)</v>
    <v>12150049</v>
    <v>11381601</v>
    <v>2019</v>
  </rv>
  <rv s="2">
    <v>1506</v>
  </rv>
  <rv s="0">
    <v>https://www.bing.com/financeapi/forcetrigger?t=a25obh&amp;q=XNYS%3aVZ&amp;form=skydnc</v>
    <v>Learn more on Bing</v>
  </rv>
  <rv s="1">
    <v>en-US</v>
    <v>a25obh</v>
    <v>268435456</v>
    <v>1</v>
    <v>Powered by Refinitiv</v>
    <v>0</v>
    <v>VERIZON COMMUNICATIONS INC. (XNYS:VZ)</v>
    <v>2</v>
    <v>3</v>
    <v>Finance</v>
    <v>4</v>
    <v>57.445</v>
    <v>45.548900000000003</v>
    <v>0.4012</v>
    <v>-0.01</v>
    <v>4.2729999999999999E-3</v>
    <v>-2.0340000000000001E-4</v>
    <v>0.21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49.83</v>
    <v>Telecommunications Services</v>
    <v>Stock</v>
    <v>44727.999665601565</v>
    <v>1508</v>
    <v>48.594999999999999</v>
    <v>206412502600</v>
    <v>VERIZON COMMUNICATIONS INC.</v>
    <v>VERIZON COMMUNICATIONS INC.</v>
    <v>49.23</v>
    <v>9.5632000000000001</v>
    <v>49.16</v>
    <v>49.15</v>
    <v>49.36</v>
    <v>4199644000</v>
    <v>VZ</v>
    <v>VERIZON COMMUNICATIONS INC. (XNYS:VZ)</v>
    <v>22005586</v>
    <v>18939059</v>
    <v>1983</v>
  </rv>
  <rv s="2">
    <v>1509</v>
  </rv>
  <rv s="0">
    <v>https://www.bing.com/financeapi/forcetrigger?t=a25omw&amp;q=XNYS%3aWAB&amp;form=skydnc</v>
    <v>Learn more on Bing</v>
  </rv>
  <rv s="1">
    <v>en-US</v>
    <v>a25omw</v>
    <v>268435456</v>
    <v>1</v>
    <v>Powered by Refinitiv</v>
    <v>0</v>
    <v>WESTINGHOUSE AIR BRAKE TECHNOLOGIES CORPORATION (XNYS:WAB)</v>
    <v>2</v>
    <v>3</v>
    <v>Finance</v>
    <v>4</v>
    <v>100.045</v>
    <v>76.3</v>
    <v>1.4636</v>
    <v>1.68</v>
    <v>-5.6820000000000004E-3</v>
    <v>1.9462E-2</v>
    <v>-0.5</v>
    <v>USD</v>
    <v>Westinghouse Air Brake Technologies Corporation, doing business as Wabtec Corporation, is a provider of technology-based equipment, systems and services for the global freight rail and passenger transit industries. It operates through two segments: Freight and Transit. The Freight Segment primarily manufactures and provides aftermarket parts and services for new locomotives; provides components for new and existing locomotives and freight cars; builds new commuter locomotives; supplies rail control and infrastructure products; overhauls locomotives and provides heat exchangers and cooling systems for rail and other industrial markets. The Transit segment manufactures and services components for new and existing passenger transit vehicles, typically regional trains, high speed trains, subway cars, light-rail vehicles and buses, supplies rail control and infrastructure products including electronics, signal design and engineering services, and refurbishes passenger transit vehicles.</v>
    <v>25000</v>
    <v>New York Stock Exchange</v>
    <v>XNYS</v>
    <v>XNYS</v>
    <v>30 Isabella St, 1001 AIR BRAKE AVE, WILMERDING, PA, 15148 US</v>
    <v>89.01</v>
    <v>Machinery, Equipment &amp; Components</v>
    <v>Stock</v>
    <v>44727.996005728906</v>
    <v>1511</v>
    <v>86.55</v>
    <v>16072997600</v>
    <v>WESTINGHOUSE AIR BRAKE TECHNOLOGIES CORPORATION</v>
    <v>WESTINGHOUSE AIR BRAKE TECHNOLOGIES CORPORATION</v>
    <v>87.4</v>
    <v>27.328399999999998</v>
    <v>86.32</v>
    <v>88</v>
    <v>87.5</v>
    <v>182647700</v>
    <v>WAB</v>
    <v>WESTINGHOUSE AIR BRAKE TECHNOLOGIES CORPORATION (XNYS:WAB)</v>
    <v>868499</v>
    <v>828506</v>
    <v>1989</v>
  </rv>
  <rv s="2">
    <v>1512</v>
  </rv>
  <rv s="0">
    <v>https://www.bing.com/financeapi/forcetrigger?t=a25par&amp;q=XNYS%3aWAT&amp;form=skydnc</v>
    <v>Learn more on Bing</v>
  </rv>
  <rv s="1">
    <v>en-US</v>
    <v>a25par</v>
    <v>268435456</v>
    <v>1</v>
    <v>Powered by Refinitiv</v>
    <v>0</v>
    <v>WATERS CORPORATION (XNYS:WAT)</v>
    <v>2</v>
    <v>3</v>
    <v>Finance</v>
    <v>4</v>
    <v>428.22</v>
    <v>288.32</v>
    <v>0.80689999999999995</v>
    <v>2.77</v>
    <v>0</v>
    <v>8.6160000000000004E-3</v>
    <v>0</v>
    <v>USD</v>
    <v>Waters Corporation is a specialty measurement company that primarily designs, manufactures, sells and services high performance liquid chromatography (HPLC) ultra-performance liquid chromatography and mass spectrometry (MS) technology systems and support products, including chromatography columns, other consumable products and comprehensive post-warranty service plans. The Company’s segments include Waters and TA. The Waters operating segment is designing, manufacturing, selling and servicing liquid chromatography (LC) and MS instruments, columns and other precision chemistry consumables that can be integrated and used along with other analytical instruments. The TA operating segment designs, manufactures, sells and services thermal analysis, rheometry and calorimetry instruments. The Company's LC and LC-MS instruments are utilized in a range of industries to detect, identify, monitor and measure the chemical, physical and biological composition of materials, and to purify compounds.</v>
    <v>7800</v>
    <v>New York Stock Exchange</v>
    <v>XNYS</v>
    <v>XNYS</v>
    <v>34 MAPLE ST, MILFORD, MA, 01757 US</v>
    <v>327.20999999999998</v>
    <v>Healthcare Equipment &amp; Supplies</v>
    <v>Stock</v>
    <v>44727.958333333336</v>
    <v>1514</v>
    <v>318.02</v>
    <v>19531911348</v>
    <v>WATERS CORPORATION</v>
    <v>WATERS CORPORATION</v>
    <v>326.2</v>
    <v>28.099599999999999</v>
    <v>321.49</v>
    <v>324.26</v>
    <v>324.26</v>
    <v>60235340</v>
    <v>WAT</v>
    <v>WATERS CORPORATION (XNYS:WAT)</v>
    <v>439536</v>
    <v>393816</v>
    <v>1991</v>
  </rv>
  <rv s="2">
    <v>1515</v>
  </rv>
  <rv s="0">
    <v>https://www.bing.com/financeapi/forcetrigger?t=a25pm7&amp;q=XNAS%3aWBA&amp;form=skydnc</v>
    <v>Learn more on Bing</v>
  </rv>
  <rv s="1">
    <v>en-US</v>
    <v>a25pm7</v>
    <v>268435456</v>
    <v>1</v>
    <v>Powered by Refinitiv</v>
    <v>0</v>
    <v>WALGREENS BOOTS ALLIANCE, INC. (XNAS:WBA)</v>
    <v>2</v>
    <v>3</v>
    <v>Finance</v>
    <v>4</v>
    <v>55</v>
    <v>39.715000000000003</v>
    <v>0.55279999999999996</v>
    <v>0.53</v>
    <v>0</v>
    <v>1.3184E-2</v>
    <v>0</v>
    <v>USD</v>
    <v>Walgreens Boots Alliance, Inc. is a holding company. The Company operates through three segments: Retail Pharmacy USA, Retail Pharmacy International and Pharmaceutical Wholesale. The Retail Pharmacy USA segment consists of the Walgreen Co. (Walgreens) business, which includes the operation of retail drugstores, care clinics and providing specialty pharmacy services. The Retail Pharmacy International segment consists primarily of the pharmacy-led health and beauty retail businesses and optical practices. The Pharmaceutical Wholesale segment consists of equity method investment in AmerisourceBergen. The Company's portfolio of retail and business brands includes Walgreens, Duane Reade, Boots, as well as global health and beauty product brands, including No7, NICE!, Soap &amp; Glory, Liz Earle, Finest Nutrition, Botanics, Well Beginnings, Sleek MakeUP and YourGoodSkin.</v>
    <v>202000</v>
    <v>Nasdaq Stock Market</v>
    <v>XNAS</v>
    <v>XNAS</v>
    <v>108 Wilmot Rd, DEERFIELD, IL, 60015 US</v>
    <v>41.24</v>
    <v>Food &amp; Drug Retailing</v>
    <v>Stock</v>
    <v>44727.999866330472</v>
    <v>1517</v>
    <v>40.15</v>
    <v>35181490582</v>
    <v>WALGREENS BOOTS ALLIANCE, INC.</v>
    <v>WALGREENS BOOTS ALLIANCE, INC.</v>
    <v>40.524999999999999</v>
    <v>5.8821000000000003</v>
    <v>40.200000000000003</v>
    <v>40.729999999999997</v>
    <v>40.729999999999997</v>
    <v>863773400</v>
    <v>WBA</v>
    <v>WALGREENS BOOTS ALLIANCE, INC. (XNAS:WBA)</v>
    <v>6439129</v>
    <v>6262322</v>
    <v>2014</v>
  </rv>
  <rv s="2">
    <v>1518</v>
  </rv>
  <rv s="0">
    <v>http://en.wikipedia.org/wiki/Western_Digital</v>
    <v>Wikipedia</v>
  </rv>
  <rv s="3">
    <v>30</v>
    <v>1520</v>
  </rv>
  <rv s="4">
    <v>9</v>
    <v>https://www.bing.com/th?id=AMMS_b9efb984265253a027f300c3dcbbcbc0&amp;qlt=95</v>
    <v>1521</v>
    <v>0</v>
    <v>https://www.bing.com/images/search?form=xlimg&amp;q=western+digital</v>
    <v>Image of WESTERN DIGITAL CORPORATION</v>
  </rv>
  <rv s="0">
    <v>https://www.bing.com/financeapi/forcetrigger?t=a25rnm&amp;q=XNAS%3aWDC&amp;form=skydnc</v>
    <v>Learn more on Bing</v>
  </rv>
  <rv s="5">
    <v>en-US</v>
    <v>a25rnm</v>
    <v>268435456</v>
    <v>1</v>
    <v>Powered by Refinitiv</v>
    <v>5</v>
    <v>WESTERN DIGITAL CORPORATION (XNAS:WDC)</v>
    <v>7</v>
    <v>8</v>
    <v>Finance</v>
    <v>4</v>
    <v>75.72</v>
    <v>43.85</v>
    <v>1.4358</v>
    <v>0.71</v>
    <v>1.1211E-2</v>
    <v>1.4419E-2</v>
    <v>0.56000000000000005</v>
    <v>USD</v>
    <v>Western Digital Corporation is a developer of data storage devices and solutions. The Company develops, manufactures, markets, and sells data storage devices and solutions in the United States and in foreign countries through its sales personnel, dealers, distributors, retailers, and subsidiaries. The Company offers a broad line of data storage solutions including Client Devices, Data Center Devices and Solutions, and Client Solutions. The Client Devices consist of hard disk drives (HDDs) and solid state drives (SSDs) for computing devices, such as desktop and notebook personal computers (PCs), smart video systems, gaming consoles and set top boxes. Data Center Devices and Solutions consist of high-capacity enterprise HDDs and high-performance enterprise SSDs, and platforms. Client Solutions consist of HDDs and SSDs embedded into external storage products and removable flash-based products, which include cards, universal serial bus (USB) flash drives and wireless drives.</v>
    <v>65600</v>
    <v>Nasdaq Stock Market</v>
    <v>XNAS</v>
    <v>XNAS</v>
    <v>SUITE 100, 3355 MICHELSON DRIVE, IRVINE, CA, 92612 US</v>
    <v>50.52</v>
    <v>1522</v>
    <v>Computers, Phones &amp; Household Electronics</v>
    <v>Stock</v>
    <v>44727.997083356247</v>
    <v>1523</v>
    <v>48.56</v>
    <v>15642731610</v>
    <v>WESTERN DIGITAL CORPORATION</v>
    <v>WESTERN DIGITAL CORPORATION</v>
    <v>49.472999999999999</v>
    <v>8.4991000000000003</v>
    <v>49.24</v>
    <v>49.95</v>
    <v>50.51</v>
    <v>313167800</v>
    <v>WDC</v>
    <v>WESTERN DIGITAL CORPORATION (XNAS:WDC)</v>
    <v>4543486</v>
    <v>3497860</v>
    <v>2000</v>
  </rv>
  <rv s="2">
    <v>1524</v>
  </rv>
  <rv s="0">
    <v>https://www.bing.com/financeapi/forcetrigger?t=a25sk2&amp;q=XNYS%3aWEC&amp;form=skydnc</v>
    <v>Learn more on Bing</v>
  </rv>
  <rv s="1">
    <v>en-US</v>
    <v>a25sk2</v>
    <v>268435456</v>
    <v>1</v>
    <v>Powered by Refinitiv</v>
    <v>0</v>
    <v>WEC ENERGY GROUP, INC. (XNYS:WEC)</v>
    <v>2</v>
    <v>3</v>
    <v>Finance</v>
    <v>4</v>
    <v>108.39</v>
    <v>86.84</v>
    <v>0.34399999999999997</v>
    <v>-0.17</v>
    <v>5.1149999999999998E-3</v>
    <v>-1.8470000000000001E-3</v>
    <v>0.47</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Its non-utility energy infrastructure segment includes We Power, Bluewater, WECI; Corporate and Other. Wisconsin segment includes the electric and natural gas utility operations of Wisconsin Electric Power Company, Wisconsin Gas LLC, and Wisconsin Public Service Corporation. Illinois segment includes the natural gas utility operations of The Peoples Gas Light and Coke Company and North Shore Gas Company. Other states include the natural gas utility and non-utility operations of Minnesota Energy Resources Corporation and Michigan Gas Utilities Corporation. Its We Power segment owns and leases generating facilities to WE.</v>
    <v>6938</v>
    <v>New York Stock Exchange</v>
    <v>XNYS</v>
    <v>XNYS</v>
    <v>PO Box 1331, 231 W Michigan St, MILWAUKEE, WI, 53201-1331 US</v>
    <v>93.314999999999998</v>
    <v>Electrical Utilities &amp; IPPs</v>
    <v>Stock</v>
    <v>44727.958333344533</v>
    <v>1526</v>
    <v>90.73</v>
    <v>28982121860</v>
    <v>WEC ENERGY GROUP, INC.</v>
    <v>WEC ENERGY GROUP, INC.</v>
    <v>92.67</v>
    <v>21.467099999999999</v>
    <v>92.05</v>
    <v>91.88</v>
    <v>92.35</v>
    <v>315434500</v>
    <v>WEC</v>
    <v>WEC ENERGY GROUP, INC. (XNYS:WEC)</v>
    <v>1720735</v>
    <v>1486610</v>
    <v>1981</v>
  </rv>
  <rv s="2">
    <v>1527</v>
  </rv>
  <rv s="0">
    <v>https://www.bing.com/financeapi/forcetrigger?t=az6zf2&amp;q=XNYS%3aWELL&amp;form=skydnc</v>
    <v>Learn more on Bing</v>
  </rv>
  <rv s="1">
    <v>en-US</v>
    <v>az6zf2</v>
    <v>268435456</v>
    <v>1</v>
    <v>Powered by Refinitiv</v>
    <v>0</v>
    <v>WELLTOWER INC (XNYS:WELL)</v>
    <v>2</v>
    <v>3</v>
    <v>Finance</v>
    <v>4</v>
    <v>99.43</v>
    <v>76.78</v>
    <v>0.99970000000000003</v>
    <v>1</v>
    <v>-6.6279999999999993E-3</v>
    <v>1.2912E-2</v>
    <v>-0.52</v>
    <v>USD</v>
    <v>Welltower Inc. invests with seniors housing operators, post-acute providers and health systems to fund real estate and infrastructure. The Company operates in three segments: Seniors Housing Operating, Triple-net and Outpatient Medical. Welltower, a real estate investment trust (REIT), owns interests in properties concentrated in markets in the United States, Canada and the United Kingdom, consisting of seniors housing and post-acute communities, and outpatient medical properties. Its triple-net properties offer services including independent living facilities, independent supportive living facilities (Canada), assisted living, continuing care retirement communities, Alzheimer's/dementia care and care homes with or without nursing (United Kingdom), as well as long-term/post-acute care. The Company's portfolio of properties and other investments are located in the United States, the United Kingdom and Canada.</v>
    <v>464</v>
    <v>New York Stock Exchange</v>
    <v>XNYS</v>
    <v>XNYS</v>
    <v>4500 Dorr St, TOLEDO, OH, 43615-4040 US</v>
    <v>79.48</v>
    <v>Residential &amp; Commercial REIT</v>
    <v>Stock</v>
    <v>44727.958333367969</v>
    <v>1529</v>
    <v>77.25</v>
    <v>35613773910</v>
    <v>WELLTOWER INC</v>
    <v>WELLTOWER INC</v>
    <v>78.209999999999994</v>
    <v>271.50670000000002</v>
    <v>77.45</v>
    <v>78.45</v>
    <v>77.930000000000007</v>
    <v>453967800</v>
    <v>WELL</v>
    <v>WELLTOWER INC (XNYS:WELL)</v>
    <v>3573237</v>
    <v>2415991</v>
    <v>1985</v>
  </rv>
  <rv s="2">
    <v>1530</v>
  </rv>
  <rv s="0">
    <v>https://www.bing.com/financeapi/forcetrigger?t=a25tgh&amp;q=XNYS%3aWFC&amp;form=skydnc</v>
    <v>Learn more on Bing</v>
  </rv>
  <rv s="1">
    <v>en-US</v>
    <v>a25tgh</v>
    <v>268435456</v>
    <v>1</v>
    <v>Powered by Refinitiv</v>
    <v>0</v>
    <v>WELLS FARGO &amp; COMPANY (XNYS:WFC)</v>
    <v>2</v>
    <v>3</v>
    <v>Finance</v>
    <v>4</v>
    <v>60.3</v>
    <v>37.01</v>
    <v>1.1855</v>
    <v>0.74</v>
    <v>4.7160000000000006E-3</v>
    <v>1.9769999999999999E-2</v>
    <v>0.18</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246577</v>
    <v>New York Stock Exchange</v>
    <v>XNYS</v>
    <v>XNYS</v>
    <v>420 Montgomery St, SAN FRANCISCO, CA, 94104-1207 US</v>
    <v>38.659999999999997</v>
    <v>Banking Services</v>
    <v>Stock</v>
    <v>44727.999902522657</v>
    <v>1532</v>
    <v>37.33</v>
    <v>144677735840</v>
    <v>WELLS FARGO &amp; COMPANY</v>
    <v>WELLS FARGO &amp; COMPANY</v>
    <v>38</v>
    <v>7.7816999999999998</v>
    <v>37.43</v>
    <v>38.17</v>
    <v>38.35</v>
    <v>3790352000</v>
    <v>WFC</v>
    <v>WELLS FARGO &amp; COMPANY (XNYS:WFC)</v>
    <v>31358082</v>
    <v>23418756</v>
    <v>1929</v>
  </rv>
  <rv s="2">
    <v>1533</v>
  </rv>
  <rv s="0">
    <v>https://www.bing.com/financeapi/forcetrigger?t=a25vnm&amp;q=XNYS%3aWHR&amp;form=skydnc</v>
    <v>Learn more on Bing</v>
  </rv>
  <rv s="1">
    <v>en-US</v>
    <v>a25vnm</v>
    <v>268435456</v>
    <v>1</v>
    <v>Powered by Refinitiv</v>
    <v>0</v>
    <v>WHIRLPOOL CORPORATION (XNYS:WHR)</v>
    <v>2</v>
    <v>3</v>
    <v>Finance</v>
    <v>4</v>
    <v>245.44</v>
    <v>153.01</v>
    <v>1.5472999999999999</v>
    <v>0.16</v>
    <v>4.372E-3</v>
    <v>1.0299999999999999E-3</v>
    <v>0.68</v>
    <v>USD</v>
    <v>Whirlpool Corporation is a kitchen and laundry company. The Company’s segments include North America, which markets and distributes home appliances and other consumer products primarily under the Whirlpool, KitchenAid, Maytag, Amana, JennAir, Roper, Affresh, Swash, everydrop and Gladiato brand names primarily to retailers, distributors and builders, as well as directly to consumers; Europe, Middle East and Africa (EMEA), which markets and distributes its home appliances to retailers, distributors and directly to consumers under the Whirlpool, Indesit, Hotpoint, Bauknecht, Ignis, Maytag and Privileg brand names; Latin America, which produces markets and distributes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v>
    <v>69000</v>
    <v>New York Stock Exchange</v>
    <v>XNYS</v>
    <v>XNYS</v>
    <v>C/O Corporate Secretary, Whirlpool Cntr 2000 M 63, BENTON HARBOR, MI, 49022-2692 US</v>
    <v>160.5258</v>
    <v>Household Goods</v>
    <v>Stock</v>
    <v>44727.989927638278</v>
    <v>1535</v>
    <v>154.69999999999999</v>
    <v>8740591027</v>
    <v>WHIRLPOOL CORPORATION</v>
    <v>WHIRLPOOL CORPORATION</v>
    <v>156.83000000000001</v>
    <v>5.8461999999999996</v>
    <v>155.36000000000001</v>
    <v>155.52000000000001</v>
    <v>156.19999999999999</v>
    <v>56202360</v>
    <v>WHR</v>
    <v>WHIRLPOOL CORPORATION (XNYS:WHR)</v>
    <v>1125283</v>
    <v>965541</v>
    <v>1955</v>
  </rv>
  <rv s="2">
    <v>1536</v>
  </rv>
  <rv s="0">
    <v>https://www.bing.com/financeapi/forcetrigger?t=a25xjc&amp;q=XNYS%3aWM&amp;form=skydnc</v>
    <v>Learn more on Bing</v>
  </rv>
  <rv s="1">
    <v>en-US</v>
    <v>a25xjc</v>
    <v>268435456</v>
    <v>1</v>
    <v>Powered by Refinitiv</v>
    <v>0</v>
    <v>WASTE MANAGEMENT, INC. (XNYS:WM)</v>
    <v>2</v>
    <v>3</v>
    <v>Finance</v>
    <v>4</v>
    <v>170.18</v>
    <v>136.97</v>
    <v>0.80510000000000004</v>
    <v>-0.21</v>
    <v>-1.176E-2</v>
    <v>-1.4419999999999999E-3</v>
    <v>-1.71</v>
    <v>USD</v>
    <v>Waste Management, Inc. (WM) is a holding company. It provides waste management environmental services in North America, providing services throughout the United States and Canada. Through its subsidiaries, the Company provides collection, transfer, disposal services, and recycling and resource recovery. It also develops, operates and owns landfill gas-to-energy facilities in the United States. Its customers include residential, commercial, industrial, and municipal customers throughout North America. Its Solid Waste two operating segments: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It also offers construction and remediation services, services associated with the disposal of fly ash and in-plant services.</v>
    <v>48500</v>
    <v>New York Stock Exchange</v>
    <v>XNYS</v>
    <v>XNYS</v>
    <v>Ste 4000, 1001 Fannin Street, HOUSTON, TX, 77002 US</v>
    <v>147.54</v>
    <v>Professional &amp; Commercial Services</v>
    <v>Stock</v>
    <v>44727.985771932814</v>
    <v>1538</v>
    <v>143.22540000000001</v>
    <v>60368386518</v>
    <v>WASTE MANAGEMENT, INC.</v>
    <v>WASTE MANAGEMENT, INC.</v>
    <v>146.47999999999999</v>
    <v>32.118600000000001</v>
    <v>145.62</v>
    <v>145.41</v>
    <v>143.69999999999999</v>
    <v>415159800</v>
    <v>WM</v>
    <v>WASTE MANAGEMENT, INC. (XNYS:WM)</v>
    <v>1291864</v>
    <v>1719881</v>
    <v>1995</v>
  </rv>
  <rv s="2">
    <v>1539</v>
  </rv>
  <rv s="0">
    <v>https://www.bing.com/financeapi/forcetrigger?t=a25xm7&amp;q=XNYS%3aWMB&amp;form=skydnc</v>
    <v>Learn more on Bing</v>
  </rv>
  <rv s="1">
    <v>en-US</v>
    <v>a25xm7</v>
    <v>268435456</v>
    <v>1</v>
    <v>Powered by Refinitiv</v>
    <v>0</v>
    <v>THE WILLIAMS COMPANIES, INC. (XNYS:WMB)</v>
    <v>2</v>
    <v>3</v>
    <v>Finance</v>
    <v>4</v>
    <v>37.97</v>
    <v>23.53</v>
    <v>1.1953</v>
    <v>-0.59</v>
    <v>1.0394E-2</v>
    <v>-1.8244E-2</v>
    <v>0.33</v>
    <v>USD</v>
    <v>The Williams Companies, Inc. is an energy company. The Company’s segments include Transmission &amp; Gulf of Mexico, Northeast G&amp;P, West, and Gas &amp; NGL Marketing Services. Transmission &amp; Gulf of Mexico segment comprised of its interstate natural gas pipelines, Transco and Northwest Pipeline, as well as natural gas gathering and processing and crude oil production handling and transportation assets in the Gulf Coast region. The Northeast G&amp;P segment comprised its midstream gathering, processing and fractionation businesses in the Marcellus Shale region, and the Utica Shale region of eastern Ohio. West segment comprised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4783</v>
    <v>New York Stock Exchange</v>
    <v>XNYS</v>
    <v>XNYS</v>
    <v>One Williams Ctr, TULSA, OK, 74172 US</v>
    <v>32.65</v>
    <v>Oil &amp; Gas Related Equipment and Services</v>
    <v>Stock</v>
    <v>44727.978700022657</v>
    <v>1541</v>
    <v>31.154399999999999</v>
    <v>38671881000</v>
    <v>THE WILLIAMS COMPANIES, INC.</v>
    <v>THE WILLIAMS COMPANIES, INC.</v>
    <v>32.43</v>
    <v>26.8689</v>
    <v>32.340000000000003</v>
    <v>31.75</v>
    <v>32.08</v>
    <v>1218012000</v>
    <v>WMB</v>
    <v>THE WILLIAMS COMPANIES, INC. (XNYS:WMB)</v>
    <v>10122629</v>
    <v>8210089</v>
    <v>1987</v>
  </rv>
  <rv s="2">
    <v>1542</v>
  </rv>
  <rv s="0">
    <v>https://www.bing.com/financeapi/forcetrigger?t=a25ya2&amp;q=XNYS%3aWMT&amp;form=skydnc</v>
    <v>Learn more on Bing</v>
  </rv>
  <rv s="1">
    <v>en-US</v>
    <v>a25ya2</v>
    <v>268435456</v>
    <v>1</v>
    <v>Powered by Refinitiv</v>
    <v>0</v>
    <v>WALMART INC. (XNYS:WMT)</v>
    <v>2</v>
    <v>3</v>
    <v>Finance</v>
    <v>4</v>
    <v>160.77000000000001</v>
    <v>117.27</v>
    <v>0.53100000000000003</v>
    <v>-0.08</v>
    <v>9.297999999999999E-3</v>
    <v>-6.6970000000000007E-4</v>
    <v>1.1100000000000001</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120.41</v>
    <v>Food &amp; Drug Retailing</v>
    <v>Stock</v>
    <v>44727.999670671095</v>
    <v>1544</v>
    <v>117.9029</v>
    <v>327238487000</v>
    <v>WALMART INC.</v>
    <v>WALMART INC.</v>
    <v>119.97</v>
    <v>25.665800000000001</v>
    <v>119.46</v>
    <v>119.38</v>
    <v>120.49</v>
    <v>2741150000</v>
    <v>WMT</v>
    <v>WALMART INC. (XNYS:WMT)</v>
    <v>8637951</v>
    <v>12326187</v>
    <v>1969</v>
  </rv>
  <rv s="2">
    <v>1545</v>
  </rv>
  <rv s="0">
    <v>https://www.bing.com/financeapi/forcetrigger?t=a25zz2&amp;q=XNYS%3aWRB&amp;form=skydnc</v>
    <v>Learn more on Bing</v>
  </rv>
  <rv s="1">
    <v>en-US</v>
    <v>a25zz2</v>
    <v>268435456</v>
    <v>1</v>
    <v>Powered by Refinitiv</v>
    <v>0</v>
    <v>W. R. BERKLEY CORPORATION (XNYS:WRB)</v>
    <v>2</v>
    <v>3</v>
    <v>Finance</v>
    <v>4</v>
    <v>72.314999999999998</v>
    <v>46.526899999999998</v>
    <v>0.74629999999999996</v>
    <v>0.27</v>
    <v>1.9847999999999998E-2</v>
    <v>4.0460000000000001E-3</v>
    <v>1.33</v>
    <v>USD</v>
    <v>W. R. Berkley Corporation is an insurance holding company, which is a commercial lines writer in the United States. The Company operates in two segments of the property casualty insurance business. Insurance segment is engaged in a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Reinsurance &amp; Monoline Excess segment is engaged in reinsurance business on a facultative and treaty basis, primarily in the United States, the United Kingdom, Continental Europe, Australia, the Asia-Pacific region and South Africa, as well as operations that solely retain risk on an excess basis. The segment consists of business units, including Berkley Re America, Berkley Re Asia Pacific, Berkley Re Solutions, Berkley Re UK and Midwest Employers Casualty.</v>
    <v>7681</v>
    <v>New York Stock Exchange</v>
    <v>XNYS</v>
    <v>XNYS</v>
    <v>475 Steamboat Rd, GREENWICH, CT, 06830-7144 US</v>
    <v>68.33</v>
    <v>Insurance</v>
    <v>Stock</v>
    <v>44727.999304907033</v>
    <v>1547</v>
    <v>66.39</v>
    <v>17770609734</v>
    <v>W. R. BERKLEY CORPORATION</v>
    <v>W. R. BERKLEY CORPORATION</v>
    <v>67.319999999999993</v>
    <v>16.6465</v>
    <v>66.739999999999995</v>
    <v>67.010000000000005</v>
    <v>68.34</v>
    <v>265193400</v>
    <v>WRB</v>
    <v>W. R. BERKLEY CORPORATION (XNYS:WRB)</v>
    <v>1311735</v>
    <v>1459866</v>
    <v>1970</v>
  </rv>
  <rv s="2">
    <v>1548</v>
  </rv>
  <rv s="0">
    <v>https://www.bing.com/financeapi/forcetrigger?t=a261ec&amp;q=XNYS%3aWRK&amp;form=skydnc</v>
    <v>Learn more on Bing</v>
  </rv>
  <rv s="1">
    <v>en-US</v>
    <v>a261ec</v>
    <v>268435456</v>
    <v>1</v>
    <v>Powered by Refinitiv</v>
    <v>0</v>
    <v>WESTROCK COMPANY (XNYS:WRK)</v>
    <v>2</v>
    <v>3</v>
    <v>Finance</v>
    <v>4</v>
    <v>56.7</v>
    <v>40.78</v>
    <v>1.0103</v>
    <v>0.63</v>
    <v>-5.9909999999999998E-3</v>
    <v>1.473E-2</v>
    <v>-0.26</v>
    <v>USD</v>
    <v>WestRock Company is a multinational provider of fiber-based paper and packaging solutions. The Company operates through two segments: Corrugated Packaging and d Consumer Packaging. The Corrugated Packaging segment consists of its containerboard mills, corrugated packaging and distribution operations, as well as its merchandising displays and recycling procurement operations. The Consumer Packaging segment consists of its consumer mills, food and beverage and partition operations. It integrates producers of liner board and corrugating medium (containerboard), corrugated products and specialty papers, including kraft papers and saturating kraft in North America. The Company has integrated corrugated operations in North America, Brazil and India. Its Brazil operations own and operate forestlands that provide virgin fiber to its mill in Brazil. The Company support customers around the world from locations spanning North America, South America, Europe, Asia and Australia.</v>
    <v>49900</v>
    <v>New York Stock Exchange</v>
    <v>XNYS</v>
    <v>XNYS</v>
    <v>1000 Abernathy Rd, ATLANTA, GA, 30328-5606 US</v>
    <v>43.87</v>
    <v>Containers &amp; Packaging</v>
    <v>Stock</v>
    <v>44727.958333356248</v>
    <v>1550</v>
    <v>42.61</v>
    <v>11060576800</v>
    <v>WESTROCK COMPANY</v>
    <v>WESTROCK COMPANY</v>
    <v>43.39</v>
    <v>14.4194</v>
    <v>42.77</v>
    <v>43.4</v>
    <v>43.14</v>
    <v>254852000</v>
    <v>WRK</v>
    <v>WESTROCK COMPANY (XNYS:WRK)</v>
    <v>2008774</v>
    <v>2438944</v>
    <v>2018</v>
  </rv>
  <rv s="2">
    <v>1551</v>
  </rv>
  <rv s="0">
    <v>https://www.bing.com/financeapi/forcetrigger?t=a262jc&amp;q=XNYS%3aWST&amp;form=skydnc</v>
    <v>Learn more on Bing</v>
  </rv>
  <rv s="1">
    <v>en-US</v>
    <v>a262jc</v>
    <v>268435456</v>
    <v>1</v>
    <v>Powered by Refinitiv</v>
    <v>0</v>
    <v>WEST PHARMACEUTICAL SERVICES, INC. (XNYS:WST)</v>
    <v>2</v>
    <v>3</v>
    <v>Finance</v>
    <v>4</v>
    <v>475.35</v>
    <v>275.89</v>
    <v>1.1694</v>
    <v>9.2799999999999994</v>
    <v>0</v>
    <v>3.3071000000000003E-2</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proprietary packaging, containment,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10065</v>
    <v>New York Stock Exchange</v>
    <v>XNYS</v>
    <v>XNYS</v>
    <v>P O BOX 645, 101 GORDON DR, LIONVILLE, PA, 19341-0645 US</v>
    <v>294.62</v>
    <v>Healthcare Equipment &amp; Supplies</v>
    <v>Stock</v>
    <v>44727.958333356248</v>
    <v>1553</v>
    <v>281.48</v>
    <v>21473781481</v>
    <v>WEST PHARMACEUTICAL SERVICES, INC.</v>
    <v>WEST PHARMACEUTICAL SERVICES, INC.</v>
    <v>284.93</v>
    <v>31.3475</v>
    <v>280.61</v>
    <v>289.89</v>
    <v>289.89</v>
    <v>74075620</v>
    <v>WST</v>
    <v>WEST PHARMACEUTICAL SERVICES, INC. (XNYS:WST)</v>
    <v>635928</v>
    <v>416910</v>
    <v>1923</v>
  </rv>
  <rv s="2">
    <v>1554</v>
  </rv>
  <rv s="0">
    <v>https://www.bing.com/financeapi/forcetrigger?t=a263u2&amp;q=XNYS%3aWU&amp;form=skydnc</v>
    <v>Learn more on Bing</v>
  </rv>
  <rv s="1">
    <v>en-US</v>
    <v>a263u2</v>
    <v>268435456</v>
    <v>1</v>
    <v>Powered by Refinitiv</v>
    <v>0</v>
    <v>THE WESTERN UNION COMPANY (XNYS:WU)</v>
    <v>2</v>
    <v>3</v>
    <v>Finance</v>
    <v>4</v>
    <v>24.62</v>
    <v>15.69</v>
    <v>0.92090000000000005</v>
    <v>-0.125</v>
    <v>6.8320000000000004E-3</v>
    <v>-7.7039999999999999E-3</v>
    <v>0.11</v>
    <v>USD</v>
    <v>The Western Union Company is a provider of money movement and payment services. The Company’s segments include Consumer-to-Consumer and Business Solutions. The Consumer-to-Consumer operating segment facilitates money transfers that are sent from retail agent locations worldwide or through Websites and mobile devices, including digital money transfer services. Its money transfer service is provided through one interconnected global network and these services are available for international cross-border transfers and, in certain countries, intra-country transfers. The Business Solutions segment facilitates payment and foreign exchange solutions, primarily cross-border, cross-currency transactions, for small and medium-sized enterprises, and other organizations and individuals. Its other segment primarily includes its bill payment services, which facilitate payments from consumers to businesses and other organizations.</v>
    <v>10500</v>
    <v>New York Stock Exchange</v>
    <v>XNYS</v>
    <v>XNYS</v>
    <v>7001 E Belleview Ave, 12500 EAST BELFORD AVENUE, ENGLEWOOD, CO, 80112 US</v>
    <v>16.38</v>
    <v>Professional &amp; Commercial Services</v>
    <v>Stock</v>
    <v>44727.989340265623</v>
    <v>1556</v>
    <v>15.94</v>
    <v>6354120000</v>
    <v>THE WESTERN UNION COMPANY</v>
    <v>THE WESTERN UNION COMPANY</v>
    <v>16.3</v>
    <v>7.1326999999999998</v>
    <v>16.225000000000001</v>
    <v>16.100000000000001</v>
    <v>16.21</v>
    <v>386034000</v>
    <v>WU</v>
    <v>THE WESTERN UNION COMPANY (XNYS:WU)</v>
    <v>3599602</v>
    <v>3525073</v>
    <v>2006</v>
  </rv>
  <rv s="2">
    <v>1557</v>
  </rv>
  <rv s="0">
    <v>https://www.bing.com/financeapi/forcetrigger?t=a264qh&amp;q=XNYS%3aWY&amp;form=skydnc</v>
    <v>Learn more on Bing</v>
  </rv>
  <rv s="1">
    <v>en-US</v>
    <v>a264qh</v>
    <v>268435456</v>
    <v>1</v>
    <v>Powered by Refinitiv</v>
    <v>0</v>
    <v>WEYERHAEUSER COMPANY (XNYS:WY)</v>
    <v>2</v>
    <v>3</v>
    <v>Finance</v>
    <v>4</v>
    <v>42.86</v>
    <v>31.075600000000001</v>
    <v>1.4755</v>
    <v>0.09</v>
    <v>2.6079999999999996E-3</v>
    <v>2.6150000000000001E-3</v>
    <v>0.09</v>
    <v>USD</v>
    <v>Weyerhaeuser Company is a timber, land and forest products company. The Company owns or controls approximately 11 million acres of timberlands in the United States and manages an additional 14.1 million acres of timberlands under long-term licenses in Canada. The Company's segments include Timberlands; Real Estate, Energy and Natural Resources (Real Estate &amp; ENR), and Wood Products. The Timberlands segment offers logs, timber, recreational leases, and other products. The Real Estate &amp; ENR segment includes sales of timberlands;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It operates approximately 35 manufacturing facilities in the United States and Canada.</v>
    <v>9214</v>
    <v>New York Stock Exchange</v>
    <v>XNYS</v>
    <v>XNYS</v>
    <v>220 Occidental Ave S, 33663 WEYERHAEUSER WAY SOUTH, FEDERAL WAY, WA, 98003 US</v>
    <v>35.020000000000003</v>
    <v>Residential &amp; Commercial REIT</v>
    <v>Stock</v>
    <v>44727.999270532033</v>
    <v>1559</v>
    <v>33.909999999999997</v>
    <v>25692625980</v>
    <v>WEYERHAEUSER COMPANY</v>
    <v>WEYERHAEUSER COMPANY</v>
    <v>34.67</v>
    <v>9.5799000000000003</v>
    <v>34.42</v>
    <v>34.51</v>
    <v>34.6</v>
    <v>744498000</v>
    <v>WY</v>
    <v>WEYERHAEUSER COMPANY (XNYS:WY)</v>
    <v>6357506</v>
    <v>4938552</v>
    <v>1900</v>
  </rv>
  <rv s="2">
    <v>1560</v>
  </rv>
  <rv s="0">
    <v>https://www.bing.com/financeapi/forcetrigger?t=a2655r&amp;q=XNAS%3aWYNN&amp;form=skydnc</v>
    <v>Learn more on Bing</v>
  </rv>
  <rv s="1">
    <v>en-US</v>
    <v>a2655r</v>
    <v>268435456</v>
    <v>1</v>
    <v>Powered by Refinitiv</v>
    <v>0</v>
    <v>WYNN RESORTS, LIMITED (XNAS:WYNN)</v>
    <v>2</v>
    <v>3</v>
    <v>Finance</v>
    <v>4</v>
    <v>129.32</v>
    <v>56.36</v>
    <v>2.1488999999999998</v>
    <v>1.33</v>
    <v>1.7863E-2</v>
    <v>2.2926999999999999E-2</v>
    <v>1.06</v>
    <v>USD</v>
    <v>Wynn Resorts, Limited (Wynn Resorts) is a designer, developer, and operator of integrated resorts featuring luxury hotel rooms, high-end retail space, dining and entertainment options and gaming. Its segments include Wynn Palace, Wynn Macau, Las Vegas Operations, and Encore Boston. Wynn Palace is a luxury integrated resort on the Cotai Strip in Macau, with approximately 1,706 exquisite rooms, suites and villas, 14 food and beverage outlets and meeting and convention space. Wynn Macau is a luxury resort located in the Macau Special Administrative Region of the People's Republic of China with approximately 1,010 spacious rooms and suites, approximately 12 dining and bar, convention space, and two opulent spas such as salon and rotunda show. Encore Boston Harbor is a luxury resort with approximately 671 hotel rooms, an ultra-premium spa, specialty shopping, 16 dining and lounge venues, ballroom and meeting spaces, a six-acre public park and Harborwalk.</v>
    <v>26950</v>
    <v>Nasdaq Stock Market</v>
    <v>XNAS</v>
    <v>XNAS</v>
    <v>3131 Las Vegas Blvd S, LAS VEGAS, NV, 89109 US</v>
    <v>60.95</v>
    <v>Hotels &amp; Entertainment Services</v>
    <v>Stock</v>
    <v>44727.999665196097</v>
    <v>1562</v>
    <v>58.14</v>
    <v>6727127000</v>
    <v>WYNN RESORTS, LIMITED</v>
    <v>WYNN RESORTS, LIMITED</v>
    <v>58.58</v>
    <v>69.583200000000005</v>
    <v>58.01</v>
    <v>59.34</v>
    <v>60.4</v>
    <v>115965000</v>
    <v>WYNN</v>
    <v>WYNN RESORTS, LIMITED (XNAS:WYNN)</v>
    <v>3395066</v>
    <v>3411465</v>
    <v>2002</v>
  </rv>
  <rv s="2">
    <v>1563</v>
  </rv>
  <rv s="0">
    <v>https://www.bing.com/financeapi/forcetrigger?t=ay4lu2&amp;q=XNAS%3aXEL&amp;form=skydnc</v>
    <v>Learn more on Bing</v>
  </rv>
  <rv s="1">
    <v>en-US</v>
    <v>ay4lu2</v>
    <v>268435456</v>
    <v>1</v>
    <v>Powered by Refinitiv</v>
    <v>0</v>
    <v>Xcel Energy Inc. (XNAS:XEL)</v>
    <v>2</v>
    <v>3</v>
    <v>Finance</v>
    <v>4</v>
    <v>76.63</v>
    <v>61.155000000000001</v>
    <v>0.40429999999999999</v>
    <v>-0.03</v>
    <v>3.0370000000000002E-3</v>
    <v>-4.5539999999999996E-4</v>
    <v>0.2</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it also engaged in the sales for resale and provides wholesale transmission service to various entities in the United States. The Regulated Natural Gas segment transports, stores and distributes natural gas primarily in portions of Minnesota, Wisconsin, North Dakota, Michigan and Colorado. Its utility subsidiaries include NSP-Minnesota, NSP-Wisconsin, Public Service Company of Colorado, and Southwestern Public Service Co. (SPS). The Company also offers residential services, such as heating and cooling solutions and home services.</v>
    <v>11321</v>
    <v>Nasdaq Stock Market</v>
    <v>XNAS</v>
    <v>XNAS</v>
    <v>414 Nicollet Mall, 800 NICOLLET MALL, MINNEAPOLIS, MN, 55402 US</v>
    <v>66.77</v>
    <v>Electrical Utilities &amp; IPPs</v>
    <v>Stock</v>
    <v>44727.97001211797</v>
    <v>1565</v>
    <v>65.069999999999993</v>
    <v>35865419805</v>
    <v>Xcel Energy Inc.</v>
    <v>Xcel Energy Inc.</v>
    <v>66.47</v>
    <v>22.0761</v>
    <v>65.88</v>
    <v>65.849999999999994</v>
    <v>66.05</v>
    <v>544653300</v>
    <v>XEL</v>
    <v>Xcel Energy Inc. (XNAS:XEL)</v>
    <v>3128951</v>
    <v>3154887</v>
    <v>1909</v>
  </rv>
  <rv s="2">
    <v>1566</v>
  </rv>
  <rv s="0">
    <v>https://www.bing.com/financeapi/forcetrigger?t=aldxk2&amp;q=XMEX%3aXLNX*&amp;form=skydnc</v>
    <v>Learn more on Bing</v>
  </rv>
  <rv s="12">
    <v>en-US</v>
    <v>aldxk2</v>
    <v>268435456</v>
    <v>1</v>
    <v>Powered by Refinitiv</v>
    <v>24</v>
    <v>XILINX, INC. (XMEX:XLNX*)</v>
    <v>2</v>
    <v>25</v>
    <v>Finance</v>
    <v>26</v>
    <v>5000</v>
    <v>2488.5700000000002</v>
    <v>0.9839</v>
    <v>0</v>
    <v>0</v>
    <v>MXN</v>
    <v>Xilinx, Inc. (Xilinx) is engaged in designing and developing programmable devices and associated technologies. The Company's programmable devices and associated technologies include integrated circuits (ICs) in the form of programmable logic devices (PLDs), including programmable System on Chips (SoCs), three-dimensional ICs (3D ICs) and Adaptive Compute Acceleration Platform (ACAP): an integrated multi-core heterogeneous compute platform; software design tools to program the PLDs; software development environments and embedded platforms; targeted reference designs; printed circuit boards; and intellectual property (IP), which consists of Xilinx and various third-party verification and IP cores. The Company provides design services, customer training, field engineering and technical support. Its PLDs include field programmable gate arrays (FPGAs), complex programmable logic devices (CPLDs) and programmable SoCs.</v>
    <v>4890</v>
    <v>Mexican Stock Exchange</v>
    <v>XMEX</v>
    <v>XMEX</v>
    <v>2100 LOGIC DR, SAN JOSE, CA, 95124-3450 US</v>
    <v>4205.26</v>
    <v>Semiconductors &amp; Semiconductor Equipment</v>
    <v>Stock</v>
    <v>44603.838912037034</v>
    <v>1568</v>
    <v>4070</v>
    <v>48414620000</v>
    <v>XILINX, INC.</v>
    <v>XILINX, INC.</v>
    <v>4205.26</v>
    <v>4070</v>
    <v>4070</v>
    <v>248382000</v>
    <v>XLNX*</v>
    <v>XILINX, INC. (XMEX:XLNX*)</v>
    <v>27</v>
    <v>1990</v>
  </rv>
  <rv s="2">
    <v>1569</v>
  </rv>
  <rv s="8">
    <v>12</v>
    <v>Volume average</v>
    <v>0</v>
  </rv>
  <rv s="0">
    <v>https://www.bing.com/financeapi/forcetrigger?t=a269ec&amp;q=XNYS%3aXOM&amp;form=skydnc</v>
    <v>Learn more on Bing</v>
  </rv>
  <rv s="1">
    <v>en-US</v>
    <v>a269ec</v>
    <v>268435456</v>
    <v>1</v>
    <v>Powered by Refinitiv</v>
    <v>0</v>
    <v>EXXON MOBIL CORPORATION (XNYS:XOM)</v>
    <v>2</v>
    <v>3</v>
    <v>Finance</v>
    <v>4</v>
    <v>105.57</v>
    <v>52.1</v>
    <v>0.96450000000000002</v>
    <v>-1.21</v>
    <v>5.6910000000000007E-3</v>
    <v>-1.2591000000000001E-2</v>
    <v>0.54</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96.57</v>
    <v>Oil &amp; Gas</v>
    <v>Stock</v>
    <v>44727.999659166409</v>
    <v>1572</v>
    <v>93.27</v>
    <v>399728205270</v>
    <v>EXXON MOBIL CORPORATION</v>
    <v>EXXON MOBIL CORPORATION</v>
    <v>95.99</v>
    <v>15.957000000000001</v>
    <v>96.1</v>
    <v>94.89</v>
    <v>95.43</v>
    <v>4212543000</v>
    <v>XOM</v>
    <v>EXXON MOBIL CORPORATION (XNYS:XOM)</v>
    <v>29620780</v>
    <v>28209896</v>
    <v>1882</v>
  </rv>
  <rv s="2">
    <v>1573</v>
  </rv>
  <rv s="0">
    <v>https://www.bing.com/financeapi/forcetrigger?t=a26adm&amp;q=XNAS%3aXRAY&amp;form=skydnc</v>
    <v>Learn more on Bing</v>
  </rv>
  <rv s="1">
    <v>en-US</v>
    <v>a26adm</v>
    <v>268435456</v>
    <v>1</v>
    <v>Powered by Refinitiv</v>
    <v>0</v>
    <v>DENTSPLY SIRONA INC. (XNAS:XRAY)</v>
    <v>2</v>
    <v>3</v>
    <v>Finance</v>
    <v>4</v>
    <v>66.98</v>
    <v>34.81</v>
    <v>0.94350000000000001</v>
    <v>-0.23</v>
    <v>1.8100000000000002E-2</v>
    <v>-6.4619999999999999E-3</v>
    <v>0.64</v>
    <v>USD</v>
    <v>DENTSPLY SIRONA Inc. is a manufacturer of professional dental products and technologies. The Company develops, manufactures and markets solutions, including dental equipment and dental consumable products. The Company’s segments include Technologies &amp; Equipment (T&amp;E) and Consumables. The T&amp;E segment is engaged in designing, manufacturing, sales and distribution of its Dental Technology and Equipment Products and Healthcare Consumable Products. Its products include dental implants, computer-aided design/computer-aided manufacturing systems, orthodontic clear aligner products, imaging systems, treatment centers, instruments, as well as consumable medical device products. The Consumables segment is engaged in designing, manufacturing, sales and distribution of the Company's Dental Consumable Products, which include preventive, restorative, endodontic and dental laboratory products. It also offers treatment planning and a clear aligner solution delivered directly to a consumer's home.</v>
    <v>15000</v>
    <v>Nasdaq Stock Market</v>
    <v>XNAS</v>
    <v>XNAS</v>
    <v>Suite 60W, 221 West Philadelphia Street, YORK, PA, 28277-3607 US</v>
    <v>36.19</v>
    <v>Healthcare Equipment &amp; Supplies</v>
    <v>Stock</v>
    <v>44727.918983842188</v>
    <v>1575</v>
    <v>34.81</v>
    <v>7618368576</v>
    <v>DENTSPLY SIRONA INC.</v>
    <v>DENTSPLY SIRONA INC.</v>
    <v>35.96</v>
    <v>21.178000000000001</v>
    <v>35.590000000000003</v>
    <v>35.36</v>
    <v>36</v>
    <v>215451600</v>
    <v>XRAY</v>
    <v>DENTSPLY SIRONA INC. (XNAS:XRAY)</v>
    <v>4212776</v>
    <v>2609244</v>
    <v>1983</v>
  </rv>
  <rv s="2">
    <v>1576</v>
  </rv>
  <rv s="0">
    <v>https://www.bing.com/financeapi/forcetrigger?t=a26c9c&amp;q=XNYS%3aXYL&amp;form=skydnc</v>
    <v>Learn more on Bing</v>
  </rv>
  <rv s="1">
    <v>en-US</v>
    <v>a26c9c</v>
    <v>268435456</v>
    <v>1</v>
    <v>Powered by Refinitiv</v>
    <v>0</v>
    <v>XYLEM INC. (XNYS:XYL)</v>
    <v>2</v>
    <v>3</v>
    <v>Finance</v>
    <v>4</v>
    <v>138.78</v>
    <v>75.099999999999994</v>
    <v>1.0714999999999999</v>
    <v>-0.05</v>
    <v>0</v>
    <v>-6.5360000000000006E-4</v>
    <v>0</v>
    <v>USD</v>
    <v>Xylem Inc. is a water technology company, which designs, manufactures and services engineered solutions across a range of critical applications in the water sector and energy. It is an equipment and service provider for water and wastewater applications with a portfolio of products and services addressing the cycle of water, from collection, distribution and use to the return of water to the environment. Its segments include Water Infrastructure, Applied Water, and Measurement &amp; Control Solutions. The Water Infrastructure segment focuses on the transportation and treatment of water, offering a range of products including water, wastewater and storm water pumps, treatment equipment, and controls and systems. The Applied Water segment serves the uses of water and focuses on the residential, commercial and industrial markets. The Measurement &amp; Control Solutions segment develops advanced technology solutions that enables the use and conservation of critical water and energy resources.</v>
    <v>17300</v>
    <v>New York Stock Exchange</v>
    <v>XNYS</v>
    <v>XNYS</v>
    <v>1 International Dr, 1133 WESTCHESTER AVENUE, WHITE PLAINS, NY, 10604 US</v>
    <v>77.89</v>
    <v>Machinery, Equipment &amp; Components</v>
    <v>Stock</v>
    <v>44727.958333367969</v>
    <v>1578</v>
    <v>75.489999999999995</v>
    <v>13768086915</v>
    <v>XYLEM INC.</v>
    <v>XYLEM INC.</v>
    <v>77.36</v>
    <v>32.879800000000003</v>
    <v>76.5</v>
    <v>76.45</v>
    <v>76.45</v>
    <v>180092700</v>
    <v>XYL</v>
    <v>XYLEM INC. (XNYS:XYL)</v>
    <v>815133</v>
    <v>976235</v>
    <v>2011</v>
  </rv>
  <rv s="2">
    <v>1579</v>
  </rv>
  <rv s="0">
    <v>https://www.bing.com/financeapi/forcetrigger?t=a26em7&amp;q=XNYS%3aYUM&amp;form=skydnc</v>
    <v>Learn more on Bing</v>
  </rv>
  <rv s="1">
    <v>en-US</v>
    <v>a26em7</v>
    <v>268435456</v>
    <v>1</v>
    <v>Powered by Refinitiv</v>
    <v>0</v>
    <v>YUM! BRANDS, INC. (XNYS:YUM)</v>
    <v>2</v>
    <v>3</v>
    <v>Finance</v>
    <v>4</v>
    <v>139.85</v>
    <v>108.545</v>
    <v>1.0270999999999999</v>
    <v>1.67</v>
    <v>0</v>
    <v>1.5149999999999999E-2</v>
    <v>0</v>
    <v>USD</v>
    <v>YUM! Brands, Inc. franchises or operates a system of approximately 53,000 restaurants in 157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offer fried and non-fried chicken products. Taco Bell specializes in Mexican-style food products. Pizza Hut specializes in the sale of ready-to-eat pizza products. The Habit Burger Grill specializes in chargrilled burgers and sandwiches made-to-order over an open flame and topped with fresh ingredients.</v>
    <v>36000</v>
    <v>New York Stock Exchange</v>
    <v>XNYS</v>
    <v>XNYS</v>
    <v>1441 Gardiner Ln, LOUISVILLE, KY, 40213 US</v>
    <v>113.25</v>
    <v>Hotels &amp; Entertainment Services</v>
    <v>Stock</v>
    <v>44727.988741700785</v>
    <v>1581</v>
    <v>110.32</v>
    <v>31909829220</v>
    <v>YUM! BRANDS, INC.</v>
    <v>YUM! BRANDS, INC.</v>
    <v>111.2</v>
    <v>20.0181</v>
    <v>110.23</v>
    <v>111.9</v>
    <v>111.9</v>
    <v>285163800</v>
    <v>YUM</v>
    <v>YUM! BRANDS, INC. (XNYS:YUM)</v>
    <v>1200539</v>
    <v>1536338</v>
    <v>1997</v>
  </rv>
  <rv s="2">
    <v>1582</v>
  </rv>
  <rv s="0">
    <v>https://www.bing.com/financeapi/forcetrigger?t=a26fim&amp;q=XNYS%3aZBH&amp;form=skydnc</v>
    <v>Learn more on Bing</v>
  </rv>
  <rv s="1">
    <v>en-US</v>
    <v>a26fim</v>
    <v>268435456</v>
    <v>1</v>
    <v>Powered by Refinitiv</v>
    <v>0</v>
    <v>ZIMMER BIOMET HOLDINGS, INC. (XNYS:ZBH)</v>
    <v>2</v>
    <v>3</v>
    <v>Finance</v>
    <v>4</v>
    <v>162.5829</v>
    <v>104.57</v>
    <v>1.1672</v>
    <v>1.7</v>
    <v>0</v>
    <v>1.6149E-2</v>
    <v>0</v>
    <v>USD</v>
    <v>Zimmer Biomet Holdings, Inc. is a musculoskeletal healthcare company. The Company is engaged in the design, manufacture and marketing of orthopedic reconstructive products; sports medicine, biologics, extremities and trauma products; spine, craniomaxillofacial and thoracic (CMFT) products; dental implants, and related surgical products. The Company's products and solutions help treat patients suffering from disorders of, or injuries to, bones, joints or supporting soft tissues. It operates through four segments: Americas Orthopedics, Europe, Middle East and Africa (EMEA), Asia Pacific, and Americas Spine and Global Dental. Its knee brands include Persona Knee, NexGen Knee Implants, Vanguard Knee and Oxford Partial Knee. Its hip brands include Taperloc Hip System, Avenir Complete Hip System, Arcos Modular Hip System and G7 Acetabular System. Its S.E.T. brands include JuggerKnot Soft Anchor System, Gel-One1 Cross-linked Hyaluronate, Comprehensive Shoulder and others.</v>
    <v>19500</v>
    <v>New York Stock Exchange</v>
    <v>XNYS</v>
    <v>XNYS</v>
    <v>345 E Main St, WARSAW, IN, 46580-2746 US</v>
    <v>108.56</v>
    <v>Healthcare Equipment &amp; Supplies</v>
    <v>Stock</v>
    <v>44727.958333356248</v>
    <v>1584</v>
    <v>105.83</v>
    <v>22418483781</v>
    <v>ZIMMER BIOMET HOLDINGS, INC.</v>
    <v>ZIMMER BIOMET HOLDINGS, INC.</v>
    <v>106.01</v>
    <v>73.257800000000003</v>
    <v>105.27</v>
    <v>106.97</v>
    <v>106.97</v>
    <v>209577300</v>
    <v>ZBH</v>
    <v>ZIMMER BIOMET HOLDINGS, INC. (XNYS:ZBH)</v>
    <v>1286511</v>
    <v>1183073</v>
    <v>2001</v>
  </rv>
  <rv s="2">
    <v>1585</v>
  </rv>
  <rv s="0">
    <v>https://www.bing.com/financeapi/forcetrigger?t=a26fww&amp;q=XNAS%3aZBRA&amp;form=skydnc</v>
    <v>Learn more on Bing</v>
  </rv>
  <rv s="1">
    <v>en-US</v>
    <v>a26fww</v>
    <v>268435456</v>
    <v>1</v>
    <v>Powered by Refinitiv</v>
    <v>0</v>
    <v>ZEBRA TECHNOLOGIES CORPORATION (XNAS:ZBRA)</v>
    <v>2</v>
    <v>3</v>
    <v>Finance</v>
    <v>4</v>
    <v>615</v>
    <v>290.4486</v>
    <v>1.5780000000000001</v>
    <v>7.62</v>
    <v>4.8640000000000003E-3</v>
    <v>2.5337999999999999E-2</v>
    <v>1.5</v>
    <v>USD</v>
    <v>Zebra Technologies Corporation is engaged in providing enterprise asset intelligence solutions in the automatic identification and data capture (AIDC) industry. It designs, manufactures, and sells a range of products and solutions, including cloud-based subscriptions. Its segments include Asset Intelligence &amp; Tracking (AIT) and Enterprise Visibility &amp; Mobility (EVM). The AIT segment is engaged in barcode printing and asset tracking technologies. Its product lines include barcode and card printers, supplies, including temperature-monitoring labels, services, and location solutions. The EVM segment is engaged in providing automatic information and data capture solutions. Its product lines include mobile computing, data capture, radio frequency identification (RFID), fixed industrial scanning and machine vision, services, and workflow optimization solutions. Its workflow optimization solutions include cloud-based software subscriptions, retail solutions, and robotic automation solutions.</v>
    <v>9800</v>
    <v>Nasdaq Stock Market</v>
    <v>XNAS</v>
    <v>XNAS</v>
    <v>SUITE 500, 475 HALF DAY ROAD, LINCOLNSHIRE, IL, 60069 US</v>
    <v>312.71499999999997</v>
    <v>Electronic Equipment &amp; Parts</v>
    <v>Stock</v>
    <v>44727.910827383595</v>
    <v>1587</v>
    <v>301.00009999999997</v>
    <v>16193164618</v>
    <v>ZEBRA TECHNOLOGIES CORPORATION</v>
    <v>ZEBRA TECHNOLOGIES CORPORATION</v>
    <v>304.45</v>
    <v>19.867000000000001</v>
    <v>300.74</v>
    <v>308.36</v>
    <v>309.86</v>
    <v>52513830</v>
    <v>ZBRA</v>
    <v>ZEBRA TECHNOLOGIES CORPORATION (XNAS:ZBRA)</v>
    <v>436948</v>
    <v>547483</v>
    <v>1991</v>
  </rv>
  <rv s="2">
    <v>1588</v>
  </rv>
  <rv s="0">
    <v>https://www.bing.com/financeapi/forcetrigger?t=a26gnm&amp;q=XNAS%3aZION&amp;form=skydnc</v>
    <v>Learn more on Bing</v>
  </rv>
  <rv s="9">
    <v>en-US</v>
    <v>a26gnm</v>
    <v>268435456</v>
    <v>1</v>
    <v>Powered by Refinitiv</v>
    <v>17</v>
    <v>ZIONS BANCORPORATION, NATIONAL ASSOCIATION (XNAS:ZION)</v>
    <v>2</v>
    <v>18</v>
    <v>Finance</v>
    <v>4</v>
    <v>75.44</v>
    <v>47.061</v>
    <v>1.2591000000000001</v>
    <v>1.3</v>
    <v>0</v>
    <v>2.5087000000000002E-2</v>
    <v>0</v>
    <v>USD</v>
    <v>Zions Bancorporation, National Association is a bank holding company. The Company conducts its banking operations primarily through seven separately managed affiliate banks, each with its own local branding, including Zions Bank, Amegy Bank, California Bank &amp; Trust (CB&amp;T), National Bank of Arizona (NBAZ), Nevada State Bank (NSB), Vectra Bank Colorado (Vectra), The Commerce Bank of Washington (TCBW). It provides various banking products and services, which includes corporate banking, commercial banking, including a focus on small- and medium-sized businesses, commercial real estate banking, municipal and public finance services, retail banking, including residential mortgages, trust services, wealth management and private client banking, and capital markets products and services. It provides banking products and related services through its approximately 418 branches in the states of Arizona, California, Colorado, Idaho, Nevada, New Mexico, Oregon, Texas, Utah, Washington, and Wyoming.</v>
    <v>9685</v>
    <v>Nasdaq Stock Market</v>
    <v>XNAS</v>
    <v>XNAS</v>
    <v>One South Main St, 17Th Fl, SALT LAKE CITY, UT, 84133 US</v>
    <v>53.87</v>
    <v>Banking Services</v>
    <v>Stock</v>
    <v>44727.870196133597</v>
    <v>1590</v>
    <v>52.14</v>
    <v>8040174144</v>
    <v>ZIONS BANCORPORATION, NATIONAL ASSOCIATION</v>
    <v>ZIONS BANCORPORATION, NATIONAL ASSOCIATION</v>
    <v>52.24</v>
    <v>8.4365000000000006</v>
    <v>51.82</v>
    <v>53.12</v>
    <v>53.12</v>
    <v>151358700</v>
    <v>ZION</v>
    <v>ZIONS BANCORPORATION, NATIONAL ASSOCIATION (XNAS:ZION)</v>
    <v>2872791</v>
    <v>1357526</v>
  </rv>
  <rv s="2">
    <v>1591</v>
  </rv>
  <rv s="0">
    <v>https://www.bing.com/financeapi/forcetrigger?t=a26hyc&amp;q=XNYS%3aZTS&amp;form=skydnc</v>
    <v>Learn more on Bing</v>
  </rv>
  <rv s="1">
    <v>en-US</v>
    <v>a26hyc</v>
    <v>268435456</v>
    <v>1</v>
    <v>Powered by Refinitiv</v>
    <v>0</v>
    <v>ZOETIS INC. (XNYS:ZTS)</v>
    <v>2</v>
    <v>3</v>
    <v>Finance</v>
    <v>4</v>
    <v>249.27</v>
    <v>154.33000000000001</v>
    <v>0.77739999999999998</v>
    <v>0.27</v>
    <v>-4.4279999999999998E-4</v>
    <v>1.7110000000000001E-3</v>
    <v>-7.0000000000000007E-2</v>
    <v>USD</v>
    <v>Zoetis Inc. is focused on the discovery, development, manufacture and commercialization of medicines, vaccines, diagnostic products and services, biodevices, genetic tests and precision animal health technology. The Company has a business, commercializing products across eight core species: dogs, cats and horses (collectively, companion animals) and cattle, swine, poultry, fish and sheep (collectively, livestock); and within product categories such as vaccines, anti-infectives, parasiticides, dermatology, other pharmaceutical products, medicated feed additives and animal health diagnostics. The Company operate its business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and its products are sold in more than 100 countries.</v>
    <v>12100</v>
    <v>New York Stock Exchange</v>
    <v>XNYS</v>
    <v>XNYS</v>
    <v>10 Sylvan Way, 100 CAMPUS DRIVE, FLORHAM PARK, NJ, 07932 US</v>
    <v>160.22999999999999</v>
    <v>Pharmaceuticals</v>
    <v>Stock</v>
    <v>44727.998173066408</v>
    <v>1593</v>
    <v>155.5</v>
    <v>74392278609</v>
    <v>ZOETIS INC.</v>
    <v>ZOETIS INC.</v>
    <v>159.13999999999999</v>
    <v>36.2104</v>
    <v>157.80000000000001</v>
    <v>158.07</v>
    <v>158</v>
    <v>470628700</v>
    <v>ZTS</v>
    <v>ZOETIS INC. (XNYS:ZTS)</v>
    <v>1758065</v>
    <v>2096360</v>
    <v>2012</v>
  </rv>
  <rv s="2">
    <v>1594</v>
  </rv>
  <rv s="0">
    <v>https://www.bing.com/financeapi/forcetrigger?t=a8364c&amp;q=Fidelity+500+Index+Fund&amp;form=skydnc</v>
    <v>Learn more on Bing</v>
  </rv>
  <rv s="13">
    <v>en-US</v>
    <v>a8364c</v>
    <v>268435456</v>
    <v>1</v>
    <v>Powered by Refinitiv</v>
    <v>27</v>
    <v>Fidelity 500 Index Fund</v>
    <v>28</v>
    <v>29</v>
    <v>Finance</v>
    <v>30</v>
    <v>1.9</v>
    <v>1.4603E-2</v>
    <v>US</v>
    <v>USD</v>
    <v>2.0000000000000001E-4</v>
    <v>Mutual Fund</v>
    <v>44727.947916666664</v>
    <v>44727.94882088594</v>
    <v>1596</v>
    <v>Fidelity 500 Index Fund</v>
    <v>369063874077.46997</v>
    <v>130.11000000000001</v>
    <v>132.01</v>
    <v>4.9649999999999999</v>
    <v>-6.9979E-2</v>
    <v>-0.10169800000000001</v>
    <v>-0.10942399999999999</v>
    <v>-0.101269</v>
    <v>0.10775800000000001</v>
    <v>0.10861800000000001</v>
    <v>-0.21064800000000003</v>
    <v>FXAIX</v>
    <v>Fidelity 500 Index Fund</v>
  </rv>
  <rv s="2">
    <v>1597</v>
  </rv>
  <rv s="8">
    <v>12</v>
    <v>Market cap</v>
    <v>0</v>
  </rv>
  <rv s="8">
    <v>12</v>
    <v>Open</v>
    <v>0</v>
  </rv>
  <rv s="8">
    <v>12</v>
    <v>Industry</v>
    <v>0</v>
  </rv>
  <rv s="8">
    <v>12</v>
    <v>Shares outstanding</v>
    <v>0</v>
  </rv>
  <rv s="8">
    <v>12</v>
    <v>Volume</v>
    <v>0</v>
  </rv>
</rvData>
</file>

<file path=xl/richData/rdrichvaluestructure.xml><?xml version="1.0" encoding="utf-8"?>
<rvStructures xmlns="http://schemas.microsoft.com/office/spreadsheetml/2017/richdata" count="1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rvStructures>
</file>

<file path=xl/richData/rdsupportingpropertybag.xml><?xml version="1.0" encoding="utf-8"?>
<supportingPropertyBags xmlns="http://schemas.microsoft.com/office/spreadsheetml/2017/richdata2">
  <spbArrays count="9">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spbArrays>
  <spbData count="3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 s="0">
      <v>2</v>
      <v>Name</v>
      <v>LearnMoreOnLink</v>
    </spb>
    <spb s="9">
      <v>1</v>
      <v>2</v>
      <v>1</v>
      <v>3</v>
      <v>1</v>
      <v>1</v>
      <v>1</v>
      <v>4</v>
      <v>4</v>
      <v>5</v>
      <v>6</v>
      <v>1</v>
      <v>1</v>
      <v>1</v>
      <v>4</v>
      <v>7</v>
      <v>8</v>
      <v>9</v>
      <v>4</v>
      <v>1</v>
      <v>1</v>
      <v>5</v>
    </spb>
    <spb s="10">
      <v>at close</v>
      <v>from previous close</v>
      <v>from previous close</v>
      <v>GMT</v>
      <v>BATS BZX Real-Time Last Price</v>
      <v>from close</v>
      <v>from close</v>
    </spb>
    <spb s="0">
      <v>3</v>
      <v>Name</v>
      <v>LearnMoreOnLink</v>
    </spb>
    <spb s="11">
      <v>1</v>
      <v>2</v>
      <v>2</v>
      <v>1</v>
      <v>3</v>
      <v>1</v>
      <v>10</v>
      <v>1</v>
      <v>1</v>
      <v>4</v>
      <v>4</v>
      <v>5</v>
      <v>6</v>
      <v>1</v>
      <v>1</v>
      <v>1</v>
      <v>4</v>
      <v>7</v>
      <v>8</v>
      <v>9</v>
      <v>4</v>
    </spb>
    <spb s="12">
      <v>Real-Time Nasdaq Last Sale</v>
      <v>from previous close</v>
      <v>from previous close</v>
      <v>Source: Nasdaq Last Sale</v>
      <v>GMT</v>
    </spb>
    <spb s="0">
      <v>4</v>
      <v>Name</v>
      <v>LearnMoreOnLink</v>
    </spb>
    <spb s="13">
      <v>1</v>
      <v>2</v>
      <v>2</v>
      <v>1</v>
      <v>3</v>
      <v>1</v>
      <v>1</v>
      <v>1</v>
      <v>4</v>
      <v>4</v>
      <v>5</v>
      <v>6</v>
      <v>1</v>
      <v>1</v>
      <v>1</v>
      <v>4</v>
      <v>7</v>
      <v>9</v>
      <v>4</v>
      <v>1</v>
      <v>1</v>
      <v>5</v>
    </spb>
    <spb s="0">
      <v>5</v>
      <v>Name</v>
      <v>LearnMoreOnLink</v>
    </spb>
    <spb s="14">
      <v>1</v>
      <v>2</v>
      <v>1</v>
      <v>3</v>
      <v>1</v>
      <v>1</v>
      <v>1</v>
      <v>4</v>
      <v>4</v>
      <v>5</v>
      <v>6</v>
      <v>1</v>
      <v>1</v>
      <v>1</v>
      <v>4</v>
      <v>7</v>
      <v>8</v>
      <v>9</v>
      <v>4</v>
    </spb>
    <spb s="15">
      <v>Delayed 15 minutes</v>
      <v>from previous close</v>
      <v>from previous close</v>
      <v>GMT</v>
    </spb>
    <spb s="0">
      <v>6</v>
      <v>Name</v>
      <v>LearnMoreOnLink</v>
    </spb>
    <spb s="16">
      <v>11</v>
      <v>2</v>
      <v>2</v>
      <v>11</v>
      <v>3</v>
      <v>11</v>
      <v>11</v>
      <v>11</v>
      <v>4</v>
      <v>4</v>
      <v>5</v>
      <v>12</v>
      <v>11</v>
      <v>4</v>
      <v>7</v>
      <v>8</v>
      <v>9</v>
      <v>4</v>
    </spb>
    <spb s="0">
      <v>7</v>
      <v>Name</v>
      <v>LearnMoreOnLink</v>
    </spb>
    <spb s="17">
      <v>13</v>
      <v>2</v>
      <v>13</v>
      <v>3</v>
      <v>13</v>
      <v>13</v>
      <v>13</v>
      <v>4</v>
      <v>4</v>
      <v>5</v>
      <v>6</v>
      <v>13</v>
      <v>13</v>
      <v>13</v>
      <v>7</v>
      <v>8</v>
      <v>9</v>
      <v>4</v>
    </spb>
    <spb s="15">
      <v>Delayed 20 minutes</v>
      <v>from previous close</v>
      <v>from previous close</v>
      <v>GMT</v>
    </spb>
    <spb s="0">
      <v>8</v>
      <v>Name</v>
      <v>LearnMoreOnLink</v>
    </spb>
    <spb s="18">
      <v>1</v>
      <v>1</v>
      <v>1</v>
      <v>1</v>
    </spb>
    <spb s="19">
      <v>3</v>
      <v>1</v>
      <v>1</v>
      <v>4</v>
      <v>5</v>
      <v>6</v>
      <v>5</v>
      <v>5</v>
      <v>5</v>
      <v>5</v>
      <v>5</v>
      <v>5</v>
      <v>5</v>
      <v>5</v>
      <v>1</v>
      <v>7</v>
      <v>7</v>
      <v>9</v>
    </spb>
    <spb s="20">
      <v>from previous close</v>
      <v>from previous close</v>
      <v>GMT</v>
      <v>GMT</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1">
      <rpv i="0">_([$€-x-euro2] * #,##0_);_([$€-x-euro2] * (#,##0);_([$€-x-euro2] * "-"_);_(@_)</rpv>
    </rSty>
    <rSty dxfid="1">
      <rpv i="0">_-[$$-es-MX]* #,##0.00_-;-[$$-es-MX]* #,##0.00_-;_-[$$-es-MX]*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10B72-D1EC-42B6-8AEC-14FD6B4312CB}">
  <dimension ref="A1:S501"/>
  <sheetViews>
    <sheetView tabSelected="1" workbookViewId="0">
      <selection activeCell="A2" sqref="A2"/>
    </sheetView>
  </sheetViews>
  <sheetFormatPr defaultRowHeight="15" x14ac:dyDescent="0.25"/>
  <cols>
    <col min="1" max="1" width="40.28515625" bestFit="1" customWidth="1"/>
    <col min="2" max="2" width="10.5703125" bestFit="1" customWidth="1"/>
    <col min="3" max="3" width="18" customWidth="1"/>
    <col min="4" max="4" width="7.42578125" bestFit="1" customWidth="1"/>
    <col min="5" max="5" width="19" bestFit="1" customWidth="1"/>
    <col min="6" max="6" width="7.42578125" bestFit="1" customWidth="1"/>
    <col min="7" max="10" width="10.5703125" bestFit="1" customWidth="1"/>
    <col min="11" max="11" width="43.42578125" bestFit="1" customWidth="1"/>
    <col min="12" max="12" width="13.85546875" bestFit="1" customWidth="1"/>
    <col min="13" max="13" width="11.140625" bestFit="1" customWidth="1"/>
    <col min="14" max="14" width="10.140625" bestFit="1" customWidth="1"/>
    <col min="15" max="15" width="9.7109375" bestFit="1" customWidth="1"/>
    <col min="16" max="16" width="7.85546875" bestFit="1" customWidth="1"/>
    <col min="17" max="17" width="7.42578125" bestFit="1" customWidth="1"/>
    <col min="18" max="18" width="8.7109375" bestFit="1" customWidth="1"/>
  </cols>
  <sheetData>
    <row r="1" spans="1:19" x14ac:dyDescent="0.25">
      <c r="A1" t="s">
        <v>5</v>
      </c>
      <c r="B1" t="s">
        <v>0</v>
      </c>
      <c r="C1" t="s">
        <v>1</v>
      </c>
      <c r="D1" t="s">
        <v>3</v>
      </c>
      <c r="E1" t="s">
        <v>2</v>
      </c>
      <c r="F1" t="s">
        <v>4</v>
      </c>
      <c r="G1" t="s">
        <v>6</v>
      </c>
      <c r="H1" t="s">
        <v>7</v>
      </c>
      <c r="I1" t="s">
        <v>8</v>
      </c>
      <c r="J1" t="s">
        <v>9</v>
      </c>
      <c r="K1" t="s">
        <v>10</v>
      </c>
      <c r="L1" t="s">
        <v>11</v>
      </c>
      <c r="M1" t="s">
        <v>12</v>
      </c>
      <c r="N1" t="s">
        <v>13</v>
      </c>
      <c r="O1" t="s">
        <v>14</v>
      </c>
      <c r="P1" t="s">
        <v>15</v>
      </c>
      <c r="Q1" t="s">
        <v>16</v>
      </c>
      <c r="R1" t="s">
        <v>17</v>
      </c>
      <c r="S1" t="s">
        <v>18</v>
      </c>
    </row>
    <row r="2" spans="1:19" x14ac:dyDescent="0.25">
      <c r="A2" s="5" t="e" vm="1">
        <v>#VALUE!</v>
      </c>
      <c r="B2" s="1" cm="1">
        <f t="array" ref="B2">_FV(A2,"Price")</f>
        <v>134.33000000000001</v>
      </c>
      <c r="C2" s="1" cm="1">
        <f t="array" ref="C2">_FV(A2,"Price (Extended hours)",TRUE)</f>
        <v>135.46</v>
      </c>
      <c r="D2" s="2" cm="1">
        <f t="array" ref="D2">_FV(A2,"P/E",TRUE)</f>
        <v>14.0839</v>
      </c>
      <c r="E2" s="3" cm="1">
        <f t="array" ref="E2">_FV(A2,"Market cap",TRUE)</f>
        <v>76441668604</v>
      </c>
      <c r="F2" t="str" cm="1">
        <f t="array" ref="F2">_FV(A2,"Ticker symbol",TRUE)</f>
        <v>MMM</v>
      </c>
      <c r="G2" s="1" cm="1">
        <f t="array" ref="G2">_FV(A2,"Open")</f>
        <v>135.76</v>
      </c>
      <c r="H2" s="1" cm="1">
        <f t="array" ref="H2">_FV(A2,"Previous close",TRUE)</f>
        <v>135.25</v>
      </c>
      <c r="I2" s="1" cm="1">
        <f t="array" ref="I2">_FV(A2,"52 week high",TRUE)</f>
        <v>203.21</v>
      </c>
      <c r="J2" s="1" cm="1">
        <f t="array" ref="J2">_FV(A2,"52 week low",TRUE)</f>
        <v>133.06</v>
      </c>
      <c r="K2" t="str" cm="1">
        <f t="array" ref="K2">_FV(A2,"Industry")</f>
        <v>Consumer Goods Conglomerates</v>
      </c>
      <c r="L2" s="4" cm="1">
        <f t="array" ref="L2">_FV(A2,"Shares outstanding",TRUE)</f>
        <v>569058800</v>
      </c>
      <c r="M2" s="4" cm="1">
        <f t="array" ref="M2">_FV(A2,"Volume")</f>
        <v>3271129</v>
      </c>
      <c r="N2" s="4" cm="1">
        <f t="array" ref="N2">_FV(A2,"Volume average",TRUE)</f>
        <v>2722817</v>
      </c>
      <c r="O2" s="1" cm="1">
        <f t="array" ref="O2">_FV(A2,"Change")</f>
        <v>-0.92</v>
      </c>
      <c r="P2" s="6" cm="1">
        <f t="array" ref="P2">_FV(A2,"Change (%)",TRUE)</f>
        <v>-6.8019999999999999E-3</v>
      </c>
      <c r="Q2" s="6" cm="1">
        <f t="array" ref="Q2">_FV(A2,"Change % (Extended hours)",TRUE)</f>
        <v>8.4119999999999993E-3</v>
      </c>
      <c r="R2" s="1" cm="1">
        <f t="array" ref="R2">_FV(A2,"Change (Extended hours)",TRUE)</f>
        <v>1.1299999999999999</v>
      </c>
      <c r="S2" s="7">
        <f ca="1">TODAY()</f>
        <v>44736</v>
      </c>
    </row>
    <row r="3" spans="1:19" x14ac:dyDescent="0.25">
      <c r="A3" s="5" t="e" vm="2">
        <v>#VALUE!</v>
      </c>
      <c r="B3" s="1" cm="1">
        <f t="array" ref="B3">_FV(A3,"Price")</f>
        <v>116.47</v>
      </c>
      <c r="C3" s="1" cm="1">
        <f t="array" ref="C3">_FV(A3,"Price (Extended hours)",TRUE)</f>
        <v>116.47</v>
      </c>
      <c r="D3" s="2" cm="1">
        <f t="array" ref="D3">_FV(A3,"P/E",TRUE)</f>
        <v>27.975899999999999</v>
      </c>
      <c r="E3" s="3" cm="1">
        <f t="array" ref="E3">_FV(A3,"Market cap",TRUE)</f>
        <v>34790532407</v>
      </c>
      <c r="F3" s="5" t="str" cm="1">
        <f t="array" ref="F3">_FV(A3,"Ticker symbol",TRUE)</f>
        <v>A</v>
      </c>
      <c r="G3" s="1" cm="1">
        <f t="array" ref="G3">_FV(A3,"Open")</f>
        <v>117.24</v>
      </c>
      <c r="H3" s="1" cm="1">
        <f t="array" ref="H3">_FV(A3,"Previous close",TRUE)</f>
        <v>116.01</v>
      </c>
      <c r="I3" s="1" cm="1">
        <f t="array" ref="I3">_FV(A3,"52 week high",TRUE)</f>
        <v>179.57</v>
      </c>
      <c r="J3" s="1" cm="1">
        <f t="array" ref="J3">_FV(A3,"52 week low",TRUE)</f>
        <v>112.64</v>
      </c>
      <c r="K3" s="5" t="str" cm="1">
        <f t="array" ref="K3">_FV(A3,"Industry")</f>
        <v>Healthcare Equipment &amp; Supplies</v>
      </c>
      <c r="L3" s="4" cm="1">
        <f t="array" ref="L3">_FV(A3,"Shares outstanding",TRUE)</f>
        <v>298708100</v>
      </c>
      <c r="M3" s="4" cm="1">
        <f t="array" ref="M3">_FV(A3,"Volume")</f>
        <v>1886299</v>
      </c>
      <c r="N3" s="4" cm="1">
        <f t="array" ref="N3">_FV(A3,"Volume average",TRUE)</f>
        <v>1837530</v>
      </c>
      <c r="O3" s="1" cm="1">
        <f t="array" ref="O3">_FV(A3,"Change")</f>
        <v>0.46</v>
      </c>
      <c r="P3" s="6" cm="1">
        <f t="array" ref="P3">_FV(A3,"Change (%)",TRUE)</f>
        <v>3.9649999999999998E-3</v>
      </c>
      <c r="Q3" s="6" cm="1">
        <f t="array" ref="Q3">_FV(A3,"Change % (Extended hours)",TRUE)</f>
        <v>0</v>
      </c>
      <c r="R3" s="1" cm="1">
        <f t="array" ref="R3">_FV(A3,"Change (Extended hours)",TRUE)</f>
        <v>0</v>
      </c>
      <c r="S3" s="7">
        <f t="shared" ref="S3:S66" ca="1" si="0">TODAY()</f>
        <v>44736</v>
      </c>
    </row>
    <row r="4" spans="1:19" x14ac:dyDescent="0.25">
      <c r="A4" s="5" t="e" vm="3">
        <v>#VALUE!</v>
      </c>
      <c r="B4" s="1" cm="1">
        <f t="array" ref="B4">_FV(A4,"Price")</f>
        <v>13.31</v>
      </c>
      <c r="C4" s="1" cm="1">
        <f t="array" ref="C4">_FV(A4,"Price (Extended hours)",TRUE)</f>
        <v>13.54</v>
      </c>
      <c r="D4" s="2" cm="1">
        <f t="array" ref="D4">_FV(A4,"P/E",TRUE)</f>
        <v>3.3195999999999999</v>
      </c>
      <c r="E4" s="3" cm="1">
        <f t="array" ref="E4">_FV(A4,"Market cap",TRUE)</f>
        <v>8645041988</v>
      </c>
      <c r="F4" s="5" t="str" cm="1">
        <f t="array" ref="F4">_FV(A4,"Ticker symbol",TRUE)</f>
        <v>AAL</v>
      </c>
      <c r="G4" s="1" cm="1">
        <f t="array" ref="G4">_FV(A4,"Open")</f>
        <v>13.07</v>
      </c>
      <c r="H4" s="1" cm="1">
        <f t="array" ref="H4">_FV(A4,"Previous close",TRUE)</f>
        <v>12.95</v>
      </c>
      <c r="I4" s="1" cm="1">
        <f t="array" ref="I4">_FV(A4,"52 week high",TRUE)</f>
        <v>23.13</v>
      </c>
      <c r="J4" s="1" cm="1">
        <f t="array" ref="J4">_FV(A4,"52 week low",TRUE)</f>
        <v>12.440099999999999</v>
      </c>
      <c r="K4" s="5" t="str" cm="1">
        <f t="array" ref="K4">_FV(A4,"Industry")</f>
        <v>Passenger Transportation Services</v>
      </c>
      <c r="L4" s="4" cm="1">
        <f t="array" ref="L4">_FV(A4,"Shares outstanding",TRUE)</f>
        <v>649514800</v>
      </c>
      <c r="M4" s="4" cm="1">
        <f t="array" ref="M4">_FV(A4,"Volume")</f>
        <v>49703423</v>
      </c>
      <c r="N4" s="4" cm="1">
        <f t="array" ref="N4">_FV(A4,"Volume average",TRUE)</f>
        <v>33490665</v>
      </c>
      <c r="O4" s="1" cm="1">
        <f t="array" ref="O4">_FV(A4,"Change")</f>
        <v>0.36</v>
      </c>
      <c r="P4" s="6" cm="1">
        <f t="array" ref="P4">_FV(A4,"Change (%)",TRUE)</f>
        <v>2.7799000000000001E-2</v>
      </c>
      <c r="Q4" s="6" cm="1">
        <f t="array" ref="Q4">_FV(A4,"Change % (Extended hours)",TRUE)</f>
        <v>1.728E-2</v>
      </c>
      <c r="R4" s="1" cm="1">
        <f t="array" ref="R4">_FV(A4,"Change (Extended hours)",TRUE)</f>
        <v>0.23</v>
      </c>
      <c r="S4" s="7">
        <f t="shared" ca="1" si="0"/>
        <v>44736</v>
      </c>
    </row>
    <row r="5" spans="1:19" x14ac:dyDescent="0.25">
      <c r="A5" s="5" t="e" vm="4">
        <v>#VALUE!</v>
      </c>
      <c r="B5" s="1" cm="1">
        <f t="array" ref="B5">_FV(A5,"Price")</f>
        <v>172.29</v>
      </c>
      <c r="C5" s="1" cm="1">
        <f t="array" ref="C5">_FV(A5,"Price (Extended hours)",TRUE)</f>
        <v>172.36</v>
      </c>
      <c r="D5" s="2" cm="1">
        <f t="array" ref="D5">_FV(A5,"P/E",TRUE)</f>
        <v>19.048200000000001</v>
      </c>
      <c r="E5" s="3" cm="1">
        <f t="array" ref="E5">_FV(A5,"Market cap",TRUE)</f>
        <v>10447636310</v>
      </c>
      <c r="F5" s="5" t="str" cm="1">
        <f t="array" ref="F5">_FV(A5,"Ticker symbol",TRUE)</f>
        <v>AAP</v>
      </c>
      <c r="G5" s="1" cm="1">
        <f t="array" ref="G5">_FV(A5,"Open")</f>
        <v>172.12</v>
      </c>
      <c r="H5" s="1" cm="1">
        <f t="array" ref="H5">_FV(A5,"Previous close",TRUE)</f>
        <v>171.48</v>
      </c>
      <c r="I5" s="1" cm="1">
        <f t="array" ref="I5">_FV(A5,"52 week high",TRUE)</f>
        <v>244.55</v>
      </c>
      <c r="J5" s="1" cm="1">
        <f t="array" ref="J5">_FV(A5,"52 week low",TRUE)</f>
        <v>169</v>
      </c>
      <c r="K5" s="5" t="str" cm="1">
        <f t="array" ref="K5">_FV(A5,"Industry")</f>
        <v>Specialty Retailers</v>
      </c>
      <c r="L5" s="4" cm="1">
        <f t="array" ref="L5">_FV(A5,"Shares outstanding",TRUE)</f>
        <v>60639830</v>
      </c>
      <c r="M5" s="4" cm="1">
        <f t="array" ref="M5">_FV(A5,"Volume")</f>
        <v>859151</v>
      </c>
      <c r="N5" s="4" cm="1">
        <f t="array" ref="N5">_FV(A5,"Volume average",TRUE)</f>
        <v>949224</v>
      </c>
      <c r="O5" s="1" cm="1">
        <f t="array" ref="O5">_FV(A5,"Change")</f>
        <v>0.81</v>
      </c>
      <c r="P5" s="6" cm="1">
        <f t="array" ref="P5">_FV(A5,"Change (%)",TRUE)</f>
        <v>4.7239999999999999E-3</v>
      </c>
      <c r="Q5" s="6" cm="1">
        <f t="array" ref="Q5">_FV(A5,"Change % (Extended hours)",TRUE)</f>
        <v>4.0630000000000001E-4</v>
      </c>
      <c r="R5" s="1" cm="1">
        <f t="array" ref="R5">_FV(A5,"Change (Extended hours)",TRUE)</f>
        <v>7.0000000000000007E-2</v>
      </c>
      <c r="S5" s="7">
        <f t="shared" ca="1" si="0"/>
        <v>44736</v>
      </c>
    </row>
    <row r="6" spans="1:19" x14ac:dyDescent="0.25">
      <c r="A6" s="5" t="e" vm="5">
        <v>#VALUE!</v>
      </c>
      <c r="B6" s="1" cm="1">
        <f t="array" ref="B6">_FV(A6,"Price")</f>
        <v>135.43</v>
      </c>
      <c r="C6" s="1" cm="1">
        <f t="array" ref="C6">_FV(A6,"Price (Extended hours)",TRUE)</f>
        <v>136.5</v>
      </c>
      <c r="D6" s="2" cm="1">
        <f t="array" ref="D6">_FV(A6,"P/E",TRUE)</f>
        <v>21.579599999999999</v>
      </c>
      <c r="E6" s="3" cm="1">
        <f t="array" ref="E6">_FV(A6,"Market cap",TRUE)</f>
        <v>2191958927400</v>
      </c>
      <c r="F6" s="5" t="str" cm="1">
        <f t="array" ref="F6">_FV(A6,"Ticker symbol",TRUE)</f>
        <v>AAPL</v>
      </c>
      <c r="G6" s="1" cm="1">
        <f t="array" ref="G6">_FV(A6,"Open")</f>
        <v>134.29</v>
      </c>
      <c r="H6" s="1" cm="1">
        <f t="array" ref="H6">_FV(A6,"Previous close",TRUE)</f>
        <v>132.76</v>
      </c>
      <c r="I6" s="1" cm="1">
        <f t="array" ref="I6">_FV(A6,"52 week high",TRUE)</f>
        <v>182.94</v>
      </c>
      <c r="J6" s="1" cm="1">
        <f t="array" ref="J6">_FV(A6,"52 week low",TRUE)</f>
        <v>128.46100000000001</v>
      </c>
      <c r="K6" s="5" t="str" cm="1">
        <f t="array" ref="K6">_FV(A6,"Industry")</f>
        <v>Computers, Phones &amp; Household Electronics</v>
      </c>
      <c r="L6" s="4" cm="1">
        <f t="array" ref="L6">_FV(A6,"Shares outstanding",TRUE)</f>
        <v>16185180000</v>
      </c>
      <c r="M6" s="4" cm="1">
        <f t="array" ref="M6">_FV(A6,"Volume")</f>
        <v>91532972</v>
      </c>
      <c r="N6" s="4" cm="1">
        <f t="array" ref="N6">_FV(A6,"Volume average",TRUE)</f>
        <v>99965083</v>
      </c>
      <c r="O6" s="1" cm="1">
        <f t="array" ref="O6">_FV(A6,"Change")</f>
        <v>2.67</v>
      </c>
      <c r="P6" s="6" cm="1">
        <f t="array" ref="P6">_FV(A6,"Change (%)",TRUE)</f>
        <v>2.0111E-2</v>
      </c>
      <c r="Q6" s="6" cm="1">
        <f t="array" ref="Q6">_FV(A6,"Change % (Extended hours)",TRUE)</f>
        <v>7.901E-3</v>
      </c>
      <c r="R6" s="1" cm="1">
        <f t="array" ref="R6">_FV(A6,"Change (Extended hours)",TRUE)</f>
        <v>1.07</v>
      </c>
      <c r="S6" s="7">
        <f t="shared" ca="1" si="0"/>
        <v>44736</v>
      </c>
    </row>
    <row r="7" spans="1:19" x14ac:dyDescent="0.25">
      <c r="A7" s="5" t="e" vm="6">
        <v>#VALUE!</v>
      </c>
      <c r="B7" s="1" cm="1">
        <f t="array" ref="B7">_FV(A7,"Price")</f>
        <v>138.09</v>
      </c>
      <c r="C7" s="1" cm="1">
        <f t="array" ref="C7">_FV(A7,"Price (Extended hours)",TRUE)</f>
        <v>138.69999999999999</v>
      </c>
      <c r="D7" s="2" cm="1">
        <f t="array" ref="D7">_FV(A7,"P/E",TRUE)</f>
        <v>19.7392</v>
      </c>
      <c r="E7" s="3" cm="1">
        <f t="array" ref="E7">_FV(A7,"Market cap",TRUE)</f>
        <v>244020219900</v>
      </c>
      <c r="F7" s="5" t="str" cm="1">
        <f t="array" ref="F7">_FV(A7,"Ticker symbol",TRUE)</f>
        <v>ABBV</v>
      </c>
      <c r="G7" s="1" cm="1">
        <f t="array" ref="G7">_FV(A7,"Open")</f>
        <v>136.57</v>
      </c>
      <c r="H7" s="1" cm="1">
        <f t="array" ref="H7">_FV(A7,"Previous close",TRUE)</f>
        <v>137.62</v>
      </c>
      <c r="I7" s="1" cm="1">
        <f t="array" ref="I7">_FV(A7,"52 week high",TRUE)</f>
        <v>175.91</v>
      </c>
      <c r="J7" s="1" cm="1">
        <f t="array" ref="J7">_FV(A7,"52 week low",TRUE)</f>
        <v>105.56</v>
      </c>
      <c r="K7" s="5" t="str" cm="1">
        <f t="array" ref="K7">_FV(A7,"Industry")</f>
        <v>Pharmaceuticals</v>
      </c>
      <c r="L7" s="4" cm="1">
        <f t="array" ref="L7">_FV(A7,"Shares outstanding",TRUE)</f>
        <v>1767110000</v>
      </c>
      <c r="M7" s="4" cm="1">
        <f t="array" ref="M7">_FV(A7,"Volume")</f>
        <v>5981766</v>
      </c>
      <c r="N7" s="4" cm="1">
        <f t="array" ref="N7">_FV(A7,"Volume average",TRUE)</f>
        <v>6203628</v>
      </c>
      <c r="O7" s="1" cm="1">
        <f t="array" ref="O7">_FV(A7,"Change")</f>
        <v>0.47</v>
      </c>
      <c r="P7" s="6" cm="1">
        <f t="array" ref="P7">_FV(A7,"Change (%)",TRUE)</f>
        <v>3.4150000000000001E-3</v>
      </c>
      <c r="Q7" s="6" cm="1">
        <f t="array" ref="Q7">_FV(A7,"Change % (Extended hours)",TRUE)</f>
        <v>4.4169999999999999E-3</v>
      </c>
      <c r="R7" s="1" cm="1">
        <f t="array" ref="R7">_FV(A7,"Change (Extended hours)",TRUE)</f>
        <v>0.61</v>
      </c>
      <c r="S7" s="7">
        <f t="shared" ca="1" si="0"/>
        <v>44736</v>
      </c>
    </row>
    <row r="8" spans="1:19" x14ac:dyDescent="0.25">
      <c r="A8" s="5" t="e" vm="7">
        <v>#VALUE!</v>
      </c>
      <c r="B8" s="1" cm="1">
        <f t="array" ref="B8">_FV(A8,"Price")</f>
        <v>142.31</v>
      </c>
      <c r="C8" s="1" cm="1">
        <f t="array" ref="C8">_FV(A8,"Price (Extended hours)",TRUE)</f>
        <v>142.31</v>
      </c>
      <c r="D8" s="2" cm="1">
        <f t="array" ref="D8">_FV(A8,"P/E",TRUE)</f>
        <v>17.249600000000001</v>
      </c>
      <c r="E8" s="3" cm="1">
        <f t="array" ref="E8">_FV(A8,"Market cap",TRUE)</f>
        <v>29808836071</v>
      </c>
      <c r="F8" s="5" t="str" cm="1">
        <f t="array" ref="F8">_FV(A8,"Ticker symbol",TRUE)</f>
        <v>ABC</v>
      </c>
      <c r="G8" s="1" cm="1">
        <f t="array" ref="G8">_FV(A8,"Open")</f>
        <v>141.28</v>
      </c>
      <c r="H8" s="1" cm="1">
        <f t="array" ref="H8">_FV(A8,"Previous close",TRUE)</f>
        <v>141.21</v>
      </c>
      <c r="I8" s="1" cm="1">
        <f t="array" ref="I8">_FV(A8,"52 week high",TRUE)</f>
        <v>167.19</v>
      </c>
      <c r="J8" s="1" cm="1">
        <f t="array" ref="J8">_FV(A8,"52 week low",TRUE)</f>
        <v>111.34</v>
      </c>
      <c r="K8" s="5" t="str" cm="1">
        <f t="array" ref="K8">_FV(A8,"Industry")</f>
        <v>Healthcare Equipment &amp; Supplies</v>
      </c>
      <c r="L8" s="4" cm="1">
        <f t="array" ref="L8">_FV(A8,"Shares outstanding",TRUE)</f>
        <v>209464100</v>
      </c>
      <c r="M8" s="4" cm="1">
        <f t="array" ref="M8">_FV(A8,"Volume")</f>
        <v>1309539</v>
      </c>
      <c r="N8" s="4" cm="1">
        <f t="array" ref="N8">_FV(A8,"Volume average",TRUE)</f>
        <v>1754822</v>
      </c>
      <c r="O8" s="1" cm="1">
        <f t="array" ref="O8">_FV(A8,"Change")</f>
        <v>1.1000000000000001</v>
      </c>
      <c r="P8" s="6" cm="1">
        <f t="array" ref="P8">_FV(A8,"Change (%)",TRUE)</f>
        <v>7.79E-3</v>
      </c>
      <c r="Q8" s="6" cm="1">
        <f t="array" ref="Q8">_FV(A8,"Change % (Extended hours)",TRUE)</f>
        <v>0</v>
      </c>
      <c r="R8" s="1" cm="1">
        <f t="array" ref="R8">_FV(A8,"Change (Extended hours)",TRUE)</f>
        <v>0</v>
      </c>
      <c r="S8" s="7">
        <f t="shared" ca="1" si="0"/>
        <v>44736</v>
      </c>
    </row>
    <row r="9" spans="1:19" x14ac:dyDescent="0.25">
      <c r="A9" s="5" t="e" vm="8">
        <v>#VALUE!</v>
      </c>
      <c r="B9" s="1" cm="1">
        <f t="array" ref="B9">_FV(A9,"Price")</f>
        <v>232.35</v>
      </c>
      <c r="C9" s="1" cm="1">
        <f t="array" ref="C9">_FV(A9,"Price (Extended hours)",TRUE)</f>
        <v>230.28</v>
      </c>
      <c r="D9" s="2" cm="1">
        <f t="array" ref="D9">_FV(A9,"P/E",TRUE)</f>
        <v>77.478899999999996</v>
      </c>
      <c r="E9" s="3" cm="1">
        <f t="array" ref="E9">_FV(A9,"Market cap",TRUE)</f>
        <v>10464210000</v>
      </c>
      <c r="F9" s="5" t="str" cm="1">
        <f t="array" ref="F9">_FV(A9,"Ticker symbol",TRUE)</f>
        <v>ABMD</v>
      </c>
      <c r="G9" s="1" cm="1">
        <f t="array" ref="G9">_FV(A9,"Open")</f>
        <v>229.27</v>
      </c>
      <c r="H9" s="1" cm="1">
        <f t="array" ref="H9">_FV(A9,"Previous close",TRUE)</f>
        <v>229.66</v>
      </c>
      <c r="I9" s="1" cm="1">
        <f t="array" ref="I9">_FV(A9,"52 week high",TRUE)</f>
        <v>379.29500000000002</v>
      </c>
      <c r="J9" s="1" cm="1">
        <f t="array" ref="J9">_FV(A9,"52 week low",TRUE)</f>
        <v>226.46</v>
      </c>
      <c r="K9" s="5" t="str" cm="1">
        <f t="array" ref="K9">_FV(A9,"Industry")</f>
        <v>Healthcare Equipment &amp; Supplies</v>
      </c>
      <c r="L9" s="4" cm="1">
        <f t="array" ref="L9">_FV(A9,"Shares outstanding",TRUE)</f>
        <v>45563940</v>
      </c>
      <c r="M9" s="4" cm="1">
        <f t="array" ref="M9">_FV(A9,"Volume")</f>
        <v>390532</v>
      </c>
      <c r="N9" s="4" cm="1">
        <f t="array" ref="N9">_FV(A9,"Volume average",TRUE)</f>
        <v>319304</v>
      </c>
      <c r="O9" s="1" cm="1">
        <f t="array" ref="O9">_FV(A9,"Change")</f>
        <v>2.69</v>
      </c>
      <c r="P9" s="6" cm="1">
        <f t="array" ref="P9">_FV(A9,"Change (%)",TRUE)</f>
        <v>1.1712999999999999E-2</v>
      </c>
      <c r="Q9" s="6" cm="1">
        <f t="array" ref="Q9">_FV(A9,"Change % (Extended hours)",TRUE)</f>
        <v>-8.9090000000000003E-3</v>
      </c>
      <c r="R9" s="1" cm="1">
        <f t="array" ref="R9">_FV(A9,"Change (Extended hours)",TRUE)</f>
        <v>-2.0699999999999998</v>
      </c>
      <c r="S9" s="7">
        <f t="shared" ca="1" si="0"/>
        <v>44736</v>
      </c>
    </row>
    <row r="10" spans="1:19" x14ac:dyDescent="0.25">
      <c r="A10" s="5" t="e" vm="9">
        <v>#VALUE!</v>
      </c>
      <c r="B10" s="1" cm="1">
        <f t="array" ref="B10">_FV(A10,"Price")</f>
        <v>104.8</v>
      </c>
      <c r="C10" s="1" cm="1">
        <f t="array" ref="C10">_FV(A10,"Price (Extended hours)",TRUE)</f>
        <v>105</v>
      </c>
      <c r="D10" s="2" cm="1">
        <f t="array" ref="D10">_FV(A10,"P/E",TRUE)</f>
        <v>23.763400000000001</v>
      </c>
      <c r="E10" s="3" cm="1">
        <f t="array" ref="E10">_FV(A10,"Market cap",TRUE)</f>
        <v>183498721600</v>
      </c>
      <c r="F10" s="5" t="str" cm="1">
        <f t="array" ref="F10">_FV(A10,"Ticker symbol",TRUE)</f>
        <v>ABT</v>
      </c>
      <c r="G10" s="1" cm="1">
        <f t="array" ref="G10">_FV(A10,"Open")</f>
        <v>104.32</v>
      </c>
      <c r="H10" s="1" cm="1">
        <f t="array" ref="H10">_FV(A10,"Previous close",TRUE)</f>
        <v>102.94</v>
      </c>
      <c r="I10" s="1" cm="1">
        <f t="array" ref="I10">_FV(A10,"52 week high",TRUE)</f>
        <v>142.6</v>
      </c>
      <c r="J10" s="1" cm="1">
        <f t="array" ref="J10">_FV(A10,"52 week low",TRUE)</f>
        <v>101.95010000000001</v>
      </c>
      <c r="K10" s="5" t="str" cm="1">
        <f t="array" ref="K10">_FV(A10,"Industry")</f>
        <v>Healthcare Equipment &amp; Supplies</v>
      </c>
      <c r="L10" s="4" cm="1">
        <f t="array" ref="L10">_FV(A10,"Shares outstanding",TRUE)</f>
        <v>1750942000</v>
      </c>
      <c r="M10" s="4" cm="1">
        <f t="array" ref="M10">_FV(A10,"Volume")</f>
        <v>5278086</v>
      </c>
      <c r="N10" s="4" cm="1">
        <f t="array" ref="N10">_FV(A10,"Volume average",TRUE)</f>
        <v>5480145</v>
      </c>
      <c r="O10" s="1" cm="1">
        <f t="array" ref="O10">_FV(A10,"Change")</f>
        <v>1.86</v>
      </c>
      <c r="P10" s="6" cm="1">
        <f t="array" ref="P10">_FV(A10,"Change (%)",TRUE)</f>
        <v>1.8068999999999998E-2</v>
      </c>
      <c r="Q10" s="6" cm="1">
        <f t="array" ref="Q10">_FV(A10,"Change % (Extended hours)",TRUE)</f>
        <v>1.908E-3</v>
      </c>
      <c r="R10" s="1" cm="1">
        <f t="array" ref="R10">_FV(A10,"Change (Extended hours)",TRUE)</f>
        <v>0.2</v>
      </c>
      <c r="S10" s="7">
        <f t="shared" ca="1" si="0"/>
        <v>44736</v>
      </c>
    </row>
    <row r="11" spans="1:19" x14ac:dyDescent="0.25">
      <c r="A11" s="5" t="e" vm="10">
        <v>#VALUE!</v>
      </c>
      <c r="B11" s="1" cm="1">
        <f t="array" ref="B11">_FV(A11,"Price")</f>
        <v>281.19</v>
      </c>
      <c r="C11" s="1" cm="1">
        <f t="array" ref="C11">_FV(A11,"Price (Extended hours)",TRUE)</f>
        <v>283.13990000000001</v>
      </c>
      <c r="D11" s="2" cm="1">
        <f t="array" ref="D11">_FV(A11,"P/E",TRUE)</f>
        <v>27.726800000000001</v>
      </c>
      <c r="E11" s="3" cm="1">
        <f t="array" ref="E11">_FV(A11,"Market cap",TRUE)</f>
        <v>186269900817</v>
      </c>
      <c r="F11" s="5" t="str" cm="1">
        <f t="array" ref="F11">_FV(A11,"Ticker symbol",TRUE)</f>
        <v>ACN</v>
      </c>
      <c r="G11" s="1" cm="1">
        <f t="array" ref="G11">_FV(A11,"Open")</f>
        <v>276.98</v>
      </c>
      <c r="H11" s="1" cm="1">
        <f t="array" ref="H11">_FV(A11,"Previous close",TRUE)</f>
        <v>275.12</v>
      </c>
      <c r="I11" s="1" cm="1">
        <f t="array" ref="I11">_FV(A11,"52 week high",TRUE)</f>
        <v>417.37</v>
      </c>
      <c r="J11" s="1" cm="1">
        <f t="array" ref="J11">_FV(A11,"52 week low",TRUE)</f>
        <v>268.17</v>
      </c>
      <c r="K11" s="5" t="str" cm="1">
        <f t="array" ref="K11">_FV(A11,"Industry")</f>
        <v>Software &amp; IT Services</v>
      </c>
      <c r="L11" s="4" cm="1">
        <f t="array" ref="L11">_FV(A11,"Shares outstanding",TRUE)</f>
        <v>662434300</v>
      </c>
      <c r="M11" s="4" cm="1">
        <f t="array" ref="M11">_FV(A11,"Volume")</f>
        <v>2536026</v>
      </c>
      <c r="N11" s="4" cm="1">
        <f t="array" ref="N11">_FV(A11,"Volume average",TRUE)</f>
        <v>2240391</v>
      </c>
      <c r="O11" s="1" cm="1">
        <f t="array" ref="O11">_FV(A11,"Change")</f>
        <v>6.07</v>
      </c>
      <c r="P11" s="6" cm="1">
        <f t="array" ref="P11">_FV(A11,"Change (%)",TRUE)</f>
        <v>2.2063000000000003E-2</v>
      </c>
      <c r="Q11" s="6" cm="1">
        <f t="array" ref="Q11">_FV(A11,"Change % (Extended hours)",TRUE)</f>
        <v>6.9340000000000001E-3</v>
      </c>
      <c r="R11" s="1" cm="1">
        <f t="array" ref="R11">_FV(A11,"Change (Extended hours)",TRUE)</f>
        <v>1.9499</v>
      </c>
      <c r="S11" s="7">
        <f t="shared" ca="1" si="0"/>
        <v>44736</v>
      </c>
    </row>
    <row r="12" spans="1:19" x14ac:dyDescent="0.25">
      <c r="A12" s="5" t="e" vm="11">
        <v>#VALUE!</v>
      </c>
      <c r="B12" s="1" cm="1">
        <f t="array" ref="B12">_FV(A12,"Price")</f>
        <v>376.92</v>
      </c>
      <c r="C12" s="1" cm="1">
        <f t="array" ref="C12">_FV(A12,"Price (Extended hours)",TRUE)</f>
        <v>381</v>
      </c>
      <c r="D12" s="2" cm="1">
        <f t="array" ref="D12">_FV(A12,"P/E",TRUE)</f>
        <v>36.8294</v>
      </c>
      <c r="E12" s="3" cm="1">
        <f t="array" ref="E12">_FV(A12,"Market cap",TRUE)</f>
        <v>178094700000</v>
      </c>
      <c r="F12" s="5" t="str" cm="1">
        <f t="array" ref="F12">_FV(A12,"Ticker symbol",TRUE)</f>
        <v>ADBE</v>
      </c>
      <c r="G12" s="1" cm="1">
        <f t="array" ref="G12">_FV(A12,"Open")</f>
        <v>376.03</v>
      </c>
      <c r="H12" s="1" cm="1">
        <f t="array" ref="H12">_FV(A12,"Previous close",TRUE)</f>
        <v>370.82</v>
      </c>
      <c r="I12" s="1" cm="1">
        <f t="array" ref="I12">_FV(A12,"52 week high",TRUE)</f>
        <v>699.54</v>
      </c>
      <c r="J12" s="1" cm="1">
        <f t="array" ref="J12">_FV(A12,"52 week low",TRUE)</f>
        <v>367.31</v>
      </c>
      <c r="K12" s="5" t="str" cm="1">
        <f t="array" ref="K12">_FV(A12,"Industry")</f>
        <v>Software &amp; IT Services</v>
      </c>
      <c r="L12" s="4" cm="1">
        <f t="array" ref="L12">_FV(A12,"Shares outstanding",TRUE)</f>
        <v>472500000</v>
      </c>
      <c r="M12" s="4" cm="1">
        <f t="array" ref="M12">_FV(A12,"Volume")</f>
        <v>3664477</v>
      </c>
      <c r="N12" s="4" cm="1">
        <f t="array" ref="N12">_FV(A12,"Volume average",TRUE)</f>
        <v>3266274</v>
      </c>
      <c r="O12" s="1" cm="1">
        <f t="array" ref="O12">_FV(A12,"Change")</f>
        <v>6.1</v>
      </c>
      <c r="P12" s="6" cm="1">
        <f t="array" ref="P12">_FV(A12,"Change (%)",TRUE)</f>
        <v>1.6449999999999999E-2</v>
      </c>
      <c r="Q12" s="6" cm="1">
        <f t="array" ref="Q12">_FV(A12,"Change % (Extended hours)",TRUE)</f>
        <v>1.0825E-2</v>
      </c>
      <c r="R12" s="1" cm="1">
        <f t="array" ref="R12">_FV(A12,"Change (Extended hours)",TRUE)</f>
        <v>4.08</v>
      </c>
      <c r="S12" s="7">
        <f t="shared" ca="1" si="0"/>
        <v>44736</v>
      </c>
    </row>
    <row r="13" spans="1:19" x14ac:dyDescent="0.25">
      <c r="A13" s="5" t="e" vm="12">
        <v>#VALUE!</v>
      </c>
      <c r="B13" s="1" cm="1">
        <f t="array" ref="B13">_FV(A13,"Price")</f>
        <v>150.08000000000001</v>
      </c>
      <c r="C13" s="1" cm="1">
        <f t="array" ref="C13">_FV(A13,"Price (Extended hours)",TRUE)</f>
        <v>149.6</v>
      </c>
      <c r="D13" s="2" cm="1">
        <f t="array" ref="D13">_FV(A13,"P/E",TRUE)</f>
        <v>41.745699999999999</v>
      </c>
      <c r="E13" s="3" cm="1">
        <f t="array" ref="E13">_FV(A13,"Market cap",TRUE)</f>
        <v>78012484480</v>
      </c>
      <c r="F13" s="5" t="str" cm="1">
        <f t="array" ref="F13">_FV(A13,"Ticker symbol",TRUE)</f>
        <v>ADI</v>
      </c>
      <c r="G13" s="1" cm="1">
        <f t="array" ref="G13">_FV(A13,"Open")</f>
        <v>149.16999999999999</v>
      </c>
      <c r="H13" s="1" cm="1">
        <f t="array" ref="H13">_FV(A13,"Previous close",TRUE)</f>
        <v>147.16999999999999</v>
      </c>
      <c r="I13" s="1" cm="1">
        <f t="array" ref="I13">_FV(A13,"52 week high",TRUE)</f>
        <v>191.95</v>
      </c>
      <c r="J13" s="1" cm="1">
        <f t="array" ref="J13">_FV(A13,"52 week low",TRUE)</f>
        <v>143.81</v>
      </c>
      <c r="K13" s="5" t="str" cm="1">
        <f t="array" ref="K13">_FV(A13,"Industry")</f>
        <v>Semiconductors &amp; Semiconductor Equipment</v>
      </c>
      <c r="L13" s="4" cm="1">
        <f t="array" ref="L13">_FV(A13,"Shares outstanding",TRUE)</f>
        <v>519806000</v>
      </c>
      <c r="M13" s="4" cm="1">
        <f t="array" ref="M13">_FV(A13,"Volume")</f>
        <v>3263391</v>
      </c>
      <c r="N13" s="4" cm="1">
        <f t="array" ref="N13">_FV(A13,"Volume average",TRUE)</f>
        <v>3536685</v>
      </c>
      <c r="O13" s="1" cm="1">
        <f t="array" ref="O13">_FV(A13,"Change")</f>
        <v>2.91</v>
      </c>
      <c r="P13" s="6" cm="1">
        <f t="array" ref="P13">_FV(A13,"Change (%)",TRUE)</f>
        <v>1.9772999999999999E-2</v>
      </c>
      <c r="Q13" s="6" cm="1">
        <f t="array" ref="Q13">_FV(A13,"Change % (Extended hours)",TRUE)</f>
        <v>-3.1979999999999999E-3</v>
      </c>
      <c r="R13" s="1" cm="1">
        <f t="array" ref="R13">_FV(A13,"Change (Extended hours)",TRUE)</f>
        <v>-0.48</v>
      </c>
      <c r="S13" s="7">
        <f t="shared" ca="1" si="0"/>
        <v>44736</v>
      </c>
    </row>
    <row r="14" spans="1:19" x14ac:dyDescent="0.25">
      <c r="A14" s="5" t="e" vm="13">
        <v>#VALUE!</v>
      </c>
      <c r="B14" s="1" cm="1">
        <f t="array" ref="B14">_FV(A14,"Price")</f>
        <v>82.28</v>
      </c>
      <c r="C14" s="1" cm="1">
        <f t="array" ref="C14">_FV(A14,"Price (Extended hours)",TRUE)</f>
        <v>82.36</v>
      </c>
      <c r="D14" s="2" cm="1">
        <f t="array" ref="D14">_FV(A14,"P/E",TRUE)</f>
        <v>15.2599</v>
      </c>
      <c r="E14" s="3" cm="1">
        <f t="array" ref="E14">_FV(A14,"Market cap",TRUE)</f>
        <v>46299597784</v>
      </c>
      <c r="F14" s="5" t="str" cm="1">
        <f t="array" ref="F14">_FV(A14,"Ticker symbol",TRUE)</f>
        <v>ADM</v>
      </c>
      <c r="G14" s="1" cm="1">
        <f t="array" ref="G14">_FV(A14,"Open")</f>
        <v>83.2</v>
      </c>
      <c r="H14" s="1" cm="1">
        <f t="array" ref="H14">_FV(A14,"Previous close",TRUE)</f>
        <v>82.67</v>
      </c>
      <c r="I14" s="1" cm="1">
        <f t="array" ref="I14">_FV(A14,"52 week high",TRUE)</f>
        <v>98.88</v>
      </c>
      <c r="J14" s="1" cm="1">
        <f t="array" ref="J14">_FV(A14,"52 week low",TRUE)</f>
        <v>56.9101</v>
      </c>
      <c r="K14" s="5" t="str" cm="1">
        <f t="array" ref="K14">_FV(A14,"Industry")</f>
        <v>Food &amp; Tobacco</v>
      </c>
      <c r="L14" s="4" cm="1">
        <f t="array" ref="L14">_FV(A14,"Shares outstanding",TRUE)</f>
        <v>562707800</v>
      </c>
      <c r="M14" s="4" cm="1">
        <f t="array" ref="M14">_FV(A14,"Volume")</f>
        <v>3131792</v>
      </c>
      <c r="N14" s="4" cm="1">
        <f t="array" ref="N14">_FV(A14,"Volume average",TRUE)</f>
        <v>3487208</v>
      </c>
      <c r="O14" s="1" cm="1">
        <f t="array" ref="O14">_FV(A14,"Change")</f>
        <v>-0.39</v>
      </c>
      <c r="P14" s="6" cm="1">
        <f t="array" ref="P14">_FV(A14,"Change (%)",TRUE)</f>
        <v>-4.718E-3</v>
      </c>
      <c r="Q14" s="6" cm="1">
        <f t="array" ref="Q14">_FV(A14,"Change % (Extended hours)",TRUE)</f>
        <v>9.7229999999999994E-4</v>
      </c>
      <c r="R14" s="1" cm="1">
        <f t="array" ref="R14">_FV(A14,"Change (Extended hours)",TRUE)</f>
        <v>0.08</v>
      </c>
      <c r="S14" s="7">
        <f t="shared" ca="1" si="0"/>
        <v>44736</v>
      </c>
    </row>
    <row r="15" spans="1:19" x14ac:dyDescent="0.25">
      <c r="A15" s="5" t="e" vm="14">
        <v>#VALUE!</v>
      </c>
      <c r="B15" s="1" cm="1">
        <f t="array" ref="B15">_FV(A15,"Price")</f>
        <v>207.15</v>
      </c>
      <c r="C15" s="1" cm="1">
        <f t="array" ref="C15">_FV(A15,"Price (Extended hours)",TRUE)</f>
        <v>207.78</v>
      </c>
      <c r="D15" s="2" cm="1">
        <f t="array" ref="D15">_FV(A15,"P/E",TRUE)</f>
        <v>30.1418</v>
      </c>
      <c r="E15" s="3" cm="1">
        <f t="array" ref="E15">_FV(A15,"Market cap",TRUE)</f>
        <v>86536332480</v>
      </c>
      <c r="F15" s="5" t="str" cm="1">
        <f t="array" ref="F15">_FV(A15,"Ticker symbol",TRUE)</f>
        <v>ADP</v>
      </c>
      <c r="G15" s="1" cm="1">
        <f t="array" ref="G15">_FV(A15,"Open")</f>
        <v>205.98</v>
      </c>
      <c r="H15" s="1" cm="1">
        <f t="array" ref="H15">_FV(A15,"Previous close",TRUE)</f>
        <v>204.13</v>
      </c>
      <c r="I15" s="1" cm="1">
        <f t="array" ref="I15">_FV(A15,"52 week high",TRUE)</f>
        <v>248.96</v>
      </c>
      <c r="J15" s="1" cm="1">
        <f t="array" ref="J15">_FV(A15,"52 week low",TRUE)</f>
        <v>192.18</v>
      </c>
      <c r="K15" s="5" t="str" cm="1">
        <f t="array" ref="K15">_FV(A15,"Industry")</f>
        <v>Software &amp; IT Services</v>
      </c>
      <c r="L15" s="4" cm="1">
        <f t="array" ref="L15">_FV(A15,"Shares outstanding",TRUE)</f>
        <v>417747200</v>
      </c>
      <c r="M15" s="4" cm="1">
        <f t="array" ref="M15">_FV(A15,"Volume")</f>
        <v>1784714</v>
      </c>
      <c r="N15" s="4" cm="1">
        <f t="array" ref="N15">_FV(A15,"Volume average",TRUE)</f>
        <v>1736058</v>
      </c>
      <c r="O15" s="1" cm="1">
        <f t="array" ref="O15">_FV(A15,"Change")</f>
        <v>3.02</v>
      </c>
      <c r="P15" s="6" cm="1">
        <f t="array" ref="P15">_FV(A15,"Change (%)",TRUE)</f>
        <v>1.4794E-2</v>
      </c>
      <c r="Q15" s="6" cm="1">
        <f t="array" ref="Q15">_FV(A15,"Change % (Extended hours)",TRUE)</f>
        <v>3.0409999999999999E-3</v>
      </c>
      <c r="R15" s="1" cm="1">
        <f t="array" ref="R15">_FV(A15,"Change (Extended hours)",TRUE)</f>
        <v>0.63</v>
      </c>
      <c r="S15" s="7">
        <f t="shared" ca="1" si="0"/>
        <v>44736</v>
      </c>
    </row>
    <row r="16" spans="1:19" x14ac:dyDescent="0.25">
      <c r="A16" s="5" t="e" vm="15">
        <v>#VALUE!</v>
      </c>
      <c r="B16" s="1" cm="1">
        <f t="array" ref="B16">_FV(A16,"Price")</f>
        <v>176.71</v>
      </c>
      <c r="C16" s="1" cm="1">
        <f t="array" ref="C16">_FV(A16,"Price (Extended hours)",TRUE)</f>
        <v>177.89</v>
      </c>
      <c r="D16" s="2" cm="1">
        <f t="array" ref="D16">_FV(A16,"P/E",TRUE)</f>
        <v>77.868399999999994</v>
      </c>
      <c r="E16" s="3" cm="1">
        <f t="array" ref="E16">_FV(A16,"Market cap",TRUE)</f>
        <v>38394170462</v>
      </c>
      <c r="F16" s="5" t="str" cm="1">
        <f t="array" ref="F16">_FV(A16,"Ticker symbol",TRUE)</f>
        <v>ADSK</v>
      </c>
      <c r="G16" s="1" cm="1">
        <f t="array" ref="G16">_FV(A16,"Open")</f>
        <v>174.57</v>
      </c>
      <c r="H16" s="1" cm="1">
        <f t="array" ref="H16">_FV(A16,"Previous close",TRUE)</f>
        <v>171.59</v>
      </c>
      <c r="I16" s="1" cm="1">
        <f t="array" ref="I16">_FV(A16,"52 week high",TRUE)</f>
        <v>344.39</v>
      </c>
      <c r="J16" s="1" cm="1">
        <f t="array" ref="J16">_FV(A16,"52 week low",TRUE)</f>
        <v>170.06</v>
      </c>
      <c r="K16" s="5" t="str" cm="1">
        <f t="array" ref="K16">_FV(A16,"Industry")</f>
        <v>Software &amp; IT Services</v>
      </c>
      <c r="L16" s="4" cm="1">
        <f t="array" ref="L16">_FV(A16,"Shares outstanding",TRUE)</f>
        <v>217272200</v>
      </c>
      <c r="M16" s="4" cm="1">
        <f t="array" ref="M16">_FV(A16,"Volume")</f>
        <v>1911715</v>
      </c>
      <c r="N16" s="4" cm="1">
        <f t="array" ref="N16">_FV(A16,"Volume average",TRUE)</f>
        <v>1876835</v>
      </c>
      <c r="O16" s="1" cm="1">
        <f t="array" ref="O16">_FV(A16,"Change")</f>
        <v>5.12</v>
      </c>
      <c r="P16" s="6" cm="1">
        <f t="array" ref="P16">_FV(A16,"Change (%)",TRUE)</f>
        <v>2.9839000000000001E-2</v>
      </c>
      <c r="Q16" s="6" cm="1">
        <f t="array" ref="Q16">_FV(A16,"Change % (Extended hours)",TRUE)</f>
        <v>6.6779999999999999E-3</v>
      </c>
      <c r="R16" s="1" cm="1">
        <f t="array" ref="R16">_FV(A16,"Change (Extended hours)",TRUE)</f>
        <v>1.18</v>
      </c>
      <c r="S16" s="7">
        <f t="shared" ca="1" si="0"/>
        <v>44736</v>
      </c>
    </row>
    <row r="17" spans="1:19" x14ac:dyDescent="0.25">
      <c r="A17" s="5" t="e" vm="16">
        <v>#VALUE!</v>
      </c>
      <c r="B17" s="1" cm="1">
        <f t="array" ref="B17">_FV(A17,"Price")</f>
        <v>83.26</v>
      </c>
      <c r="C17" s="1" cm="1">
        <f t="array" ref="C17">_FV(A17,"Price (Extended hours)",TRUE)</f>
        <v>83.91</v>
      </c>
      <c r="D17" s="2" cm="1">
        <f t="array" ref="D17">_FV(A17,"P/E",TRUE)</f>
        <v>21.335699999999999</v>
      </c>
      <c r="E17" s="3" cm="1">
        <f t="array" ref="E17">_FV(A17,"Market cap",TRUE)</f>
        <v>21499938390</v>
      </c>
      <c r="F17" s="5" t="str" cm="1">
        <f t="array" ref="F17">_FV(A17,"Ticker symbol",TRUE)</f>
        <v>AEE</v>
      </c>
      <c r="G17" s="1" cm="1">
        <f t="array" ref="G17">_FV(A17,"Open")</f>
        <v>83.85</v>
      </c>
      <c r="H17" s="1" cm="1">
        <f t="array" ref="H17">_FV(A17,"Previous close",TRUE)</f>
        <v>83.3</v>
      </c>
      <c r="I17" s="1" cm="1">
        <f t="array" ref="I17">_FV(A17,"52 week high",TRUE)</f>
        <v>99.2</v>
      </c>
      <c r="J17" s="1" cm="1">
        <f t="array" ref="J17">_FV(A17,"52 week low",TRUE)</f>
        <v>79.349999999999994</v>
      </c>
      <c r="K17" s="5" t="str" cm="1">
        <f t="array" ref="K17">_FV(A17,"Industry")</f>
        <v>Multiline Utilities</v>
      </c>
      <c r="L17" s="4" cm="1">
        <f t="array" ref="L17">_FV(A17,"Shares outstanding",TRUE)</f>
        <v>258226500</v>
      </c>
      <c r="M17" s="4" cm="1">
        <f t="array" ref="M17">_FV(A17,"Volume")</f>
        <v>1263870</v>
      </c>
      <c r="N17" s="4" cm="1">
        <f t="array" ref="N17">_FV(A17,"Volume average",TRUE)</f>
        <v>1590109</v>
      </c>
      <c r="O17" s="1" cm="1">
        <f t="array" ref="O17">_FV(A17,"Change")</f>
        <v>-0.04</v>
      </c>
      <c r="P17" s="6" cm="1">
        <f t="array" ref="P17">_FV(A17,"Change (%)",TRUE)</f>
        <v>-4.8020000000000002E-4</v>
      </c>
      <c r="Q17" s="6" cm="1">
        <f t="array" ref="Q17">_FV(A17,"Change % (Extended hours)",TRUE)</f>
        <v>7.8069999999999997E-3</v>
      </c>
      <c r="R17" s="1" cm="1">
        <f t="array" ref="R17">_FV(A17,"Change (Extended hours)",TRUE)</f>
        <v>0.65</v>
      </c>
      <c r="S17" s="7">
        <f t="shared" ca="1" si="0"/>
        <v>44736</v>
      </c>
    </row>
    <row r="18" spans="1:19" x14ac:dyDescent="0.25">
      <c r="A18" s="5" t="e" vm="17">
        <v>#VALUE!</v>
      </c>
      <c r="B18" s="1" cm="1">
        <f t="array" ref="B18">_FV(A18,"Price")</f>
        <v>90.65</v>
      </c>
      <c r="C18" s="1" cm="1">
        <f t="array" ref="C18">_FV(A18,"Price (Extended hours)",TRUE)</f>
        <v>91.25</v>
      </c>
      <c r="D18" s="2" cm="1">
        <f t="array" ref="D18">_FV(A18,"P/E",TRUE)</f>
        <v>17.351800000000001</v>
      </c>
      <c r="E18" s="3" cm="1">
        <f t="array" ref="E18">_FV(A18,"Market cap",TRUE)</f>
        <v>46552781730</v>
      </c>
      <c r="F18" s="5" t="str" cm="1">
        <f t="array" ref="F18">_FV(A18,"Ticker symbol",TRUE)</f>
        <v>AEP</v>
      </c>
      <c r="G18" s="1" cm="1">
        <f t="array" ref="G18">_FV(A18,"Open")</f>
        <v>91.11</v>
      </c>
      <c r="H18" s="1" cm="1">
        <f t="array" ref="H18">_FV(A18,"Previous close",TRUE)</f>
        <v>90.44</v>
      </c>
      <c r="I18" s="1" cm="1">
        <f t="array" ref="I18">_FV(A18,"52 week high",TRUE)</f>
        <v>104.81</v>
      </c>
      <c r="J18" s="1" cm="1">
        <f t="array" ref="J18">_FV(A18,"52 week low",TRUE)</f>
        <v>80.22</v>
      </c>
      <c r="K18" s="5" t="str" cm="1">
        <f t="array" ref="K18">_FV(A18,"Industry")</f>
        <v>Electrical Utilities &amp; IPPs</v>
      </c>
      <c r="L18" s="4" cm="1">
        <f t="array" ref="L18">_FV(A18,"Shares outstanding",TRUE)</f>
        <v>513544200</v>
      </c>
      <c r="M18" s="4" cm="1">
        <f t="array" ref="M18">_FV(A18,"Volume")</f>
        <v>3954880</v>
      </c>
      <c r="N18" s="4" cm="1">
        <f t="array" ref="N18">_FV(A18,"Volume average",TRUE)</f>
        <v>2623332</v>
      </c>
      <c r="O18" s="1" cm="1">
        <f t="array" ref="O18">_FV(A18,"Change")</f>
        <v>0.21</v>
      </c>
      <c r="P18" s="6" cm="1">
        <f t="array" ref="P18">_FV(A18,"Change (%)",TRUE)</f>
        <v>2.3219999999999998E-3</v>
      </c>
      <c r="Q18" s="6" cm="1">
        <f t="array" ref="Q18">_FV(A18,"Change % (Extended hours)",TRUE)</f>
        <v>6.6190000000000008E-3</v>
      </c>
      <c r="R18" s="1" cm="1">
        <f t="array" ref="R18">_FV(A18,"Change (Extended hours)",TRUE)</f>
        <v>0.6</v>
      </c>
      <c r="S18" s="7">
        <f t="shared" ca="1" si="0"/>
        <v>44736</v>
      </c>
    </row>
    <row r="19" spans="1:19" x14ac:dyDescent="0.25">
      <c r="A19" s="5" t="e" vm="18">
        <v>#VALUE!</v>
      </c>
      <c r="B19" s="1" cm="1">
        <f t="array" ref="B19">_FV(A19,"Price")</f>
        <v>19.55</v>
      </c>
      <c r="C19" s="1" cm="1">
        <f t="array" ref="C19">_FV(A19,"Price (Extended hours)",TRUE)</f>
        <v>19.829999999999998</v>
      </c>
      <c r="D19" s="2" cm="1">
        <f t="array" ref="D19">_FV(A19,"P/E",TRUE)</f>
        <v>0</v>
      </c>
      <c r="E19" s="3" cm="1">
        <f t="array" ref="E19">_FV(A19,"Market cap",TRUE)</f>
        <v>13056657135</v>
      </c>
      <c r="F19" s="5" t="str" cm="1">
        <f t="array" ref="F19">_FV(A19,"Ticker symbol",TRUE)</f>
        <v>AES</v>
      </c>
      <c r="G19" s="1" cm="1">
        <f t="array" ref="G19">_FV(A19,"Open")</f>
        <v>19.21</v>
      </c>
      <c r="H19" s="1" cm="1">
        <f t="array" ref="H19">_FV(A19,"Previous close",TRUE)</f>
        <v>18.91</v>
      </c>
      <c r="I19" s="1" cm="1">
        <f t="array" ref="I19">_FV(A19,"52 week high",TRUE)</f>
        <v>27</v>
      </c>
      <c r="J19" s="1" cm="1">
        <f t="array" ref="J19">_FV(A19,"52 week low",TRUE)</f>
        <v>18.62</v>
      </c>
      <c r="K19" s="5" t="str" cm="1">
        <f t="array" ref="K19">_FV(A19,"Industry")</f>
        <v>Electrical Utilities &amp; IPPs</v>
      </c>
      <c r="L19" s="4" cm="1">
        <f t="array" ref="L19">_FV(A19,"Shares outstanding",TRUE)</f>
        <v>667859700</v>
      </c>
      <c r="M19" s="4" cm="1">
        <f t="array" ref="M19">_FV(A19,"Volume")</f>
        <v>8139553</v>
      </c>
      <c r="N19" s="4" cm="1">
        <f t="array" ref="N19">_FV(A19,"Volume average",TRUE)</f>
        <v>4961252</v>
      </c>
      <c r="O19" s="1" cm="1">
        <f t="array" ref="O19">_FV(A19,"Change")</f>
        <v>0.64</v>
      </c>
      <c r="P19" s="6" cm="1">
        <f t="array" ref="P19">_FV(A19,"Change (%)",TRUE)</f>
        <v>3.3845E-2</v>
      </c>
      <c r="Q19" s="6" cm="1">
        <f t="array" ref="Q19">_FV(A19,"Change % (Extended hours)",TRUE)</f>
        <v>1.4322E-2</v>
      </c>
      <c r="R19" s="1" cm="1">
        <f t="array" ref="R19">_FV(A19,"Change (Extended hours)",TRUE)</f>
        <v>0.28000000000000003</v>
      </c>
      <c r="S19" s="7">
        <f t="shared" ca="1" si="0"/>
        <v>44736</v>
      </c>
    </row>
    <row r="20" spans="1:19" x14ac:dyDescent="0.25">
      <c r="A20" s="5" t="e" vm="19">
        <v>#VALUE!</v>
      </c>
      <c r="B20" s="1" cm="1">
        <f t="array" ref="B20">_FV(A20,"Price")</f>
        <v>54.23</v>
      </c>
      <c r="C20" s="1" cm="1">
        <f t="array" ref="C20">_FV(A20,"Price (Extended hours)",TRUE)</f>
        <v>54.61</v>
      </c>
      <c r="D20" s="2" cm="1">
        <f t="array" ref="D20">_FV(A20,"P/E",TRUE)</f>
        <v>8.8138000000000005</v>
      </c>
      <c r="E20" s="3" cm="1">
        <f t="array" ref="E20">_FV(A20,"Market cap",TRUE)</f>
        <v>34933046258</v>
      </c>
      <c r="F20" s="5" t="str" cm="1">
        <f t="array" ref="F20">_FV(A20,"Ticker symbol",TRUE)</f>
        <v>AFL</v>
      </c>
      <c r="G20" s="1" cm="1">
        <f t="array" ref="G20">_FV(A20,"Open")</f>
        <v>54.22</v>
      </c>
      <c r="H20" s="1" cm="1">
        <f t="array" ref="H20">_FV(A20,"Previous close",TRUE)</f>
        <v>53.71</v>
      </c>
      <c r="I20" s="1" cm="1">
        <f t="array" ref="I20">_FV(A20,"52 week high",TRUE)</f>
        <v>67.2</v>
      </c>
      <c r="J20" s="1" cm="1">
        <f t="array" ref="J20">_FV(A20,"52 week low",TRUE)</f>
        <v>51.28</v>
      </c>
      <c r="K20" s="5" t="str" cm="1">
        <f t="array" ref="K20">_FV(A20,"Industry")</f>
        <v>Insurance</v>
      </c>
      <c r="L20" s="4" cm="1">
        <f t="array" ref="L20">_FV(A20,"Shares outstanding",TRUE)</f>
        <v>644164600</v>
      </c>
      <c r="M20" s="4" cm="1">
        <f t="array" ref="M20">_FV(A20,"Volume")</f>
        <v>2650810</v>
      </c>
      <c r="N20" s="4" cm="1">
        <f t="array" ref="N20">_FV(A20,"Volume average",TRUE)</f>
        <v>2804464</v>
      </c>
      <c r="O20" s="1" cm="1">
        <f t="array" ref="O20">_FV(A20,"Change")</f>
        <v>0.52</v>
      </c>
      <c r="P20" s="6" cm="1">
        <f t="array" ref="P20">_FV(A20,"Change (%)",TRUE)</f>
        <v>9.6819999999999996E-3</v>
      </c>
      <c r="Q20" s="6" cm="1">
        <f t="array" ref="Q20">_FV(A20,"Change % (Extended hours)",TRUE)</f>
        <v>7.0070000000000002E-3</v>
      </c>
      <c r="R20" s="1" cm="1">
        <f t="array" ref="R20">_FV(A20,"Change (Extended hours)",TRUE)</f>
        <v>0.38</v>
      </c>
      <c r="S20" s="7">
        <f t="shared" ca="1" si="0"/>
        <v>44736</v>
      </c>
    </row>
    <row r="21" spans="1:19" x14ac:dyDescent="0.25">
      <c r="A21" s="5" t="e" vm="20">
        <v>#VALUE!</v>
      </c>
      <c r="B21" s="1" cm="1">
        <f t="array" ref="B21">_FV(A21,"Price")</f>
        <v>52.05</v>
      </c>
      <c r="C21" s="1" cm="1">
        <f t="array" ref="C21">_FV(A21,"Price (Extended hours)",TRUE)</f>
        <v>52.489899999999999</v>
      </c>
      <c r="D21" s="2" cm="1">
        <f t="array" ref="D21">_FV(A21,"P/E",TRUE)</f>
        <v>4.4598000000000004</v>
      </c>
      <c r="E21" s="3" cm="1">
        <f t="array" ref="E21">_FV(A21,"Market cap",TRUE)</f>
        <v>41209830000</v>
      </c>
      <c r="F21" s="5" t="str" cm="1">
        <f t="array" ref="F21">_FV(A21,"Ticker symbol",TRUE)</f>
        <v>AIG</v>
      </c>
      <c r="G21" s="1" cm="1">
        <f t="array" ref="G21">_FV(A21,"Open")</f>
        <v>52.52</v>
      </c>
      <c r="H21" s="1" cm="1">
        <f t="array" ref="H21">_FV(A21,"Previous close",TRUE)</f>
        <v>51.7</v>
      </c>
      <c r="I21" s="1" cm="1">
        <f t="array" ref="I21">_FV(A21,"52 week high",TRUE)</f>
        <v>65.73</v>
      </c>
      <c r="J21" s="1" cm="1">
        <f t="array" ref="J21">_FV(A21,"52 week low",TRUE)</f>
        <v>44.54</v>
      </c>
      <c r="K21" s="5" t="str" cm="1">
        <f t="array" ref="K21">_FV(A21,"Industry")</f>
        <v>Insurance</v>
      </c>
      <c r="L21" s="4" cm="1">
        <f t="array" ref="L21">_FV(A21,"Shares outstanding",TRUE)</f>
        <v>792192000</v>
      </c>
      <c r="M21" s="4" cm="1">
        <f t="array" ref="M21">_FV(A21,"Volume")</f>
        <v>6844727</v>
      </c>
      <c r="N21" s="4" cm="1">
        <f t="array" ref="N21">_FV(A21,"Volume average",TRUE)</f>
        <v>5554208</v>
      </c>
      <c r="O21" s="1" cm="1">
        <f t="array" ref="O21">_FV(A21,"Change")</f>
        <v>0.35</v>
      </c>
      <c r="P21" s="6" cm="1">
        <f t="array" ref="P21">_FV(A21,"Change (%)",TRUE)</f>
        <v>6.7700000000000008E-3</v>
      </c>
      <c r="Q21" s="6" cm="1">
        <f t="array" ref="Q21">_FV(A21,"Change % (Extended hours)",TRUE)</f>
        <v>8.4510000000000002E-3</v>
      </c>
      <c r="R21" s="1" cm="1">
        <f t="array" ref="R21">_FV(A21,"Change (Extended hours)",TRUE)</f>
        <v>0.43990000000000001</v>
      </c>
      <c r="S21" s="7">
        <f t="shared" ca="1" si="0"/>
        <v>44736</v>
      </c>
    </row>
    <row r="22" spans="1:19" x14ac:dyDescent="0.25">
      <c r="A22" s="5" t="e" vm="21">
        <v>#VALUE!</v>
      </c>
      <c r="B22" s="1" cm="1">
        <f t="array" ref="B22">_FV(A22,"Price")</f>
        <v>173.24</v>
      </c>
      <c r="C22" s="1" cm="1">
        <f t="array" ref="C22">_FV(A22,"Price (Extended hours)",TRUE)</f>
        <v>173.24</v>
      </c>
      <c r="D22" s="2" cm="1">
        <f t="array" ref="D22">_FV(A22,"P/E",TRUE)</f>
        <v>16.976099999999999</v>
      </c>
      <c r="E22" s="3" cm="1">
        <f t="array" ref="E22">_FV(A22,"Market cap",TRUE)</f>
        <v>9369699259</v>
      </c>
      <c r="F22" s="5" t="str" cm="1">
        <f t="array" ref="F22">_FV(A22,"Ticker symbol",TRUE)</f>
        <v>AIZ</v>
      </c>
      <c r="G22" s="1" cm="1">
        <f t="array" ref="G22">_FV(A22,"Open")</f>
        <v>177.19</v>
      </c>
      <c r="H22" s="1" cm="1">
        <f t="array" ref="H22">_FV(A22,"Previous close",TRUE)</f>
        <v>176.01</v>
      </c>
      <c r="I22" s="1" cm="1">
        <f t="array" ref="I22">_FV(A22,"52 week high",TRUE)</f>
        <v>194.12</v>
      </c>
      <c r="J22" s="1" cm="1">
        <f t="array" ref="J22">_FV(A22,"52 week low",TRUE)</f>
        <v>144.18</v>
      </c>
      <c r="K22" s="5" t="str" cm="1">
        <f t="array" ref="K22">_FV(A22,"Industry")</f>
        <v>Insurance</v>
      </c>
      <c r="L22" s="4" cm="1">
        <f t="array" ref="L22">_FV(A22,"Shares outstanding",TRUE)</f>
        <v>54085080</v>
      </c>
      <c r="M22" s="4" cm="1">
        <f t="array" ref="M22">_FV(A22,"Volume")</f>
        <v>497680</v>
      </c>
      <c r="N22" s="4" cm="1">
        <f t="array" ref="N22">_FV(A22,"Volume average",TRUE)</f>
        <v>520300</v>
      </c>
      <c r="O22" s="1" cm="1">
        <f t="array" ref="O22">_FV(A22,"Change")</f>
        <v>-2.77</v>
      </c>
      <c r="P22" s="6" cm="1">
        <f t="array" ref="P22">_FV(A22,"Change (%)",TRUE)</f>
        <v>-1.5738000000000002E-2</v>
      </c>
      <c r="Q22" s="6" cm="1">
        <f t="array" ref="Q22">_FV(A22,"Change % (Extended hours)",TRUE)</f>
        <v>0</v>
      </c>
      <c r="R22" s="1" cm="1">
        <f t="array" ref="R22">_FV(A22,"Change (Extended hours)",TRUE)</f>
        <v>0</v>
      </c>
      <c r="S22" s="7">
        <f t="shared" ca="1" si="0"/>
        <v>44736</v>
      </c>
    </row>
    <row r="23" spans="1:19" x14ac:dyDescent="0.25">
      <c r="A23" s="5" t="e" vm="22">
        <v>#VALUE!</v>
      </c>
      <c r="B23" s="1" cm="1">
        <f t="array" ref="B23">_FV(A23,"Price")</f>
        <v>152.75</v>
      </c>
      <c r="C23" s="1" cm="1">
        <f t="array" ref="C23">_FV(A23,"Price (Extended hours)",TRUE)</f>
        <v>152.75</v>
      </c>
      <c r="D23" s="2" cm="1">
        <f t="array" ref="D23">_FV(A23,"P/E",TRUE)</f>
        <v>33.6205</v>
      </c>
      <c r="E23" s="3" cm="1">
        <f t="array" ref="E23">_FV(A23,"Market cap",TRUE)</f>
        <v>32087887000</v>
      </c>
      <c r="F23" s="5" t="str" cm="1">
        <f t="array" ref="F23">_FV(A23,"Ticker symbol",TRUE)</f>
        <v>AJG</v>
      </c>
      <c r="G23" s="1" cm="1">
        <f t="array" ref="G23">_FV(A23,"Open")</f>
        <v>155</v>
      </c>
      <c r="H23" s="1" cm="1">
        <f t="array" ref="H23">_FV(A23,"Previous close",TRUE)</f>
        <v>153.22999999999999</v>
      </c>
      <c r="I23" s="1" cm="1">
        <f t="array" ref="I23">_FV(A23,"52 week high",TRUE)</f>
        <v>187.02</v>
      </c>
      <c r="J23" s="1" cm="1">
        <f t="array" ref="J23">_FV(A23,"52 week low",TRUE)</f>
        <v>135.5</v>
      </c>
      <c r="K23" s="5" t="str" cm="1">
        <f t="array" ref="K23">_FV(A23,"Industry")</f>
        <v>Insurance</v>
      </c>
      <c r="L23" s="4" cm="1">
        <f t="array" ref="L23">_FV(A23,"Shares outstanding",TRUE)</f>
        <v>210068000</v>
      </c>
      <c r="M23" s="4" cm="1">
        <f t="array" ref="M23">_FV(A23,"Volume")</f>
        <v>895034</v>
      </c>
      <c r="N23" s="4" cm="1">
        <f t="array" ref="N23">_FV(A23,"Volume average",TRUE)</f>
        <v>864661</v>
      </c>
      <c r="O23" s="1" cm="1">
        <f t="array" ref="O23">_FV(A23,"Change")</f>
        <v>-0.48</v>
      </c>
      <c r="P23" s="6" cm="1">
        <f t="array" ref="P23">_FV(A23,"Change (%)",TRUE)</f>
        <v>-3.1330000000000004E-3</v>
      </c>
      <c r="Q23" s="6" cm="1">
        <f t="array" ref="Q23">_FV(A23,"Change % (Extended hours)",TRUE)</f>
        <v>0</v>
      </c>
      <c r="R23" s="1" cm="1">
        <f t="array" ref="R23">_FV(A23,"Change (Extended hours)",TRUE)</f>
        <v>0</v>
      </c>
      <c r="S23" s="7">
        <f t="shared" ca="1" si="0"/>
        <v>44736</v>
      </c>
    </row>
    <row r="24" spans="1:19" x14ac:dyDescent="0.25">
      <c r="A24" s="5" t="e" vm="23">
        <v>#VALUE!</v>
      </c>
      <c r="B24" s="1" cm="1">
        <f t="array" ref="B24">_FV(A24,"Price")</f>
        <v>91.04</v>
      </c>
      <c r="C24" s="1" cm="1">
        <f t="array" ref="C24">_FV(A24,"Price (Extended hours)",TRUE)</f>
        <v>91.05</v>
      </c>
      <c r="D24" s="2" cm="1">
        <f t="array" ref="D24">_FV(A24,"P/E",TRUE)</f>
        <v>24.0152</v>
      </c>
      <c r="E24" s="3" cm="1">
        <f t="array" ref="E24">_FV(A24,"Market cap",TRUE)</f>
        <v>14594185408</v>
      </c>
      <c r="F24" s="5" t="str" cm="1">
        <f t="array" ref="F24">_FV(A24,"Ticker symbol",TRUE)</f>
        <v>AKAM</v>
      </c>
      <c r="G24" s="1" cm="1">
        <f t="array" ref="G24">_FV(A24,"Open")</f>
        <v>90.59</v>
      </c>
      <c r="H24" s="1" cm="1">
        <f t="array" ref="H24">_FV(A24,"Previous close",TRUE)</f>
        <v>89.3</v>
      </c>
      <c r="I24" s="1" cm="1">
        <f t="array" ref="I24">_FV(A24,"52 week high",TRUE)</f>
        <v>123.25</v>
      </c>
      <c r="J24" s="1" cm="1">
        <f t="array" ref="J24">_FV(A24,"52 week low",TRUE)</f>
        <v>87.01</v>
      </c>
      <c r="K24" s="5" t="str" cm="1">
        <f t="array" ref="K24">_FV(A24,"Industry")</f>
        <v>Software &amp; IT Services</v>
      </c>
      <c r="L24" s="4" cm="1">
        <f t="array" ref="L24">_FV(A24,"Shares outstanding",TRUE)</f>
        <v>160305200</v>
      </c>
      <c r="M24" s="4" cm="1">
        <f t="array" ref="M24">_FV(A24,"Volume")</f>
        <v>1662508</v>
      </c>
      <c r="N24" s="4" cm="1">
        <f t="array" ref="N24">_FV(A24,"Volume average",TRUE)</f>
        <v>1744312</v>
      </c>
      <c r="O24" s="1" cm="1">
        <f t="array" ref="O24">_FV(A24,"Change")</f>
        <v>1.74</v>
      </c>
      <c r="P24" s="6" cm="1">
        <f t="array" ref="P24">_FV(A24,"Change (%)",TRUE)</f>
        <v>1.9484999999999999E-2</v>
      </c>
      <c r="Q24" s="6" cm="1">
        <f t="array" ref="Q24">_FV(A24,"Change % (Extended hours)",TRUE)</f>
        <v>1.098E-4</v>
      </c>
      <c r="R24" s="1" cm="1">
        <f t="array" ref="R24">_FV(A24,"Change (Extended hours)",TRUE)</f>
        <v>0.01</v>
      </c>
      <c r="S24" s="7">
        <f t="shared" ca="1" si="0"/>
        <v>44736</v>
      </c>
    </row>
    <row r="25" spans="1:19" x14ac:dyDescent="0.25">
      <c r="A25" s="5" t="e" vm="24">
        <v>#VALUE!</v>
      </c>
      <c r="B25" s="1" cm="1">
        <f t="array" ref="B25">_FV(A25,"Price")</f>
        <v>215.08</v>
      </c>
      <c r="C25" s="1" cm="1">
        <f t="array" ref="C25">_FV(A25,"Price (Extended hours)",TRUE)</f>
        <v>217.86</v>
      </c>
      <c r="D25" s="2" cm="1">
        <f t="array" ref="D25">_FV(A25,"P/E",TRUE)</f>
        <v>93.897300000000001</v>
      </c>
      <c r="E25" s="3" cm="1">
        <f t="array" ref="E25">_FV(A25,"Market cap",TRUE)</f>
        <v>25188599516</v>
      </c>
      <c r="F25" s="5" t="str" cm="1">
        <f t="array" ref="F25">_FV(A25,"Ticker symbol",TRUE)</f>
        <v>ALB</v>
      </c>
      <c r="G25" s="1" cm="1">
        <f t="array" ref="G25">_FV(A25,"Open")</f>
        <v>225.8</v>
      </c>
      <c r="H25" s="1" cm="1">
        <f t="array" ref="H25">_FV(A25,"Previous close",TRUE)</f>
        <v>223.33</v>
      </c>
      <c r="I25" s="1" cm="1">
        <f t="array" ref="I25">_FV(A25,"52 week high",TRUE)</f>
        <v>291.48</v>
      </c>
      <c r="J25" s="1" cm="1">
        <f t="array" ref="J25">_FV(A25,"52 week low",TRUE)</f>
        <v>157.82</v>
      </c>
      <c r="K25" s="5" t="str" cm="1">
        <f t="array" ref="K25">_FV(A25,"Industry")</f>
        <v>Chemicals</v>
      </c>
      <c r="L25" s="4" cm="1">
        <f t="array" ref="L25">_FV(A25,"Shares outstanding",TRUE)</f>
        <v>117112700</v>
      </c>
      <c r="M25" s="4" cm="1">
        <f t="array" ref="M25">_FV(A25,"Volume")</f>
        <v>1951835</v>
      </c>
      <c r="N25" s="4" cm="1">
        <f t="array" ref="N25">_FV(A25,"Volume average",TRUE)</f>
        <v>1470738</v>
      </c>
      <c r="O25" s="1" cm="1">
        <f t="array" ref="O25">_FV(A25,"Change")</f>
        <v>-8.25</v>
      </c>
      <c r="P25" s="6" cm="1">
        <f t="array" ref="P25">_FV(A25,"Change (%)",TRUE)</f>
        <v>-3.6941000000000002E-2</v>
      </c>
      <c r="Q25" s="6" cm="1">
        <f t="array" ref="Q25">_FV(A25,"Change % (Extended hours)",TRUE)</f>
        <v>1.2924999999999999E-2</v>
      </c>
      <c r="R25" s="1" cm="1">
        <f t="array" ref="R25">_FV(A25,"Change (Extended hours)",TRUE)</f>
        <v>2.78</v>
      </c>
      <c r="S25" s="7">
        <f t="shared" ca="1" si="0"/>
        <v>44736</v>
      </c>
    </row>
    <row r="26" spans="1:19" x14ac:dyDescent="0.25">
      <c r="A26" s="5" t="e" vm="25">
        <v>#VALUE!</v>
      </c>
      <c r="B26" s="1" cm="1">
        <f t="array" ref="B26">_FV(A26,"Price")</f>
        <v>243.78</v>
      </c>
      <c r="C26" s="1" cm="1">
        <f t="array" ref="C26">_FV(A26,"Price (Extended hours)",TRUE)</f>
        <v>244.97</v>
      </c>
      <c r="D26" s="2" cm="1">
        <f t="array" ref="D26">_FV(A26,"P/E",TRUE)</f>
        <v>26.819800000000001</v>
      </c>
      <c r="E26" s="3" cm="1">
        <f t="array" ref="E26">_FV(A26,"Market cap",TRUE)</f>
        <v>19211216979</v>
      </c>
      <c r="F26" s="5" t="str" cm="1">
        <f t="array" ref="F26">_FV(A26,"Ticker symbol",TRUE)</f>
        <v>ALGN</v>
      </c>
      <c r="G26" s="1" cm="1">
        <f t="array" ref="G26">_FV(A26,"Open")</f>
        <v>240.99</v>
      </c>
      <c r="H26" s="1" cm="1">
        <f t="array" ref="H26">_FV(A26,"Previous close",TRUE)</f>
        <v>238.08</v>
      </c>
      <c r="I26" s="1" cm="1">
        <f t="array" ref="I26">_FV(A26,"52 week high",TRUE)</f>
        <v>737.452</v>
      </c>
      <c r="J26" s="1" cm="1">
        <f t="array" ref="J26">_FV(A26,"52 week low",TRUE)</f>
        <v>235.55</v>
      </c>
      <c r="K26" s="5" t="str" cm="1">
        <f t="array" ref="K26">_FV(A26,"Industry")</f>
        <v>Healthcare Equipment &amp; Supplies</v>
      </c>
      <c r="L26" s="4" cm="1">
        <f t="array" ref="L26">_FV(A26,"Shares outstanding",TRUE)</f>
        <v>78805550</v>
      </c>
      <c r="M26" s="4" cm="1">
        <f t="array" ref="M26">_FV(A26,"Volume")</f>
        <v>1396205</v>
      </c>
      <c r="N26" s="4" cm="1">
        <f t="array" ref="N26">_FV(A26,"Volume average",TRUE)</f>
        <v>1094931</v>
      </c>
      <c r="O26" s="1" cm="1">
        <f t="array" ref="O26">_FV(A26,"Change")</f>
        <v>5.7</v>
      </c>
      <c r="P26" s="6" cm="1">
        <f t="array" ref="P26">_FV(A26,"Change (%)",TRUE)</f>
        <v>2.3942000000000001E-2</v>
      </c>
      <c r="Q26" s="6" cm="1">
        <f t="array" ref="Q26">_FV(A26,"Change % (Extended hours)",TRUE)</f>
        <v>4.8809999999999999E-3</v>
      </c>
      <c r="R26" s="1" cm="1">
        <f t="array" ref="R26">_FV(A26,"Change (Extended hours)",TRUE)</f>
        <v>1.19</v>
      </c>
      <c r="S26" s="7">
        <f t="shared" ca="1" si="0"/>
        <v>44736</v>
      </c>
    </row>
    <row r="27" spans="1:19" x14ac:dyDescent="0.25">
      <c r="A27" s="5" t="e" vm="26">
        <v>#VALUE!</v>
      </c>
      <c r="B27" s="1" cm="1">
        <f t="array" ref="B27">_FV(A27,"Price")</f>
        <v>41.18</v>
      </c>
      <c r="C27" s="1" cm="1">
        <f t="array" ref="C27">_FV(A27,"Price (Extended hours)",TRUE)</f>
        <v>41.64</v>
      </c>
      <c r="D27" s="2" cm="1">
        <f t="array" ref="D27">_FV(A27,"P/E",TRUE)</f>
        <v>11.430999999999999</v>
      </c>
      <c r="E27" s="3" cm="1">
        <f t="array" ref="E27">_FV(A27,"Market cap",TRUE)</f>
        <v>5192460324</v>
      </c>
      <c r="F27" s="5" t="str" cm="1">
        <f t="array" ref="F27">_FV(A27,"Ticker symbol",TRUE)</f>
        <v>ALK</v>
      </c>
      <c r="G27" s="1" cm="1">
        <f t="array" ref="G27">_FV(A27,"Open")</f>
        <v>41.18</v>
      </c>
      <c r="H27" s="1" cm="1">
        <f t="array" ref="H27">_FV(A27,"Previous close",TRUE)</f>
        <v>40.6</v>
      </c>
      <c r="I27" s="1" cm="1">
        <f t="array" ref="I27">_FV(A27,"52 week high",TRUE)</f>
        <v>65.16</v>
      </c>
      <c r="J27" s="1" cm="1">
        <f t="array" ref="J27">_FV(A27,"52 week low",TRUE)</f>
        <v>39.92</v>
      </c>
      <c r="K27" s="5" t="str" cm="1">
        <f t="array" ref="K27">_FV(A27,"Industry")</f>
        <v>Passenger Transportation Services</v>
      </c>
      <c r="L27" s="4" cm="1">
        <f t="array" ref="L27">_FV(A27,"Shares outstanding",TRUE)</f>
        <v>126091800</v>
      </c>
      <c r="M27" s="4" cm="1">
        <f t="array" ref="M27">_FV(A27,"Volume")</f>
        <v>1779588</v>
      </c>
      <c r="N27" s="4" cm="1">
        <f t="array" ref="N27">_FV(A27,"Volume average",TRUE)</f>
        <v>1828529</v>
      </c>
      <c r="O27" s="1" cm="1">
        <f t="array" ref="O27">_FV(A27,"Change")</f>
        <v>0.57999999999999996</v>
      </c>
      <c r="P27" s="6" cm="1">
        <f t="array" ref="P27">_FV(A27,"Change (%)",TRUE)</f>
        <v>1.4286E-2</v>
      </c>
      <c r="Q27" s="6" cm="1">
        <f t="array" ref="Q27">_FV(A27,"Change % (Extended hours)",TRUE)</f>
        <v>1.1169999999999999E-2</v>
      </c>
      <c r="R27" s="1" cm="1">
        <f t="array" ref="R27">_FV(A27,"Change (Extended hours)",TRUE)</f>
        <v>0.46</v>
      </c>
      <c r="S27" s="7">
        <f t="shared" ca="1" si="0"/>
        <v>44736</v>
      </c>
    </row>
    <row r="28" spans="1:19" x14ac:dyDescent="0.25">
      <c r="A28" s="5" t="e" vm="27">
        <v>#VALUE!</v>
      </c>
      <c r="B28" s="1" cm="1">
        <f t="array" ref="B28">_FV(A28,"Price")</f>
        <v>121.67</v>
      </c>
      <c r="C28" s="1" cm="1">
        <f t="array" ref="C28">_FV(A28,"Price (Extended hours)",TRUE)</f>
        <v>121.67</v>
      </c>
      <c r="D28" s="2" cm="1">
        <f t="array" ref="D28">_FV(A28,"P/E",TRUE)</f>
        <v>10.884499999999999</v>
      </c>
      <c r="E28" s="3" cm="1">
        <f t="array" ref="E28">_FV(A28,"Market cap",TRUE)</f>
        <v>33457181610</v>
      </c>
      <c r="F28" s="5" t="str" cm="1">
        <f t="array" ref="F28">_FV(A28,"Ticker symbol",TRUE)</f>
        <v>ALL</v>
      </c>
      <c r="G28" s="1" cm="1">
        <f t="array" ref="G28">_FV(A28,"Open")</f>
        <v>122.85</v>
      </c>
      <c r="H28" s="1" cm="1">
        <f t="array" ref="H28">_FV(A28,"Previous close",TRUE)</f>
        <v>121.99</v>
      </c>
      <c r="I28" s="1" cm="1">
        <f t="array" ref="I28">_FV(A28,"52 week high",TRUE)</f>
        <v>144.46</v>
      </c>
      <c r="J28" s="1" cm="1">
        <f t="array" ref="J28">_FV(A28,"52 week low",TRUE)</f>
        <v>106.11</v>
      </c>
      <c r="K28" s="5" t="str" cm="1">
        <f t="array" ref="K28">_FV(A28,"Industry")</f>
        <v>Insurance</v>
      </c>
      <c r="L28" s="4" cm="1">
        <f t="array" ref="L28">_FV(A28,"Shares outstanding",TRUE)</f>
        <v>274983000</v>
      </c>
      <c r="M28" s="4" cm="1">
        <f t="array" ref="M28">_FV(A28,"Volume")</f>
        <v>1661404</v>
      </c>
      <c r="N28" s="4" cm="1">
        <f t="array" ref="N28">_FV(A28,"Volume average",TRUE)</f>
        <v>1725470</v>
      </c>
      <c r="O28" s="1" cm="1">
        <f t="array" ref="O28">_FV(A28,"Change")</f>
        <v>-0.32</v>
      </c>
      <c r="P28" s="6" cm="1">
        <f t="array" ref="P28">_FV(A28,"Change (%)",TRUE)</f>
        <v>-2.6229999999999999E-3</v>
      </c>
      <c r="Q28" s="6" cm="1">
        <f t="array" ref="Q28">_FV(A28,"Change % (Extended hours)",TRUE)</f>
        <v>0</v>
      </c>
      <c r="R28" s="1" cm="1">
        <f t="array" ref="R28">_FV(A28,"Change (Extended hours)",TRUE)</f>
        <v>0</v>
      </c>
      <c r="S28" s="7">
        <f t="shared" ca="1" si="0"/>
        <v>44736</v>
      </c>
    </row>
    <row r="29" spans="1:19" x14ac:dyDescent="0.25">
      <c r="A29" s="5" t="e" vm="28">
        <v>#VALUE!</v>
      </c>
      <c r="B29" s="1" cm="1">
        <f t="array" ref="B29">_FV(A29,"Price")</f>
        <v>100.69</v>
      </c>
      <c r="C29" s="1" cm="1">
        <f t="array" ref="C29">_FV(A29,"Price (Extended hours)",TRUE)</f>
        <v>101.88</v>
      </c>
      <c r="D29" s="2" cm="1">
        <f t="array" ref="D29">_FV(A29,"P/E",TRUE)</f>
        <v>19.310500000000001</v>
      </c>
      <c r="E29" s="3" cm="1">
        <f t="array" ref="E29">_FV(A29,"Market cap",TRUE)</f>
        <v>8892004000</v>
      </c>
      <c r="F29" s="5" t="str" cm="1">
        <f t="array" ref="F29">_FV(A29,"Ticker symbol",TRUE)</f>
        <v>ALLE</v>
      </c>
      <c r="G29" s="1" cm="1">
        <f t="array" ref="G29">_FV(A29,"Open")</f>
        <v>101.33</v>
      </c>
      <c r="H29" s="1" cm="1">
        <f t="array" ref="H29">_FV(A29,"Previous close",TRUE)</f>
        <v>100.86</v>
      </c>
      <c r="I29" s="1" cm="1">
        <f t="array" ref="I29">_FV(A29,"52 week high",TRUE)</f>
        <v>148.69499999999999</v>
      </c>
      <c r="J29" s="1" cm="1">
        <f t="array" ref="J29">_FV(A29,"52 week low",TRUE)</f>
        <v>99.45</v>
      </c>
      <c r="K29" s="5" t="str" cm="1">
        <f t="array" ref="K29">_FV(A29,"Industry")</f>
        <v>Communications &amp; Networking</v>
      </c>
      <c r="L29" s="4" cm="1">
        <f t="array" ref="L29">_FV(A29,"Shares outstanding",TRUE)</f>
        <v>87804920</v>
      </c>
      <c r="M29" s="4" cm="1">
        <f t="array" ref="M29">_FV(A29,"Volume")</f>
        <v>726210</v>
      </c>
      <c r="N29" s="4" cm="1">
        <f t="array" ref="N29">_FV(A29,"Volume average",TRUE)</f>
        <v>704227</v>
      </c>
      <c r="O29" s="1" cm="1">
        <f t="array" ref="O29">_FV(A29,"Change")</f>
        <v>-0.17</v>
      </c>
      <c r="P29" s="6" cm="1">
        <f t="array" ref="P29">_FV(A29,"Change (%)",TRUE)</f>
        <v>-1.686E-3</v>
      </c>
      <c r="Q29" s="6" cm="1">
        <f t="array" ref="Q29">_FV(A29,"Change % (Extended hours)",TRUE)</f>
        <v>1.1818E-2</v>
      </c>
      <c r="R29" s="1" cm="1">
        <f t="array" ref="R29">_FV(A29,"Change (Extended hours)",TRUE)</f>
        <v>1.19</v>
      </c>
      <c r="S29" s="7">
        <f t="shared" ca="1" si="0"/>
        <v>44736</v>
      </c>
    </row>
    <row r="30" spans="1:19" x14ac:dyDescent="0.25">
      <c r="A30" s="5" t="e" vm="29">
        <v>#VALUE!</v>
      </c>
      <c r="B30" s="1" cm="1">
        <f t="array" ref="B30">_FV(A30,"Price")</f>
        <v>97.42</v>
      </c>
      <c r="C30" s="1" cm="1">
        <f t="array" ref="C30">_FV(A30,"Price (Extended hours)",TRUE)</f>
        <v>98.79</v>
      </c>
      <c r="D30" s="2" cm="1">
        <f t="array" ref="D30">_FV(A30,"P/E",TRUE)</f>
        <v>12.892799999999999</v>
      </c>
      <c r="E30" s="3" cm="1">
        <f t="array" ref="E30">_FV(A30,"Market cap",TRUE)</f>
        <v>84750265966</v>
      </c>
      <c r="F30" s="5" t="str" cm="1">
        <f t="array" ref="F30">_FV(A30,"Ticker symbol",TRUE)</f>
        <v>AMAT</v>
      </c>
      <c r="G30" s="1" cm="1">
        <f t="array" ref="G30">_FV(A30,"Open")</f>
        <v>97.85</v>
      </c>
      <c r="H30" s="1" cm="1">
        <f t="array" ref="H30">_FV(A30,"Previous close",TRUE)</f>
        <v>96.62</v>
      </c>
      <c r="I30" s="1" cm="1">
        <f t="array" ref="I30">_FV(A30,"52 week high",TRUE)</f>
        <v>167.06</v>
      </c>
      <c r="J30" s="1" cm="1">
        <f t="array" ref="J30">_FV(A30,"52 week low",TRUE)</f>
        <v>95.39</v>
      </c>
      <c r="K30" s="5" t="str" cm="1">
        <f t="array" ref="K30">_FV(A30,"Industry")</f>
        <v>Semiconductors &amp; Semiconductor Equipment</v>
      </c>
      <c r="L30" s="4" cm="1">
        <f t="array" ref="L30">_FV(A30,"Shares outstanding",TRUE)</f>
        <v>869947300</v>
      </c>
      <c r="M30" s="4" cm="1">
        <f t="array" ref="M30">_FV(A30,"Volume")</f>
        <v>9377192</v>
      </c>
      <c r="N30" s="4" cm="1">
        <f t="array" ref="N30">_FV(A30,"Volume average",TRUE)</f>
        <v>7870794</v>
      </c>
      <c r="O30" s="1" cm="1">
        <f t="array" ref="O30">_FV(A30,"Change")</f>
        <v>0.8</v>
      </c>
      <c r="P30" s="6" cm="1">
        <f t="array" ref="P30">_FV(A30,"Change (%)",TRUE)</f>
        <v>8.2799999999999992E-3</v>
      </c>
      <c r="Q30" s="6" cm="1">
        <f t="array" ref="Q30">_FV(A30,"Change % (Extended hours)",TRUE)</f>
        <v>1.4063000000000001E-2</v>
      </c>
      <c r="R30" s="1" cm="1">
        <f t="array" ref="R30">_FV(A30,"Change (Extended hours)",TRUE)</f>
        <v>1.37</v>
      </c>
      <c r="S30" s="7">
        <f t="shared" ca="1" si="0"/>
        <v>44736</v>
      </c>
    </row>
    <row r="31" spans="1:19" x14ac:dyDescent="0.25">
      <c r="A31" s="5" t="e" vm="30">
        <v>#VALUE!</v>
      </c>
      <c r="B31" s="1" cm="1">
        <f t="array" ref="B31">_FV(A31,"Price")</f>
        <v>12.1</v>
      </c>
      <c r="C31" s="1" cm="1">
        <f t="array" ref="C31">_FV(A31,"Price (Extended hours)",TRUE)</f>
        <v>12.18</v>
      </c>
      <c r="D31" s="2" cm="1">
        <f t="array" ref="D31">_FV(A31,"P/E",TRUE)</f>
        <v>19.450099999999999</v>
      </c>
      <c r="E31" s="3" cm="1">
        <f t="array" ref="E31">_FV(A31,"Market cap",TRUE)</f>
        <v>18183480700</v>
      </c>
      <c r="F31" s="5" t="str" cm="1">
        <f t="array" ref="F31">_FV(A31,"Ticker symbol",TRUE)</f>
        <v>AMCR</v>
      </c>
      <c r="G31" s="1" cm="1">
        <f t="array" ref="G31">_FV(A31,"Open")</f>
        <v>12.22</v>
      </c>
      <c r="H31" s="1" cm="1">
        <f t="array" ref="H31">_FV(A31,"Previous close",TRUE)</f>
        <v>12.09</v>
      </c>
      <c r="I31" s="1" cm="1">
        <f t="array" ref="I31">_FV(A31,"52 week high",TRUE)</f>
        <v>13.605</v>
      </c>
      <c r="J31" s="1" cm="1">
        <f t="array" ref="J31">_FV(A31,"52 week low",TRUE)</f>
        <v>10.663600000000001</v>
      </c>
      <c r="K31" s="5" t="str" cm="1">
        <f t="array" ref="K31">_FV(A31,"Industry")</f>
        <v>Containers &amp; Packaging</v>
      </c>
      <c r="L31" s="4" cm="1">
        <f t="array" ref="L31">_FV(A31,"Shares outstanding",TRUE)</f>
        <v>1502767000</v>
      </c>
      <c r="M31" s="4" cm="1">
        <f t="array" ref="M31">_FV(A31,"Volume")</f>
        <v>12427269</v>
      </c>
      <c r="N31" s="4" cm="1">
        <f t="array" ref="N31">_FV(A31,"Volume average",TRUE)</f>
        <v>12135100</v>
      </c>
      <c r="O31" s="1" cm="1">
        <f t="array" ref="O31">_FV(A31,"Change")</f>
        <v>0.01</v>
      </c>
      <c r="P31" s="6" cm="1">
        <f t="array" ref="P31">_FV(A31,"Change (%)",TRUE)</f>
        <v>8.271000000000001E-4</v>
      </c>
      <c r="Q31" s="6" cm="1">
        <f t="array" ref="Q31">_FV(A31,"Change % (Extended hours)",TRUE)</f>
        <v>6.6119999999999998E-3</v>
      </c>
      <c r="R31" s="1" cm="1">
        <f t="array" ref="R31">_FV(A31,"Change (Extended hours)",TRUE)</f>
        <v>0.08</v>
      </c>
      <c r="S31" s="7">
        <f t="shared" ca="1" si="0"/>
        <v>44736</v>
      </c>
    </row>
    <row r="32" spans="1:19" x14ac:dyDescent="0.25">
      <c r="A32" s="5" t="e" vm="31">
        <v>#VALUE!</v>
      </c>
      <c r="B32" s="1" cm="1">
        <f t="array" ref="B32">_FV(A32,"Price")</f>
        <v>89.3</v>
      </c>
      <c r="C32" s="1" cm="1">
        <f t="array" ref="C32">_FV(A32,"Price (Extended hours)",TRUE)</f>
        <v>90.15</v>
      </c>
      <c r="D32" s="2" cm="1">
        <f t="array" ref="D32">_FV(A32,"P/E",TRUE)</f>
        <v>32.452199999999998</v>
      </c>
      <c r="E32" s="3" cm="1">
        <f t="array" ref="E32">_FV(A32,"Market cap",TRUE)</f>
        <v>144711364400</v>
      </c>
      <c r="F32" s="5" t="str" cm="1">
        <f t="array" ref="F32">_FV(A32,"Ticker symbol",TRUE)</f>
        <v>AMD</v>
      </c>
      <c r="G32" s="1" cm="1">
        <f t="array" ref="G32">_FV(A32,"Open")</f>
        <v>87.9</v>
      </c>
      <c r="H32" s="1" cm="1">
        <f t="array" ref="H32">_FV(A32,"Previous close",TRUE)</f>
        <v>86.99</v>
      </c>
      <c r="I32" s="1" cm="1">
        <f t="array" ref="I32">_FV(A32,"52 week high",TRUE)</f>
        <v>164.4599</v>
      </c>
      <c r="J32" s="1" cm="1">
        <f t="array" ref="J32">_FV(A32,"52 week low",TRUE)</f>
        <v>78.959999999999994</v>
      </c>
      <c r="K32" s="5" t="str" cm="1">
        <f t="array" ref="K32">_FV(A32,"Industry")</f>
        <v>Semiconductors &amp; Semiconductor Equipment</v>
      </c>
      <c r="L32" s="4" cm="1">
        <f t="array" ref="L32">_FV(A32,"Shares outstanding",TRUE)</f>
        <v>1620508000</v>
      </c>
      <c r="M32" s="4" cm="1">
        <f t="array" ref="M32">_FV(A32,"Volume")</f>
        <v>95774807</v>
      </c>
      <c r="N32" s="4" cm="1">
        <f t="array" ref="N32">_FV(A32,"Volume average",TRUE)</f>
        <v>119623296</v>
      </c>
      <c r="O32" s="1" cm="1">
        <f t="array" ref="O32">_FV(A32,"Change")</f>
        <v>2.31</v>
      </c>
      <c r="P32" s="6" cm="1">
        <f t="array" ref="P32">_FV(A32,"Change (%)",TRUE)</f>
        <v>2.6554999999999999E-2</v>
      </c>
      <c r="Q32" s="6" cm="1">
        <f t="array" ref="Q32">_FV(A32,"Change % (Extended hours)",TRUE)</f>
        <v>9.5180000000000004E-3</v>
      </c>
      <c r="R32" s="1" cm="1">
        <f t="array" ref="R32">_FV(A32,"Change (Extended hours)",TRUE)</f>
        <v>0.85</v>
      </c>
      <c r="S32" s="7">
        <f t="shared" ca="1" si="0"/>
        <v>44736</v>
      </c>
    </row>
    <row r="33" spans="1:19" x14ac:dyDescent="0.25">
      <c r="A33" s="5" t="e" vm="32">
        <v>#VALUE!</v>
      </c>
      <c r="B33" s="1" cm="1">
        <f t="array" ref="B33">_FV(A33,"Price")</f>
        <v>112.28</v>
      </c>
      <c r="C33" s="1" cm="1">
        <f t="array" ref="C33">_FV(A33,"Price (Extended hours)",TRUE)</f>
        <v>112.28</v>
      </c>
      <c r="D33" s="2" cm="1">
        <f t="array" ref="D33">_FV(A33,"P/E",TRUE)</f>
        <v>24.867699999999999</v>
      </c>
      <c r="E33" s="3" cm="1">
        <f t="array" ref="E33">_FV(A33,"Market cap",TRUE)</f>
        <v>25926574800</v>
      </c>
      <c r="F33" s="5" t="str" cm="1">
        <f t="array" ref="F33">_FV(A33,"Ticker symbol",TRUE)</f>
        <v>AME</v>
      </c>
      <c r="G33" s="1" cm="1">
        <f t="array" ref="G33">_FV(A33,"Open")</f>
        <v>112.36</v>
      </c>
      <c r="H33" s="1" cm="1">
        <f t="array" ref="H33">_FV(A33,"Previous close",TRUE)</f>
        <v>111.34</v>
      </c>
      <c r="I33" s="1" cm="1">
        <f t="array" ref="I33">_FV(A33,"52 week high",TRUE)</f>
        <v>148.07</v>
      </c>
      <c r="J33" s="1" cm="1">
        <f t="array" ref="J33">_FV(A33,"52 week low",TRUE)</f>
        <v>110.15</v>
      </c>
      <c r="K33" s="5" t="str" cm="1">
        <f t="array" ref="K33">_FV(A33,"Industry")</f>
        <v>Machinery, Equipment &amp; Components</v>
      </c>
      <c r="L33" s="4" cm="1">
        <f t="array" ref="L33">_FV(A33,"Shares outstanding",TRUE)</f>
        <v>230910000</v>
      </c>
      <c r="M33" s="4" cm="1">
        <f t="array" ref="M33">_FV(A33,"Volume")</f>
        <v>914367</v>
      </c>
      <c r="N33" s="4" cm="1">
        <f t="array" ref="N33">_FV(A33,"Volume average",TRUE)</f>
        <v>1091538</v>
      </c>
      <c r="O33" s="1" cm="1">
        <f t="array" ref="O33">_FV(A33,"Change")</f>
        <v>0.94</v>
      </c>
      <c r="P33" s="6" cm="1">
        <f t="array" ref="P33">_FV(A33,"Change (%)",TRUE)</f>
        <v>8.4430000000000009E-3</v>
      </c>
      <c r="Q33" s="6" cm="1">
        <f t="array" ref="Q33">_FV(A33,"Change % (Extended hours)",TRUE)</f>
        <v>0</v>
      </c>
      <c r="R33" s="1" cm="1">
        <f t="array" ref="R33">_FV(A33,"Change (Extended hours)",TRUE)</f>
        <v>0</v>
      </c>
      <c r="S33" s="7">
        <f t="shared" ca="1" si="0"/>
        <v>44736</v>
      </c>
    </row>
    <row r="34" spans="1:19" x14ac:dyDescent="0.25">
      <c r="A34" s="5" t="e" vm="33">
        <v>#VALUE!</v>
      </c>
      <c r="B34" s="1" cm="1">
        <f t="array" ref="B34">_FV(A34,"Price")</f>
        <v>235.58</v>
      </c>
      <c r="C34" s="1" cm="1">
        <f t="array" ref="C34">_FV(A34,"Price (Extended hours)",TRUE)</f>
        <v>236</v>
      </c>
      <c r="D34" s="2" cm="1">
        <f t="array" ref="D34">_FV(A34,"P/E",TRUE)</f>
        <v>23.206600000000002</v>
      </c>
      <c r="E34" s="3" cm="1">
        <f t="array" ref="E34">_FV(A34,"Market cap",TRUE)</f>
        <v>125846836000</v>
      </c>
      <c r="F34" s="5" t="str" cm="1">
        <f t="array" ref="F34">_FV(A34,"Ticker symbol",TRUE)</f>
        <v>AMGN</v>
      </c>
      <c r="G34" s="1" cm="1">
        <f t="array" ref="G34">_FV(A34,"Open")</f>
        <v>236.53</v>
      </c>
      <c r="H34" s="1" cm="1">
        <f t="array" ref="H34">_FV(A34,"Previous close",TRUE)</f>
        <v>235.7</v>
      </c>
      <c r="I34" s="1" cm="1">
        <f t="array" ref="I34">_FV(A34,"52 week high",TRUE)</f>
        <v>258.45</v>
      </c>
      <c r="J34" s="1" cm="1">
        <f t="array" ref="J34">_FV(A34,"52 week low",TRUE)</f>
        <v>198.64</v>
      </c>
      <c r="K34" s="5" t="str" cm="1">
        <f t="array" ref="K34">_FV(A34,"Industry")</f>
        <v>Pharmaceuticals</v>
      </c>
      <c r="L34" s="4" cm="1">
        <f t="array" ref="L34">_FV(A34,"Shares outstanding",TRUE)</f>
        <v>534200000</v>
      </c>
      <c r="M34" s="4" cm="1">
        <f t="array" ref="M34">_FV(A34,"Volume")</f>
        <v>3076707</v>
      </c>
      <c r="N34" s="4" cm="1">
        <f t="array" ref="N34">_FV(A34,"Volume average",TRUE)</f>
        <v>3110320</v>
      </c>
      <c r="O34" s="1" cm="1">
        <f t="array" ref="O34">_FV(A34,"Change")</f>
        <v>-0.12</v>
      </c>
      <c r="P34" s="6" cm="1">
        <f t="array" ref="P34">_FV(A34,"Change (%)",TRUE)</f>
        <v>-5.0909999999999996E-4</v>
      </c>
      <c r="Q34" s="6" cm="1">
        <f t="array" ref="Q34">_FV(A34,"Change % (Extended hours)",TRUE)</f>
        <v>1.7829999999999999E-3</v>
      </c>
      <c r="R34" s="1" cm="1">
        <f t="array" ref="R34">_FV(A34,"Change (Extended hours)",TRUE)</f>
        <v>0.42</v>
      </c>
      <c r="S34" s="7">
        <f t="shared" ca="1" si="0"/>
        <v>44736</v>
      </c>
    </row>
    <row r="35" spans="1:19" x14ac:dyDescent="0.25">
      <c r="A35" s="5" t="e" vm="34">
        <v>#VALUE!</v>
      </c>
      <c r="B35" s="1" cm="1">
        <f t="array" ref="B35">_FV(A35,"Price")</f>
        <v>246.48</v>
      </c>
      <c r="C35" s="1" cm="1">
        <f t="array" ref="C35">_FV(A35,"Price (Extended hours)",TRUE)</f>
        <v>246.48</v>
      </c>
      <c r="D35" s="2" cm="1">
        <f t="array" ref="D35">_FV(A35,"P/E",TRUE)</f>
        <v>9.3306000000000004</v>
      </c>
      <c r="E35" s="3" cm="1">
        <f t="array" ref="E35">_FV(A35,"Market cap",TRUE)</f>
        <v>27089261160</v>
      </c>
      <c r="F35" s="5" t="str" cm="1">
        <f t="array" ref="F35">_FV(A35,"Ticker symbol",TRUE)</f>
        <v>AMP</v>
      </c>
      <c r="G35" s="1" cm="1">
        <f t="array" ref="G35">_FV(A35,"Open")</f>
        <v>246.18</v>
      </c>
      <c r="H35" s="1" cm="1">
        <f t="array" ref="H35">_FV(A35,"Previous close",TRUE)</f>
        <v>243.07</v>
      </c>
      <c r="I35" s="1" cm="1">
        <f t="array" ref="I35">_FV(A35,"52 week high",TRUE)</f>
        <v>332.37</v>
      </c>
      <c r="J35" s="1" cm="1">
        <f t="array" ref="J35">_FV(A35,"52 week low",TRUE)</f>
        <v>236.35</v>
      </c>
      <c r="K35" s="5" t="str" cm="1">
        <f t="array" ref="K35">_FV(A35,"Industry")</f>
        <v>Investment Banking &amp; Investment Services</v>
      </c>
      <c r="L35" s="4" cm="1">
        <f t="array" ref="L35">_FV(A35,"Shares outstanding",TRUE)</f>
        <v>109904500</v>
      </c>
      <c r="M35" s="4" cm="1">
        <f t="array" ref="M35">_FV(A35,"Volume")</f>
        <v>534569</v>
      </c>
      <c r="N35" s="4" cm="1">
        <f t="array" ref="N35">_FV(A35,"Volume average",TRUE)</f>
        <v>636207</v>
      </c>
      <c r="O35" s="1" cm="1">
        <f t="array" ref="O35">_FV(A35,"Change")</f>
        <v>3.41</v>
      </c>
      <c r="P35" s="6" cm="1">
        <f t="array" ref="P35">_FV(A35,"Change (%)",TRUE)</f>
        <v>1.4029E-2</v>
      </c>
      <c r="Q35" s="6" cm="1">
        <f t="array" ref="Q35">_FV(A35,"Change % (Extended hours)",TRUE)</f>
        <v>0</v>
      </c>
      <c r="R35" s="1" cm="1">
        <f t="array" ref="R35">_FV(A35,"Change (Extended hours)",TRUE)</f>
        <v>0</v>
      </c>
      <c r="S35" s="7">
        <f t="shared" ca="1" si="0"/>
        <v>44736</v>
      </c>
    </row>
    <row r="36" spans="1:19" x14ac:dyDescent="0.25">
      <c r="A36" s="5" t="e" vm="35">
        <v>#VALUE!</v>
      </c>
      <c r="B36" s="1" cm="1">
        <f t="array" ref="B36">_FV(A36,"Price")</f>
        <v>241.4</v>
      </c>
      <c r="C36" s="1" cm="1">
        <f t="array" ref="C36">_FV(A36,"Price (Extended hours)",TRUE)</f>
        <v>241.2</v>
      </c>
      <c r="D36" s="2" cm="1">
        <f t="array" ref="D36">_FV(A36,"P/E",TRUE)</f>
        <v>40.567900000000002</v>
      </c>
      <c r="E36" s="3" cm="1">
        <f t="array" ref="E36">_FV(A36,"Market cap",TRUE)</f>
        <v>112177952360</v>
      </c>
      <c r="F36" s="5" t="str" cm="1">
        <f t="array" ref="F36">_FV(A36,"Ticker symbol",TRUE)</f>
        <v>AMT</v>
      </c>
      <c r="G36" s="1" cm="1">
        <f t="array" ref="G36">_FV(A36,"Open")</f>
        <v>235.4</v>
      </c>
      <c r="H36" s="1" cm="1">
        <f t="array" ref="H36">_FV(A36,"Previous close",TRUE)</f>
        <v>234.49</v>
      </c>
      <c r="I36" s="1" cm="1">
        <f t="array" ref="I36">_FV(A36,"52 week high",TRUE)</f>
        <v>303.72000000000003</v>
      </c>
      <c r="J36" s="1" cm="1">
        <f t="array" ref="J36">_FV(A36,"52 week low",TRUE)</f>
        <v>220</v>
      </c>
      <c r="K36" s="5" t="str" cm="1">
        <f t="array" ref="K36">_FV(A36,"Industry")</f>
        <v>Residential &amp; Commercial REIT</v>
      </c>
      <c r="L36" s="4" cm="1">
        <f t="array" ref="L36">_FV(A36,"Shares outstanding",TRUE)</f>
        <v>464697400</v>
      </c>
      <c r="M36" s="4" cm="1">
        <f t="array" ref="M36">_FV(A36,"Volume")</f>
        <v>2076667</v>
      </c>
      <c r="N36" s="4" cm="1">
        <f t="array" ref="N36">_FV(A36,"Volume average",TRUE)</f>
        <v>2362184</v>
      </c>
      <c r="O36" s="1" cm="1">
        <f t="array" ref="O36">_FV(A36,"Change")</f>
        <v>6.91</v>
      </c>
      <c r="P36" s="6" cm="1">
        <f t="array" ref="P36">_FV(A36,"Change (%)",TRUE)</f>
        <v>2.9468000000000001E-2</v>
      </c>
      <c r="Q36" s="6" cm="1">
        <f t="array" ref="Q36">_FV(A36,"Change % (Extended hours)",TRUE)</f>
        <v>-8.2849999999999992E-4</v>
      </c>
      <c r="R36" s="1" cm="1">
        <f t="array" ref="R36">_FV(A36,"Change (Extended hours)",TRUE)</f>
        <v>-0.2</v>
      </c>
      <c r="S36" s="7">
        <f t="shared" ca="1" si="0"/>
        <v>44736</v>
      </c>
    </row>
    <row r="37" spans="1:19" x14ac:dyDescent="0.25">
      <c r="A37" s="5" t="e" vm="36">
        <v>#VALUE!</v>
      </c>
      <c r="B37" s="1" cm="1">
        <f t="array" ref="B37">_FV(A37,"Price")</f>
        <v>107.67</v>
      </c>
      <c r="C37" s="1" cm="1">
        <f t="array" ref="C37">_FV(A37,"Price (Extended hours)",TRUE)</f>
        <v>109.35</v>
      </c>
      <c r="D37" s="2" cm="1">
        <f t="array" ref="D37">_FV(A37,"P/E",TRUE)</f>
        <v>49.4741</v>
      </c>
      <c r="E37" s="3" cm="1">
        <f t="array" ref="E37">_FV(A37,"Market cap",TRUE)</f>
        <v>1095478724700</v>
      </c>
      <c r="F37" s="5" t="str" cm="1">
        <f t="array" ref="F37">_FV(A37,"Ticker symbol",TRUE)</f>
        <v>AMZN</v>
      </c>
      <c r="G37" s="1" cm="1">
        <f t="array" ref="G37">_FV(A37,"Open")</f>
        <v>103.86</v>
      </c>
      <c r="H37" s="1" cm="1">
        <f t="array" ref="H37">_FV(A37,"Previous close",TRUE)</f>
        <v>102.31</v>
      </c>
      <c r="I37" s="1" cm="1">
        <f t="array" ref="I37">_FV(A37,"52 week high",TRUE)</f>
        <v>188.65389999999999</v>
      </c>
      <c r="J37" s="1" cm="1">
        <f t="array" ref="J37">_FV(A37,"52 week low",TRUE)</f>
        <v>101.26</v>
      </c>
      <c r="K37" s="5" t="str" cm="1">
        <f t="array" ref="K37">_FV(A37,"Industry")</f>
        <v>Diversified Retail</v>
      </c>
      <c r="L37" s="4" cm="1">
        <f t="array" ref="L37">_FV(A37,"Shares outstanding",TRUE)</f>
        <v>10174410000</v>
      </c>
      <c r="M37" s="4" cm="1">
        <f t="array" ref="M37">_FV(A37,"Volume")</f>
        <v>85011060</v>
      </c>
      <c r="N37" s="4" cm="1">
        <f t="array" ref="N37">_FV(A37,"Volume average",TRUE)</f>
        <v>98301038</v>
      </c>
      <c r="O37" s="1" cm="1">
        <f t="array" ref="O37">_FV(A37,"Change")</f>
        <v>5.36</v>
      </c>
      <c r="P37" s="6" cm="1">
        <f t="array" ref="P37">_FV(A37,"Change (%)",TRUE)</f>
        <v>5.2389999999999999E-2</v>
      </c>
      <c r="Q37" s="6" cm="1">
        <f t="array" ref="Q37">_FV(A37,"Change % (Extended hours)",TRUE)</f>
        <v>1.5603000000000001E-2</v>
      </c>
      <c r="R37" s="1" cm="1">
        <f t="array" ref="R37">_FV(A37,"Change (Extended hours)",TRUE)</f>
        <v>1.68</v>
      </c>
      <c r="S37" s="7">
        <f t="shared" ca="1" si="0"/>
        <v>44736</v>
      </c>
    </row>
    <row r="38" spans="1:19" x14ac:dyDescent="0.25">
      <c r="A38" s="5" t="e" vm="37">
        <v>#VALUE!</v>
      </c>
      <c r="B38" s="1" cm="1">
        <f t="array" ref="B38">_FV(A38,"Price")</f>
        <v>92.87</v>
      </c>
      <c r="C38" s="1" cm="1">
        <f t="array" ref="C38">_FV(A38,"Price (Extended hours)",TRUE)</f>
        <v>93.5</v>
      </c>
      <c r="D38" s="2" cm="1">
        <f t="array" ref="D38">_FV(A38,"P/E",TRUE)</f>
        <v>31.496400000000001</v>
      </c>
      <c r="E38" s="3" cm="1">
        <f t="array" ref="E38">_FV(A38,"Market cap",TRUE)</f>
        <v>28628431245</v>
      </c>
      <c r="F38" s="5" t="str" cm="1">
        <f t="array" ref="F38">_FV(A38,"Ticker symbol",TRUE)</f>
        <v>ANET</v>
      </c>
      <c r="G38" s="1" cm="1">
        <f t="array" ref="G38">_FV(A38,"Open")</f>
        <v>93.5</v>
      </c>
      <c r="H38" s="1" cm="1">
        <f t="array" ref="H38">_FV(A38,"Previous close",TRUE)</f>
        <v>91.93</v>
      </c>
      <c r="I38" s="1" cm="1">
        <f t="array" ref="I38">_FV(A38,"52 week high",TRUE)</f>
        <v>148.57</v>
      </c>
      <c r="J38" s="1" cm="1">
        <f t="array" ref="J38">_FV(A38,"52 week low",TRUE)</f>
        <v>85.18</v>
      </c>
      <c r="K38" s="5" t="str" cm="1">
        <f t="array" ref="K38">_FV(A38,"Industry")</f>
        <v>Communications &amp; Networking</v>
      </c>
      <c r="L38" s="4" cm="1">
        <f t="array" ref="L38">_FV(A38,"Shares outstanding",TRUE)</f>
        <v>308263500</v>
      </c>
      <c r="M38" s="4" cm="1">
        <f t="array" ref="M38">_FV(A38,"Volume")</f>
        <v>1504246</v>
      </c>
      <c r="N38" s="4" cm="1">
        <f t="array" ref="N38">_FV(A38,"Volume average",TRUE)</f>
        <v>2043351</v>
      </c>
      <c r="O38" s="1" cm="1">
        <f t="array" ref="O38">_FV(A38,"Change")</f>
        <v>0.94</v>
      </c>
      <c r="P38" s="6" cm="1">
        <f t="array" ref="P38">_FV(A38,"Change (%)",TRUE)</f>
        <v>1.0225E-2</v>
      </c>
      <c r="Q38" s="6" cm="1">
        <f t="array" ref="Q38">_FV(A38,"Change % (Extended hours)",TRUE)</f>
        <v>6.7840000000000001E-3</v>
      </c>
      <c r="R38" s="1" cm="1">
        <f t="array" ref="R38">_FV(A38,"Change (Extended hours)",TRUE)</f>
        <v>0.63</v>
      </c>
      <c r="S38" s="7">
        <f t="shared" ca="1" si="0"/>
        <v>44736</v>
      </c>
    </row>
    <row r="39" spans="1:19" x14ac:dyDescent="0.25">
      <c r="A39" s="5" t="e" vm="38">
        <v>#VALUE!</v>
      </c>
      <c r="B39" s="1" cm="1">
        <f t="array" ref="B39">_FV(A39,"Price")</f>
        <v>238.75</v>
      </c>
      <c r="C39" s="1" cm="1">
        <f t="array" ref="C39">_FV(A39,"Price (Extended hours)",TRUE)</f>
        <v>238.75</v>
      </c>
      <c r="D39" s="2" cm="1">
        <f t="array" ref="D39">_FV(A39,"P/E",TRUE)</f>
        <v>44.659300000000002</v>
      </c>
      <c r="E39" s="3" cm="1">
        <f t="array" ref="E39">_FV(A39,"Market cap",TRUE)</f>
        <v>20768891150</v>
      </c>
      <c r="F39" s="5" t="str" cm="1">
        <f t="array" ref="F39">_FV(A39,"Ticker symbol",TRUE)</f>
        <v>ANSS</v>
      </c>
      <c r="G39" s="1" cm="1">
        <f t="array" ref="G39">_FV(A39,"Open")</f>
        <v>234.34</v>
      </c>
      <c r="H39" s="1" cm="1">
        <f t="array" ref="H39">_FV(A39,"Previous close",TRUE)</f>
        <v>229.76</v>
      </c>
      <c r="I39" s="1" cm="1">
        <f t="array" ref="I39">_FV(A39,"52 week high",TRUE)</f>
        <v>413.89</v>
      </c>
      <c r="J39" s="1" cm="1">
        <f t="array" ref="J39">_FV(A39,"52 week low",TRUE)</f>
        <v>227.29</v>
      </c>
      <c r="K39" s="5" t="str" cm="1">
        <f t="array" ref="K39">_FV(A39,"Industry")</f>
        <v>Software &amp; IT Services</v>
      </c>
      <c r="L39" s="4" cm="1">
        <f t="array" ref="L39">_FV(A39,"Shares outstanding",TRUE)</f>
        <v>86990120</v>
      </c>
      <c r="M39" s="4" cm="1">
        <f t="array" ref="M39">_FV(A39,"Volume")</f>
        <v>546347</v>
      </c>
      <c r="N39" s="4" cm="1">
        <f t="array" ref="N39">_FV(A39,"Volume average",TRUE)</f>
        <v>540903</v>
      </c>
      <c r="O39" s="1" cm="1">
        <f t="array" ref="O39">_FV(A39,"Change")</f>
        <v>8.99</v>
      </c>
      <c r="P39" s="6" cm="1">
        <f t="array" ref="P39">_FV(A39,"Change (%)",TRUE)</f>
        <v>3.9127999999999996E-2</v>
      </c>
      <c r="Q39" s="6" cm="1">
        <f t="array" ref="Q39">_FV(A39,"Change % (Extended hours)",TRUE)</f>
        <v>0</v>
      </c>
      <c r="R39" s="1" cm="1">
        <f t="array" ref="R39">_FV(A39,"Change (Extended hours)",TRUE)</f>
        <v>0</v>
      </c>
      <c r="S39" s="7">
        <f t="shared" ca="1" si="0"/>
        <v>44736</v>
      </c>
    </row>
    <row r="40" spans="1:19" x14ac:dyDescent="0.25">
      <c r="A40" s="5" t="e" vm="39">
        <v>#VALUE!</v>
      </c>
      <c r="B40" s="1" cm="1">
        <f t="array" ref="B40">_FV(A40,"Price")</f>
        <v>462.88</v>
      </c>
      <c r="C40" s="1" cm="1">
        <f t="array" ref="C40">_FV(A40,"Price (Extended hours)",TRUE)</f>
        <v>462.88</v>
      </c>
      <c r="D40" s="2" cm="1">
        <f t="array" ref="D40">_FV(A40,"P/E",TRUE)</f>
        <v>18.128499999999999</v>
      </c>
      <c r="E40" s="3" cm="1">
        <f t="array" ref="E40">_FV(A40,"Market cap",TRUE)</f>
        <v>110995400000</v>
      </c>
      <c r="F40" s="5" t="str" cm="1">
        <f t="array" ref="F40">_FV(A40,"Ticker symbol",TRUE)</f>
        <v>ANTM</v>
      </c>
      <c r="G40" s="1" cm="1">
        <f t="array" ref="G40">_FV(A40,"Open")</f>
        <v>463.24</v>
      </c>
      <c r="H40" s="1" cm="1">
        <f t="array" ref="H40">_FV(A40,"Previous close",TRUE)</f>
        <v>460.4</v>
      </c>
      <c r="I40" s="1" cm="1">
        <f t="array" ref="I40">_FV(A40,"52 week high",TRUE)</f>
        <v>533.67999999999995</v>
      </c>
      <c r="J40" s="1" cm="1">
        <f t="array" ref="J40">_FV(A40,"52 week low",TRUE)</f>
        <v>355.43329999999997</v>
      </c>
      <c r="K40" s="5" t="str" cm="1">
        <f t="array" ref="K40">_FV(A40,"Industry")</f>
        <v>Healthcare Providers &amp; Services</v>
      </c>
      <c r="L40" s="4" cm="1">
        <f t="array" ref="L40">_FV(A40,"Shares outstanding",TRUE)</f>
        <v>241084800</v>
      </c>
      <c r="M40" s="4" cm="1">
        <f t="array" ref="M40">_FV(A40,"Volume")</f>
        <v>961278</v>
      </c>
      <c r="N40" s="4" cm="1">
        <f t="array" ref="N40">_FV(A40,"Volume average",TRUE)</f>
        <v>1155411</v>
      </c>
      <c r="O40" s="1" cm="1">
        <f t="array" ref="O40">_FV(A40,"Change")</f>
        <v>2.48</v>
      </c>
      <c r="P40" s="6" cm="1">
        <f t="array" ref="P40">_FV(A40,"Change (%)",TRUE)</f>
        <v>5.3869999999999994E-3</v>
      </c>
      <c r="Q40" s="6" cm="1">
        <f t="array" ref="Q40">_FV(A40,"Change % (Extended hours)",TRUE)</f>
        <v>0</v>
      </c>
      <c r="R40" s="1" cm="1">
        <f t="array" ref="R40">_FV(A40,"Change (Extended hours)",TRUE)</f>
        <v>0</v>
      </c>
      <c r="S40" s="7">
        <f t="shared" ca="1" si="0"/>
        <v>44736</v>
      </c>
    </row>
    <row r="41" spans="1:19" x14ac:dyDescent="0.25">
      <c r="A41" s="5" t="e" vm="40">
        <v>#VALUE!</v>
      </c>
      <c r="B41" s="1" cm="1">
        <f t="array" ref="B41">_FV(A41,"Price")</f>
        <v>253.13</v>
      </c>
      <c r="C41" s="1" cm="1">
        <f t="array" ref="C41">_FV(A41,"Price (Extended hours)",TRUE)</f>
        <v>250.22</v>
      </c>
      <c r="D41" s="2" cm="1">
        <f t="array" ref="D41">_FV(A41,"P/E",TRUE)</f>
        <v>39.884599999999999</v>
      </c>
      <c r="E41" s="3" cm="1">
        <f t="array" ref="E41">_FV(A41,"Market cap",TRUE)</f>
        <v>53760736607</v>
      </c>
      <c r="F41" s="5" t="str" cm="1">
        <f t="array" ref="F41">_FV(A41,"Ticker symbol",TRUE)</f>
        <v>AON</v>
      </c>
      <c r="G41" s="1" cm="1">
        <f t="array" ref="G41">_FV(A41,"Open")</f>
        <v>254.66</v>
      </c>
      <c r="H41" s="1" cm="1">
        <f t="array" ref="H41">_FV(A41,"Previous close",TRUE)</f>
        <v>251.13</v>
      </c>
      <c r="I41" s="1" cm="1">
        <f t="array" ref="I41">_FV(A41,"52 week high",TRUE)</f>
        <v>341.98</v>
      </c>
      <c r="J41" s="1" cm="1">
        <f t="array" ref="J41">_FV(A41,"52 week low",TRUE)</f>
        <v>223.19</v>
      </c>
      <c r="K41" s="5" t="str" cm="1">
        <f t="array" ref="K41">_FV(A41,"Industry")</f>
        <v>Insurance</v>
      </c>
      <c r="L41" s="4" cm="1">
        <f t="array" ref="L41">_FV(A41,"Shares outstanding",TRUE)</f>
        <v>212383900</v>
      </c>
      <c r="M41" s="4" cm="1">
        <f t="array" ref="M41">_FV(A41,"Volume")</f>
        <v>896671</v>
      </c>
      <c r="N41" s="4" cm="1">
        <f t="array" ref="N41">_FV(A41,"Volume average",TRUE)</f>
        <v>987443</v>
      </c>
      <c r="O41" s="1" cm="1">
        <f t="array" ref="O41">_FV(A41,"Change")</f>
        <v>2</v>
      </c>
      <c r="P41" s="6" cm="1">
        <f t="array" ref="P41">_FV(A41,"Change (%)",TRUE)</f>
        <v>7.9640000000000006E-3</v>
      </c>
      <c r="Q41" s="6" cm="1">
        <f t="array" ref="Q41">_FV(A41,"Change % (Extended hours)",TRUE)</f>
        <v>-1.1495999999999999E-2</v>
      </c>
      <c r="R41" s="1" cm="1">
        <f t="array" ref="R41">_FV(A41,"Change (Extended hours)",TRUE)</f>
        <v>-2.91</v>
      </c>
      <c r="S41" s="7">
        <f t="shared" ca="1" si="0"/>
        <v>44736</v>
      </c>
    </row>
    <row r="42" spans="1:19" x14ac:dyDescent="0.25">
      <c r="A42" s="5" t="e" vm="41">
        <v>#VALUE!</v>
      </c>
      <c r="B42" s="1" cm="1">
        <f t="array" ref="B42">_FV(A42,"Price")</f>
        <v>56.04</v>
      </c>
      <c r="C42" s="1" cm="1">
        <f t="array" ref="C42">_FV(A42,"Price (Extended hours)",TRUE)</f>
        <v>56.04</v>
      </c>
      <c r="D42" s="2" cm="1">
        <f t="array" ref="D42">_FV(A42,"P/E",TRUE)</f>
        <v>17.487200000000001</v>
      </c>
      <c r="E42" s="3" cm="1">
        <f t="array" ref="E42">_FV(A42,"Market cap",TRUE)</f>
        <v>8742626676</v>
      </c>
      <c r="F42" s="5" t="str" cm="1">
        <f t="array" ref="F42">_FV(A42,"Ticker symbol",TRUE)</f>
        <v>AOS</v>
      </c>
      <c r="G42" s="1" cm="1">
        <f t="array" ref="G42">_FV(A42,"Open")</f>
        <v>55.84</v>
      </c>
      <c r="H42" s="1" cm="1">
        <f t="array" ref="H42">_FV(A42,"Previous close",TRUE)</f>
        <v>55.64</v>
      </c>
      <c r="I42" s="1" cm="1">
        <f t="array" ref="I42">_FV(A42,"52 week high",TRUE)</f>
        <v>86.736999999999995</v>
      </c>
      <c r="J42" s="1" cm="1">
        <f t="array" ref="J42">_FV(A42,"52 week low",TRUE)</f>
        <v>55.18</v>
      </c>
      <c r="K42" s="5" t="str" cm="1">
        <f t="array" ref="K42">_FV(A42,"Industry")</f>
        <v>Machinery, Equipment &amp; Components</v>
      </c>
      <c r="L42" s="4" cm="1">
        <f t="array" ref="L42">_FV(A42,"Shares outstanding",TRUE)</f>
        <v>156006900</v>
      </c>
      <c r="M42" s="4" cm="1">
        <f t="array" ref="M42">_FV(A42,"Volume")</f>
        <v>761789</v>
      </c>
      <c r="N42" s="4" cm="1">
        <f t="array" ref="N42">_FV(A42,"Volume average",TRUE)</f>
        <v>935378</v>
      </c>
      <c r="O42" s="1" cm="1">
        <f t="array" ref="O42">_FV(A42,"Change")</f>
        <v>0.4</v>
      </c>
      <c r="P42" s="6" cm="1">
        <f t="array" ref="P42">_FV(A42,"Change (%)",TRUE)</f>
        <v>7.1890000000000001E-3</v>
      </c>
      <c r="Q42" s="6" cm="1">
        <f t="array" ref="Q42">_FV(A42,"Change % (Extended hours)",TRUE)</f>
        <v>0</v>
      </c>
      <c r="R42" s="1" cm="1">
        <f t="array" ref="R42">_FV(A42,"Change (Extended hours)",TRUE)</f>
        <v>0</v>
      </c>
      <c r="S42" s="7">
        <f t="shared" ca="1" si="0"/>
        <v>44736</v>
      </c>
    </row>
    <row r="43" spans="1:19" x14ac:dyDescent="0.25">
      <c r="A43" s="5" t="e" vm="42">
        <v>#VALUE!</v>
      </c>
      <c r="B43" s="1" cm="1">
        <f t="array" ref="B43">_FV(A43,"Price")</f>
        <v>45.63</v>
      </c>
      <c r="C43" s="1" cm="1">
        <f t="array" ref="C43">_FV(A43,"Price (Extended hours)",TRUE)</f>
        <v>45.86</v>
      </c>
      <c r="D43" s="2" cm="1">
        <f t="array" ref="D43">_FV(A43,"P/E",TRUE)</f>
        <v>6.5579000000000001</v>
      </c>
      <c r="E43" s="3" cm="1">
        <f t="array" ref="E43">_FV(A43,"Market cap",TRUE)</f>
        <v>15433544412</v>
      </c>
      <c r="F43" s="5" t="str" cm="1">
        <f t="array" ref="F43">_FV(A43,"Ticker symbol",TRUE)</f>
        <v>APA</v>
      </c>
      <c r="G43" s="1" cm="1">
        <f t="array" ref="G43">_FV(A43,"Open")</f>
        <v>46.064999999999998</v>
      </c>
      <c r="H43" s="1" cm="1">
        <f t="array" ref="H43">_FV(A43,"Previous close",TRUE)</f>
        <v>46</v>
      </c>
      <c r="I43" s="1" cm="1">
        <f t="array" ref="I43">_FV(A43,"52 week high",TRUE)</f>
        <v>51.95</v>
      </c>
      <c r="J43" s="1" cm="1">
        <f t="array" ref="J43">_FV(A43,"52 week low",TRUE)</f>
        <v>15.545</v>
      </c>
      <c r="K43" s="5" t="str" cm="1">
        <f t="array" ref="K43">_FV(A43,"Industry")</f>
        <v>Oil &amp; Gas</v>
      </c>
      <c r="L43" s="4" cm="1">
        <f t="array" ref="L43">_FV(A43,"Shares outstanding",TRUE)</f>
        <v>338232400</v>
      </c>
      <c r="M43" s="4" cm="1">
        <f t="array" ref="M43">_FV(A43,"Volume")</f>
        <v>7478040</v>
      </c>
      <c r="N43" s="4" cm="1">
        <f t="array" ref="N43">_FV(A43,"Volume average",TRUE)</f>
        <v>9485002</v>
      </c>
      <c r="O43" s="1" cm="1">
        <f t="array" ref="O43">_FV(A43,"Change")</f>
        <v>-0.37</v>
      </c>
      <c r="P43" s="6" cm="1">
        <f t="array" ref="P43">_FV(A43,"Change (%)",TRUE)</f>
        <v>-8.0429999999999998E-3</v>
      </c>
      <c r="Q43" s="6" cm="1">
        <f t="array" ref="Q43">_FV(A43,"Change % (Extended hours)",TRUE)</f>
        <v>5.0410000000000003E-3</v>
      </c>
      <c r="R43" s="1" cm="1">
        <f t="array" ref="R43">_FV(A43,"Change (Extended hours)",TRUE)</f>
        <v>0.23</v>
      </c>
      <c r="S43" s="7">
        <f t="shared" ca="1" si="0"/>
        <v>44736</v>
      </c>
    </row>
    <row r="44" spans="1:19" x14ac:dyDescent="0.25">
      <c r="A44" s="5" t="e" vm="43">
        <v>#VALUE!</v>
      </c>
      <c r="B44" s="1" cm="1">
        <f t="array" ref="B44">_FV(A44,"Price")</f>
        <v>239.29</v>
      </c>
      <c r="C44" s="1" cm="1">
        <f t="array" ref="C44">_FV(A44,"Price (Extended hours)",TRUE)</f>
        <v>244.1</v>
      </c>
      <c r="D44" s="2" cm="1">
        <f t="array" ref="D44">_FV(A44,"P/E",TRUE)</f>
        <v>24.475899999999999</v>
      </c>
      <c r="E44" s="3" cm="1">
        <f t="array" ref="E44">_FV(A44,"Market cap",TRUE)</f>
        <v>53068132957</v>
      </c>
      <c r="F44" s="5" t="str" cm="1">
        <f t="array" ref="F44">_FV(A44,"Ticker symbol",TRUE)</f>
        <v>APD</v>
      </c>
      <c r="G44" s="1" cm="1">
        <f t="array" ref="G44">_FV(A44,"Open")</f>
        <v>241.52</v>
      </c>
      <c r="H44" s="1" cm="1">
        <f t="array" ref="H44">_FV(A44,"Previous close",TRUE)</f>
        <v>239.22</v>
      </c>
      <c r="I44" s="1" cm="1">
        <f t="array" ref="I44">_FV(A44,"52 week high",TRUE)</f>
        <v>316.39</v>
      </c>
      <c r="J44" s="1" cm="1">
        <f t="array" ref="J44">_FV(A44,"52 week low",TRUE)</f>
        <v>216.24</v>
      </c>
      <c r="K44" s="5" t="str" cm="1">
        <f t="array" ref="K44">_FV(A44,"Industry")</f>
        <v>Chemicals</v>
      </c>
      <c r="L44" s="4" cm="1">
        <f t="array" ref="L44">_FV(A44,"Shares outstanding",TRUE)</f>
        <v>221773300</v>
      </c>
      <c r="M44" s="4" cm="1">
        <f t="array" ref="M44">_FV(A44,"Volume")</f>
        <v>1085823</v>
      </c>
      <c r="N44" s="4" cm="1">
        <f t="array" ref="N44">_FV(A44,"Volume average",TRUE)</f>
        <v>1101529</v>
      </c>
      <c r="O44" s="1" cm="1">
        <f t="array" ref="O44">_FV(A44,"Change")</f>
        <v>7.0000000000000007E-2</v>
      </c>
      <c r="P44" s="6" cm="1">
        <f t="array" ref="P44">_FV(A44,"Change (%)",TRUE)</f>
        <v>2.9260000000000001E-4</v>
      </c>
      <c r="Q44" s="6" cm="1">
        <f t="array" ref="Q44">_FV(A44,"Change % (Extended hours)",TRUE)</f>
        <v>2.0101000000000001E-2</v>
      </c>
      <c r="R44" s="1" cm="1">
        <f t="array" ref="R44">_FV(A44,"Change (Extended hours)",TRUE)</f>
        <v>4.8099999999999996</v>
      </c>
      <c r="S44" s="7">
        <f t="shared" ca="1" si="0"/>
        <v>44736</v>
      </c>
    </row>
    <row r="45" spans="1:19" x14ac:dyDescent="0.25">
      <c r="A45" s="5" t="e" vm="44">
        <v>#VALUE!</v>
      </c>
      <c r="B45" s="1" cm="1">
        <f t="array" ref="B45">_FV(A45,"Price")</f>
        <v>66.12</v>
      </c>
      <c r="C45" s="1" cm="1">
        <f t="array" ref="C45">_FV(A45,"Price (Extended hours)",TRUE)</f>
        <v>66.12</v>
      </c>
      <c r="D45" s="2" cm="1">
        <f t="array" ref="D45">_FV(A45,"P/E",TRUE)</f>
        <v>24.627199999999998</v>
      </c>
      <c r="E45" s="3" cm="1">
        <f t="array" ref="E45">_FV(A45,"Market cap",TRUE)</f>
        <v>39482797620</v>
      </c>
      <c r="F45" s="5" t="str" cm="1">
        <f t="array" ref="F45">_FV(A45,"Ticker symbol",TRUE)</f>
        <v>APH</v>
      </c>
      <c r="G45" s="1" cm="1">
        <f t="array" ref="G45">_FV(A45,"Open")</f>
        <v>66.150000000000006</v>
      </c>
      <c r="H45" s="1" cm="1">
        <f t="array" ref="H45">_FV(A45,"Previous close",TRUE)</f>
        <v>65.53</v>
      </c>
      <c r="I45" s="1" cm="1">
        <f t="array" ref="I45">_FV(A45,"52 week high",TRUE)</f>
        <v>88.4499</v>
      </c>
      <c r="J45" s="1" cm="1">
        <f t="array" ref="J45">_FV(A45,"52 week low",TRUE)</f>
        <v>64.959999999999994</v>
      </c>
      <c r="K45" s="5" t="str" cm="1">
        <f t="array" ref="K45">_FV(A45,"Industry")</f>
        <v>Electronic Equipment &amp; Parts</v>
      </c>
      <c r="L45" s="4" cm="1">
        <f t="array" ref="L45">_FV(A45,"Shares outstanding",TRUE)</f>
        <v>597138500</v>
      </c>
      <c r="M45" s="4" cm="1">
        <f t="array" ref="M45">_FV(A45,"Volume")</f>
        <v>2097852</v>
      </c>
      <c r="N45" s="4" cm="1">
        <f t="array" ref="N45">_FV(A45,"Volume average",TRUE)</f>
        <v>2265640</v>
      </c>
      <c r="O45" s="1" cm="1">
        <f t="array" ref="O45">_FV(A45,"Change")</f>
        <v>0.59</v>
      </c>
      <c r="P45" s="6" cm="1">
        <f t="array" ref="P45">_FV(A45,"Change (%)",TRUE)</f>
        <v>9.0039999999999999E-3</v>
      </c>
      <c r="Q45" s="6" cm="1">
        <f t="array" ref="Q45">_FV(A45,"Change % (Extended hours)",TRUE)</f>
        <v>0</v>
      </c>
      <c r="R45" s="1" cm="1">
        <f t="array" ref="R45">_FV(A45,"Change (Extended hours)",TRUE)</f>
        <v>0</v>
      </c>
      <c r="S45" s="7">
        <f t="shared" ca="1" si="0"/>
        <v>44736</v>
      </c>
    </row>
    <row r="46" spans="1:19" x14ac:dyDescent="0.25">
      <c r="A46" s="5" t="e" vm="45">
        <v>#VALUE!</v>
      </c>
      <c r="B46" s="1" cm="1">
        <f t="array" ref="B46">_FV(A46,"Price")</f>
        <v>95.46</v>
      </c>
      <c r="C46" s="1" cm="1">
        <f t="array" ref="C46">_FV(A46,"Price (Extended hours)",TRUE)</f>
        <v>95.46</v>
      </c>
      <c r="D46" s="2" cm="1">
        <f t="array" ref="D46">_FV(A46,"P/E",TRUE)</f>
        <v>80.083699999999993</v>
      </c>
      <c r="E46" s="3" cm="1">
        <f t="array" ref="E46">_FV(A46,"Market cap",TRUE)</f>
        <v>25863063714</v>
      </c>
      <c r="F46" s="5" t="str" cm="1">
        <f t="array" ref="F46">_FV(A46,"Ticker symbol",TRUE)</f>
        <v>APTV</v>
      </c>
      <c r="G46" s="1" cm="1">
        <f t="array" ref="G46">_FV(A46,"Open")</f>
        <v>96.65</v>
      </c>
      <c r="H46" s="1" cm="1">
        <f t="array" ref="H46">_FV(A46,"Previous close",TRUE)</f>
        <v>94.92</v>
      </c>
      <c r="I46" s="1" cm="1">
        <f t="array" ref="I46">_FV(A46,"52 week high",TRUE)</f>
        <v>180.81</v>
      </c>
      <c r="J46" s="1" cm="1">
        <f t="array" ref="J46">_FV(A46,"52 week low",TRUE)</f>
        <v>88.15</v>
      </c>
      <c r="K46" s="5" t="str" cm="1">
        <f t="array" ref="K46">_FV(A46,"Industry")</f>
        <v>Automobiles &amp; Auto Parts</v>
      </c>
      <c r="L46" s="4" cm="1">
        <f t="array" ref="L46">_FV(A46,"Shares outstanding",TRUE)</f>
        <v>270930900</v>
      </c>
      <c r="M46" s="4" cm="1">
        <f t="array" ref="M46">_FV(A46,"Volume")</f>
        <v>3937902</v>
      </c>
      <c r="N46" s="4" cm="1">
        <f t="array" ref="N46">_FV(A46,"Volume average",TRUE)</f>
        <v>2006459</v>
      </c>
      <c r="O46" s="1" cm="1">
        <f t="array" ref="O46">_FV(A46,"Change")</f>
        <v>0.54</v>
      </c>
      <c r="P46" s="6" cm="1">
        <f t="array" ref="P46">_FV(A46,"Change (%)",TRUE)</f>
        <v>5.6889999999999996E-3</v>
      </c>
      <c r="Q46" s="6" cm="1">
        <f t="array" ref="Q46">_FV(A46,"Change % (Extended hours)",TRUE)</f>
        <v>0</v>
      </c>
      <c r="R46" s="1" cm="1">
        <f t="array" ref="R46">_FV(A46,"Change (Extended hours)",TRUE)</f>
        <v>0</v>
      </c>
      <c r="S46" s="7">
        <f t="shared" ca="1" si="0"/>
        <v>44736</v>
      </c>
    </row>
    <row r="47" spans="1:19" x14ac:dyDescent="0.25">
      <c r="A47" s="5" t="e" vm="46">
        <v>#VALUE!</v>
      </c>
      <c r="B47" s="1" cm="1">
        <f t="array" ref="B47">_FV(A47,"Price")</f>
        <v>135.72999999999999</v>
      </c>
      <c r="C47" s="1" cm="1">
        <f t="array" ref="C47">_FV(A47,"Price (Extended hours)",TRUE)</f>
        <v>138.27000000000001</v>
      </c>
      <c r="D47" s="2" cm="1">
        <f t="array" ref="D47">_FV(A47,"P/E",TRUE)</f>
        <v>48.578400000000002</v>
      </c>
      <c r="E47" s="3" cm="1">
        <f t="array" ref="E47">_FV(A47,"Market cap",TRUE)</f>
        <v>22153565567</v>
      </c>
      <c r="F47" s="5" t="str" cm="1">
        <f t="array" ref="F47">_FV(A47,"Ticker symbol",TRUE)</f>
        <v>ARE</v>
      </c>
      <c r="G47" s="1" cm="1">
        <f t="array" ref="G47">_FV(A47,"Open")</f>
        <v>136.97999999999999</v>
      </c>
      <c r="H47" s="1" cm="1">
        <f t="array" ref="H47">_FV(A47,"Previous close",TRUE)</f>
        <v>135.37</v>
      </c>
      <c r="I47" s="1" cm="1">
        <f t="array" ref="I47">_FV(A47,"52 week high",TRUE)</f>
        <v>224.95</v>
      </c>
      <c r="J47" s="1" cm="1">
        <f t="array" ref="J47">_FV(A47,"52 week low",TRUE)</f>
        <v>134.37</v>
      </c>
      <c r="K47" s="5" t="str" cm="1">
        <f t="array" ref="K47">_FV(A47,"Industry")</f>
        <v>Residential &amp; Commercial REIT</v>
      </c>
      <c r="L47" s="4" cm="1">
        <f t="array" ref="L47">_FV(A47,"Shares outstanding",TRUE)</f>
        <v>163217900</v>
      </c>
      <c r="M47" s="4" cm="1">
        <f t="array" ref="M47">_FV(A47,"Volume")</f>
        <v>1364550</v>
      </c>
      <c r="N47" s="4" cm="1">
        <f t="array" ref="N47">_FV(A47,"Volume average",TRUE)</f>
        <v>1097061</v>
      </c>
      <c r="O47" s="1" cm="1">
        <f t="array" ref="O47">_FV(A47,"Change")</f>
        <v>0.36</v>
      </c>
      <c r="P47" s="6" cm="1">
        <f t="array" ref="P47">_FV(A47,"Change (%)",TRUE)</f>
        <v>2.6590000000000003E-3</v>
      </c>
      <c r="Q47" s="6" cm="1">
        <f t="array" ref="Q47">_FV(A47,"Change % (Extended hours)",TRUE)</f>
        <v>1.8713999999999998E-2</v>
      </c>
      <c r="R47" s="1" cm="1">
        <f t="array" ref="R47">_FV(A47,"Change (Extended hours)",TRUE)</f>
        <v>2.54</v>
      </c>
      <c r="S47" s="7">
        <f t="shared" ca="1" si="0"/>
        <v>44736</v>
      </c>
    </row>
    <row r="48" spans="1:19" x14ac:dyDescent="0.25">
      <c r="A48" s="5" t="e" vm="47">
        <v>#VALUE!</v>
      </c>
      <c r="B48" s="1" cm="1">
        <f t="array" ref="B48">_FV(A48,"Price")</f>
        <v>106.09</v>
      </c>
      <c r="C48" s="1" cm="1">
        <f t="array" ref="C48">_FV(A48,"Price (Extended hours)",TRUE)</f>
        <v>106.0703</v>
      </c>
      <c r="D48" s="2" cm="1">
        <f t="array" ref="D48">_FV(A48,"P/E",TRUE)</f>
        <v>19.747399999999999</v>
      </c>
      <c r="E48" s="3" cm="1">
        <f t="array" ref="E48">_FV(A48,"Market cap",TRUE)</f>
        <v>14748101350</v>
      </c>
      <c r="F48" s="5" t="str" cm="1">
        <f t="array" ref="F48">_FV(A48,"Ticker symbol",TRUE)</f>
        <v>ATO</v>
      </c>
      <c r="G48" s="1" cm="1">
        <f t="array" ref="G48">_FV(A48,"Open")</f>
        <v>106.17</v>
      </c>
      <c r="H48" s="1" cm="1">
        <f t="array" ref="H48">_FV(A48,"Previous close",TRUE)</f>
        <v>105.54</v>
      </c>
      <c r="I48" s="1" cm="1">
        <f t="array" ref="I48">_FV(A48,"52 week high",TRUE)</f>
        <v>122.955</v>
      </c>
      <c r="J48" s="1" cm="1">
        <f t="array" ref="J48">_FV(A48,"52 week low",TRUE)</f>
        <v>85.8</v>
      </c>
      <c r="K48" s="5" t="str" cm="1">
        <f t="array" ref="K48">_FV(A48,"Industry")</f>
        <v>Natural Gas Utilities</v>
      </c>
      <c r="L48" s="4" cm="1">
        <f t="array" ref="L48">_FV(A48,"Shares outstanding",TRUE)</f>
        <v>139015000</v>
      </c>
      <c r="M48" s="4" cm="1">
        <f t="array" ref="M48">_FV(A48,"Volume")</f>
        <v>982495</v>
      </c>
      <c r="N48" s="4" cm="1">
        <f t="array" ref="N48">_FV(A48,"Volume average",TRUE)</f>
        <v>999220</v>
      </c>
      <c r="O48" s="1" cm="1">
        <f t="array" ref="O48">_FV(A48,"Change")</f>
        <v>0.55000000000000004</v>
      </c>
      <c r="P48" s="6" cm="1">
        <f t="array" ref="P48">_FV(A48,"Change (%)",TRUE)</f>
        <v>5.2110000000000004E-3</v>
      </c>
      <c r="Q48" s="6" cm="1">
        <f t="array" ref="Q48">_FV(A48,"Change % (Extended hours)",TRUE)</f>
        <v>-1.8569999999999999E-4</v>
      </c>
      <c r="R48" s="1" cm="1">
        <f t="array" ref="R48">_FV(A48,"Change (Extended hours)",TRUE)</f>
        <v>-1.9699999999999999E-2</v>
      </c>
      <c r="S48" s="7">
        <f t="shared" ca="1" si="0"/>
        <v>44736</v>
      </c>
    </row>
    <row r="49" spans="1:19" x14ac:dyDescent="0.25">
      <c r="A49" s="5" t="e" vm="48">
        <v>#VALUE!</v>
      </c>
      <c r="B49" s="1" cm="1">
        <f t="array" ref="B49">_FV(A49,"Price")</f>
        <v>75.349999999999994</v>
      </c>
      <c r="C49" s="1" cm="1">
        <f t="array" ref="C49">_FV(A49,"Price (Extended hours)",TRUE)</f>
        <v>75.69</v>
      </c>
      <c r="D49" s="2" cm="1">
        <f t="array" ref="D49">_FV(A49,"P/E",TRUE)</f>
        <v>23.644300000000001</v>
      </c>
      <c r="E49" s="3" cm="1">
        <f t="array" ref="E49">_FV(A49,"Market cap",TRUE)</f>
        <v>58914771024</v>
      </c>
      <c r="F49" s="5" t="str" cm="1">
        <f t="array" ref="F49">_FV(A49,"Ticker symbol",TRUE)</f>
        <v>ATVI</v>
      </c>
      <c r="G49" s="1" cm="1">
        <f t="array" ref="G49">_FV(A49,"Open")</f>
        <v>75.13</v>
      </c>
      <c r="H49" s="1" cm="1">
        <f t="array" ref="H49">_FV(A49,"Previous close",TRUE)</f>
        <v>74.64</v>
      </c>
      <c r="I49" s="1" cm="1">
        <f t="array" ref="I49">_FV(A49,"52 week high",TRUE)</f>
        <v>98.99</v>
      </c>
      <c r="J49" s="1" cm="1">
        <f t="array" ref="J49">_FV(A49,"52 week low",TRUE)</f>
        <v>56.4</v>
      </c>
      <c r="K49" s="5" t="str" cm="1">
        <f t="array" ref="K49">_FV(A49,"Industry")</f>
        <v>Software &amp; IT Services</v>
      </c>
      <c r="L49" s="4" cm="1">
        <f t="array" ref="L49">_FV(A49,"Shares outstanding",TRUE)</f>
        <v>781881500</v>
      </c>
      <c r="M49" s="4" cm="1">
        <f t="array" ref="M49">_FV(A49,"Volume")</f>
        <v>5679467</v>
      </c>
      <c r="N49" s="4" cm="1">
        <f t="array" ref="N49">_FV(A49,"Volume average",TRUE)</f>
        <v>4512463</v>
      </c>
      <c r="O49" s="1" cm="1">
        <f t="array" ref="O49">_FV(A49,"Change")</f>
        <v>0.71</v>
      </c>
      <c r="P49" s="6" cm="1">
        <f t="array" ref="P49">_FV(A49,"Change (%)",TRUE)</f>
        <v>9.5119999999999996E-3</v>
      </c>
      <c r="Q49" s="6" cm="1">
        <f t="array" ref="Q49">_FV(A49,"Change % (Extended hours)",TRUE)</f>
        <v>4.5119999999999995E-3</v>
      </c>
      <c r="R49" s="1" cm="1">
        <f t="array" ref="R49">_FV(A49,"Change (Extended hours)",TRUE)</f>
        <v>0.34</v>
      </c>
      <c r="S49" s="7">
        <f t="shared" ca="1" si="0"/>
        <v>44736</v>
      </c>
    </row>
    <row r="50" spans="1:19" x14ac:dyDescent="0.25">
      <c r="A50" s="5" t="e" vm="49">
        <v>#VALUE!</v>
      </c>
      <c r="B50" s="1" cm="1">
        <f t="array" ref="B50">_FV(A50,"Price")</f>
        <v>187.58</v>
      </c>
      <c r="C50" s="1" cm="1">
        <f t="array" ref="C50">_FV(A50,"Price (Extended hours)",TRUE)</f>
        <v>187.58</v>
      </c>
      <c r="D50" s="2" cm="1">
        <f t="array" ref="D50">_FV(A50,"P/E",TRUE)</f>
        <v>23.074999999999999</v>
      </c>
      <c r="E50" s="3" cm="1">
        <f t="array" ref="E50">_FV(A50,"Market cap",TRUE)</f>
        <v>26227097956</v>
      </c>
      <c r="F50" s="5" t="str" cm="1">
        <f t="array" ref="F50">_FV(A50,"Ticker symbol",TRUE)</f>
        <v>AVB</v>
      </c>
      <c r="G50" s="1" cm="1">
        <f t="array" ref="G50">_FV(A50,"Open")</f>
        <v>186.81</v>
      </c>
      <c r="H50" s="1" cm="1">
        <f t="array" ref="H50">_FV(A50,"Previous close",TRUE)</f>
        <v>185.19</v>
      </c>
      <c r="I50" s="1" cm="1">
        <f t="array" ref="I50">_FV(A50,"52 week high",TRUE)</f>
        <v>259.05</v>
      </c>
      <c r="J50" s="1" cm="1">
        <f t="array" ref="J50">_FV(A50,"52 week low",TRUE)</f>
        <v>184.26</v>
      </c>
      <c r="K50" s="5" t="str" cm="1">
        <f t="array" ref="K50">_FV(A50,"Industry")</f>
        <v>Residential &amp; Commercial REIT</v>
      </c>
      <c r="L50" s="4" cm="1">
        <f t="array" ref="L50">_FV(A50,"Shares outstanding",TRUE)</f>
        <v>139818200</v>
      </c>
      <c r="M50" s="4" cm="1">
        <f t="array" ref="M50">_FV(A50,"Volume")</f>
        <v>628486</v>
      </c>
      <c r="N50" s="4" cm="1">
        <f t="array" ref="N50">_FV(A50,"Volume average",TRUE)</f>
        <v>784676</v>
      </c>
      <c r="O50" s="1" cm="1">
        <f t="array" ref="O50">_FV(A50,"Change")</f>
        <v>2.39</v>
      </c>
      <c r="P50" s="6" cm="1">
        <f t="array" ref="P50">_FV(A50,"Change (%)",TRUE)</f>
        <v>1.2905999999999999E-2</v>
      </c>
      <c r="Q50" s="6" cm="1">
        <f t="array" ref="Q50">_FV(A50,"Change % (Extended hours)",TRUE)</f>
        <v>0</v>
      </c>
      <c r="R50" s="1" cm="1">
        <f t="array" ref="R50">_FV(A50,"Change (Extended hours)",TRUE)</f>
        <v>0</v>
      </c>
      <c r="S50" s="7">
        <f t="shared" ca="1" si="0"/>
        <v>44736</v>
      </c>
    </row>
    <row r="51" spans="1:19" x14ac:dyDescent="0.25">
      <c r="A51" s="5" t="e" vm="50">
        <v>#VALUE!</v>
      </c>
      <c r="B51" s="1" cm="1">
        <f t="array" ref="B51">_FV(A51,"Price")</f>
        <v>526.71</v>
      </c>
      <c r="C51" s="1" cm="1">
        <f t="array" ref="C51">_FV(A51,"Price (Extended hours)",TRUE)</f>
        <v>530.92999999999995</v>
      </c>
      <c r="D51" s="2" cm="1">
        <f t="array" ref="D51">_FV(A51,"P/E",TRUE)</f>
        <v>25.771899999999999</v>
      </c>
      <c r="E51" s="3" cm="1">
        <f t="array" ref="E51">_FV(A51,"Market cap",TRUE)</f>
        <v>212694820767</v>
      </c>
      <c r="F51" s="5" t="str" cm="1">
        <f t="array" ref="F51">_FV(A51,"Ticker symbol",TRUE)</f>
        <v>AVGO</v>
      </c>
      <c r="G51" s="1" cm="1">
        <f t="array" ref="G51">_FV(A51,"Open")</f>
        <v>529.15</v>
      </c>
      <c r="H51" s="1" cm="1">
        <f t="array" ref="H51">_FV(A51,"Previous close",TRUE)</f>
        <v>520.16999999999996</v>
      </c>
      <c r="I51" s="1" cm="1">
        <f t="array" ref="I51">_FV(A51,"52 week high",TRUE)</f>
        <v>677.76</v>
      </c>
      <c r="J51" s="1" cm="1">
        <f t="array" ref="J51">_FV(A51,"52 week low",TRUE)</f>
        <v>455.71</v>
      </c>
      <c r="K51" s="5" t="str" cm="1">
        <f t="array" ref="K51">_FV(A51,"Industry")</f>
        <v>Semiconductors &amp; Semiconductor Equipment</v>
      </c>
      <c r="L51" s="4" cm="1">
        <f t="array" ref="L51">_FV(A51,"Shares outstanding",TRUE)</f>
        <v>403817700</v>
      </c>
      <c r="M51" s="4" cm="1">
        <f t="array" ref="M51">_FV(A51,"Volume")</f>
        <v>1914054</v>
      </c>
      <c r="N51" s="4" cm="1">
        <f t="array" ref="N51">_FV(A51,"Volume average",TRUE)</f>
        <v>2720658</v>
      </c>
      <c r="O51" s="1" cm="1">
        <f t="array" ref="O51">_FV(A51,"Change")</f>
        <v>6.54</v>
      </c>
      <c r="P51" s="6" cm="1">
        <f t="array" ref="P51">_FV(A51,"Change (%)",TRUE)</f>
        <v>1.2573000000000001E-2</v>
      </c>
      <c r="Q51" s="6" cm="1">
        <f t="array" ref="Q51">_FV(A51,"Change % (Extended hours)",TRUE)</f>
        <v>8.012E-3</v>
      </c>
      <c r="R51" s="1" cm="1">
        <f t="array" ref="R51">_FV(A51,"Change (Extended hours)",TRUE)</f>
        <v>4.22</v>
      </c>
      <c r="S51" s="7">
        <f t="shared" ca="1" si="0"/>
        <v>44736</v>
      </c>
    </row>
    <row r="52" spans="1:19" x14ac:dyDescent="0.25">
      <c r="A52" s="5" t="e" vm="51">
        <v>#VALUE!</v>
      </c>
      <c r="B52" s="1" cm="1">
        <f t="array" ref="B52">_FV(A52,"Price")</f>
        <v>161.1</v>
      </c>
      <c r="C52" s="1" cm="1">
        <f t="array" ref="C52">_FV(A52,"Price (Extended hours)",TRUE)</f>
        <v>161.1</v>
      </c>
      <c r="D52" s="2" cm="1">
        <f t="array" ref="D52">_FV(A52,"P/E",TRUE)</f>
        <v>18.4528</v>
      </c>
      <c r="E52" s="3" cm="1">
        <f t="array" ref="E52">_FV(A52,"Market cap",TRUE)</f>
        <v>13163350000</v>
      </c>
      <c r="F52" s="5" t="str" cm="1">
        <f t="array" ref="F52">_FV(A52,"Ticker symbol",TRUE)</f>
        <v>AVY</v>
      </c>
      <c r="G52" s="1" cm="1">
        <f t="array" ref="G52">_FV(A52,"Open")</f>
        <v>162.32</v>
      </c>
      <c r="H52" s="1" cm="1">
        <f t="array" ref="H52">_FV(A52,"Previous close",TRUE)</f>
        <v>161.09</v>
      </c>
      <c r="I52" s="1" cm="1">
        <f t="array" ref="I52">_FV(A52,"52 week high",TRUE)</f>
        <v>229.24</v>
      </c>
      <c r="J52" s="1" cm="1">
        <f t="array" ref="J52">_FV(A52,"52 week low",TRUE)</f>
        <v>156.51</v>
      </c>
      <c r="K52" s="5" t="str" cm="1">
        <f t="array" ref="K52">_FV(A52,"Industry")</f>
        <v>Containers &amp; Packaging</v>
      </c>
      <c r="L52" s="4" cm="1">
        <f t="array" ref="L52">_FV(A52,"Shares outstanding",TRUE)</f>
        <v>81714290</v>
      </c>
      <c r="M52" s="4" cm="1">
        <f t="array" ref="M52">_FV(A52,"Volume")</f>
        <v>504492</v>
      </c>
      <c r="N52" s="4" cm="1">
        <f t="array" ref="N52">_FV(A52,"Volume average",TRUE)</f>
        <v>555389</v>
      </c>
      <c r="O52" s="1" cm="1">
        <f t="array" ref="O52">_FV(A52,"Change")</f>
        <v>0.01</v>
      </c>
      <c r="P52" s="6" cm="1">
        <f t="array" ref="P52">_FV(A52,"Change (%)",TRUE)</f>
        <v>6.2080000000000002E-5</v>
      </c>
      <c r="Q52" s="6" cm="1">
        <f t="array" ref="Q52">_FV(A52,"Change % (Extended hours)",TRUE)</f>
        <v>0</v>
      </c>
      <c r="R52" s="1" cm="1">
        <f t="array" ref="R52">_FV(A52,"Change (Extended hours)",TRUE)</f>
        <v>0</v>
      </c>
      <c r="S52" s="7">
        <f t="shared" ca="1" si="0"/>
        <v>44736</v>
      </c>
    </row>
    <row r="53" spans="1:19" x14ac:dyDescent="0.25">
      <c r="A53" s="5" t="e" vm="52">
        <v>#VALUE!</v>
      </c>
      <c r="B53" s="1" cm="1">
        <f t="array" ref="B53">_FV(A53,"Price")</f>
        <v>135.02000000000001</v>
      </c>
      <c r="C53" s="1" cm="1">
        <f t="array" ref="C53">_FV(A53,"Price (Extended hours)",TRUE)</f>
        <v>135.02000000000001</v>
      </c>
      <c r="D53" s="2" cm="1">
        <f t="array" ref="D53">_FV(A53,"P/E",TRUE)</f>
        <v>18.8599</v>
      </c>
      <c r="E53" s="3" cm="1">
        <f t="array" ref="E53">_FV(A53,"Market cap",TRUE)</f>
        <v>24540330566</v>
      </c>
      <c r="F53" s="5" t="str" cm="1">
        <f t="array" ref="F53">_FV(A53,"Ticker symbol",TRUE)</f>
        <v>AWK</v>
      </c>
      <c r="G53" s="1" cm="1">
        <f t="array" ref="G53">_FV(A53,"Open")</f>
        <v>134.69</v>
      </c>
      <c r="H53" s="1" cm="1">
        <f t="array" ref="H53">_FV(A53,"Previous close",TRUE)</f>
        <v>133.47</v>
      </c>
      <c r="I53" s="1" cm="1">
        <f t="array" ref="I53">_FV(A53,"52 week high",TRUE)</f>
        <v>189.65</v>
      </c>
      <c r="J53" s="1" cm="1">
        <f t="array" ref="J53">_FV(A53,"52 week low",TRUE)</f>
        <v>132.16</v>
      </c>
      <c r="K53" s="5" t="str" cm="1">
        <f t="array" ref="K53">_FV(A53,"Industry")</f>
        <v>Water Utilities</v>
      </c>
      <c r="L53" s="4" cm="1">
        <f t="array" ref="L53">_FV(A53,"Shares outstanding",TRUE)</f>
        <v>181753300</v>
      </c>
      <c r="M53" s="4" cm="1">
        <f t="array" ref="M53">_FV(A53,"Volume")</f>
        <v>1061871</v>
      </c>
      <c r="N53" s="4" cm="1">
        <f t="array" ref="N53">_FV(A53,"Volume average",TRUE)</f>
        <v>960417</v>
      </c>
      <c r="O53" s="1" cm="1">
        <f t="array" ref="O53">_FV(A53,"Change")</f>
        <v>1.55</v>
      </c>
      <c r="P53" s="6" cm="1">
        <f t="array" ref="P53">_FV(A53,"Change (%)",TRUE)</f>
        <v>1.1613E-2</v>
      </c>
      <c r="Q53" s="6" cm="1">
        <f t="array" ref="Q53">_FV(A53,"Change % (Extended hours)",TRUE)</f>
        <v>0</v>
      </c>
      <c r="R53" s="1" cm="1">
        <f t="array" ref="R53">_FV(A53,"Change (Extended hours)",TRUE)</f>
        <v>0</v>
      </c>
      <c r="S53" s="7">
        <f t="shared" ca="1" si="0"/>
        <v>44736</v>
      </c>
    </row>
    <row r="54" spans="1:19" x14ac:dyDescent="0.25">
      <c r="A54" s="5" t="e" vm="53">
        <v>#VALUE!</v>
      </c>
      <c r="B54" s="1" cm="1">
        <f t="array" ref="B54">_FV(A54,"Price")</f>
        <v>146.22</v>
      </c>
      <c r="C54" s="1" cm="1">
        <f t="array" ref="C54">_FV(A54,"Price (Extended hours)",TRUE)</f>
        <v>146.78</v>
      </c>
      <c r="D54" s="2" cm="1">
        <f t="array" ref="D54">_FV(A54,"P/E",TRUE)</f>
        <v>14.484400000000001</v>
      </c>
      <c r="E54" s="3" cm="1">
        <f t="array" ref="E54">_FV(A54,"Market cap",TRUE)</f>
        <v>110112477066</v>
      </c>
      <c r="F54" s="5" t="str" cm="1">
        <f t="array" ref="F54">_FV(A54,"Ticker symbol",TRUE)</f>
        <v>AXP</v>
      </c>
      <c r="G54" s="1" cm="1">
        <f t="array" ref="G54">_FV(A54,"Open")</f>
        <v>146.69</v>
      </c>
      <c r="H54" s="1" cm="1">
        <f t="array" ref="H54">_FV(A54,"Previous close",TRUE)</f>
        <v>144.6</v>
      </c>
      <c r="I54" s="1" cm="1">
        <f t="array" ref="I54">_FV(A54,"52 week high",TRUE)</f>
        <v>199.55</v>
      </c>
      <c r="J54" s="1" cm="1">
        <f t="array" ref="J54">_FV(A54,"52 week low",TRUE)</f>
        <v>143.25</v>
      </c>
      <c r="K54" s="5" t="str" cm="1">
        <f t="array" ref="K54">_FV(A54,"Industry")</f>
        <v>Banking Services</v>
      </c>
      <c r="L54" s="4" cm="1">
        <f t="array" ref="L54">_FV(A54,"Shares outstanding",TRUE)</f>
        <v>753060300</v>
      </c>
      <c r="M54" s="4" cm="1">
        <f t="array" ref="M54">_FV(A54,"Volume")</f>
        <v>3327823</v>
      </c>
      <c r="N54" s="4" cm="1">
        <f t="array" ref="N54">_FV(A54,"Volume average",TRUE)</f>
        <v>2858213</v>
      </c>
      <c r="O54" s="1" cm="1">
        <f t="array" ref="O54">_FV(A54,"Change")</f>
        <v>1.62</v>
      </c>
      <c r="P54" s="6" cm="1">
        <f t="array" ref="P54">_FV(A54,"Change (%)",TRUE)</f>
        <v>1.1203000000000001E-2</v>
      </c>
      <c r="Q54" s="6" cm="1">
        <f t="array" ref="Q54">_FV(A54,"Change % (Extended hours)",TRUE)</f>
        <v>3.8300000000000001E-3</v>
      </c>
      <c r="R54" s="1" cm="1">
        <f t="array" ref="R54">_FV(A54,"Change (Extended hours)",TRUE)</f>
        <v>0.56000000000000005</v>
      </c>
      <c r="S54" s="7">
        <f t="shared" ca="1" si="0"/>
        <v>44736</v>
      </c>
    </row>
    <row r="55" spans="1:19" x14ac:dyDescent="0.25">
      <c r="A55" s="5" t="e" vm="54">
        <v>#VALUE!</v>
      </c>
      <c r="B55" s="1" cm="1">
        <f t="array" ref="B55">_FV(A55,"Price")</f>
        <v>2013.81</v>
      </c>
      <c r="C55" s="1" cm="1">
        <f t="array" ref="C55">_FV(A55,"Price (Extended hours)",TRUE)</f>
        <v>2018</v>
      </c>
      <c r="D55" s="2" cm="1">
        <f t="array" ref="D55">_FV(A55,"P/E",TRUE)</f>
        <v>18.125399999999999</v>
      </c>
      <c r="E55" s="3" cm="1">
        <f t="array" ref="E55">_FV(A55,"Market cap",TRUE)</f>
        <v>39244323756</v>
      </c>
      <c r="F55" s="5" t="str" cm="1">
        <f t="array" ref="F55">_FV(A55,"Ticker symbol",TRUE)</f>
        <v>AZO</v>
      </c>
      <c r="G55" s="1" cm="1">
        <f t="array" ref="G55">_FV(A55,"Open")</f>
        <v>2028</v>
      </c>
      <c r="H55" s="1" cm="1">
        <f t="array" ref="H55">_FV(A55,"Previous close",TRUE)</f>
        <v>2033.58</v>
      </c>
      <c r="I55" s="1" cm="1">
        <f t="array" ref="I55">_FV(A55,"52 week high",TRUE)</f>
        <v>2267.4</v>
      </c>
      <c r="J55" s="1" cm="1">
        <f t="array" ref="J55">_FV(A55,"52 week low",TRUE)</f>
        <v>1374.13</v>
      </c>
      <c r="K55" s="5" t="str" cm="1">
        <f t="array" ref="K55">_FV(A55,"Industry")</f>
        <v>Specialty Retailers</v>
      </c>
      <c r="L55" s="4" cm="1">
        <f t="array" ref="L55">_FV(A55,"Shares outstanding",TRUE)</f>
        <v>19487600</v>
      </c>
      <c r="M55" s="4" cm="1">
        <f t="array" ref="M55">_FV(A55,"Volume")</f>
        <v>173056</v>
      </c>
      <c r="N55" s="4" cm="1">
        <f t="array" ref="N55">_FV(A55,"Volume average",TRUE)</f>
        <v>209007</v>
      </c>
      <c r="O55" s="1" cm="1">
        <f t="array" ref="O55">_FV(A55,"Change")</f>
        <v>-19.77</v>
      </c>
      <c r="P55" s="6" cm="1">
        <f t="array" ref="P55">_FV(A55,"Change (%)",TRUE)</f>
        <v>-9.7219999999999997E-3</v>
      </c>
      <c r="Q55" s="6" cm="1">
        <f t="array" ref="Q55">_FV(A55,"Change % (Extended hours)",TRUE)</f>
        <v>2.081E-3</v>
      </c>
      <c r="R55" s="1" cm="1">
        <f t="array" ref="R55">_FV(A55,"Change (Extended hours)",TRUE)</f>
        <v>4.1900000000000004</v>
      </c>
      <c r="S55" s="7">
        <f t="shared" ca="1" si="0"/>
        <v>44736</v>
      </c>
    </row>
    <row r="56" spans="1:19" x14ac:dyDescent="0.25">
      <c r="A56" s="5" t="e" vm="55">
        <v>#VALUE!</v>
      </c>
      <c r="B56" s="1" cm="1">
        <f t="array" ref="B56">_FV(A56,"Price")</f>
        <v>133.72</v>
      </c>
      <c r="C56" s="1" cm="1">
        <f t="array" ref="C56">_FV(A56,"Price (Extended hours)",TRUE)</f>
        <v>136.9</v>
      </c>
      <c r="D56" s="2" cm="1">
        <f t="array" ref="D56">_FV(A56,"P/E",TRUE)</f>
        <v>0</v>
      </c>
      <c r="E56" s="3" cm="1">
        <f t="array" ref="E56">_FV(A56,"Market cap",TRUE)</f>
        <v>79113539176</v>
      </c>
      <c r="F56" s="5" t="str" cm="1">
        <f t="array" ref="F56">_FV(A56,"Ticker symbol",TRUE)</f>
        <v>BA</v>
      </c>
      <c r="G56" s="1" cm="1">
        <f t="array" ref="G56">_FV(A56,"Open")</f>
        <v>124.35</v>
      </c>
      <c r="H56" s="1" cm="1">
        <f t="array" ref="H56">_FV(A56,"Previous close",TRUE)</f>
        <v>122.16</v>
      </c>
      <c r="I56" s="1" cm="1">
        <f t="array" ref="I56">_FV(A56,"52 week high",TRUE)</f>
        <v>252.3</v>
      </c>
      <c r="J56" s="1" cm="1">
        <f t="array" ref="J56">_FV(A56,"52 week low",TRUE)</f>
        <v>113.02</v>
      </c>
      <c r="K56" s="5" t="str" cm="1">
        <f t="array" ref="K56">_FV(A56,"Industry")</f>
        <v>Aerospace &amp; Defense</v>
      </c>
      <c r="L56" s="4" cm="1">
        <f t="array" ref="L56">_FV(A56,"Shares outstanding",TRUE)</f>
        <v>591635800</v>
      </c>
      <c r="M56" s="4" cm="1">
        <f t="array" ref="M56">_FV(A56,"Volume")</f>
        <v>25997847</v>
      </c>
      <c r="N56" s="4" cm="1">
        <f t="array" ref="N56">_FV(A56,"Volume average",TRUE)</f>
        <v>10700162</v>
      </c>
      <c r="O56" s="1" cm="1">
        <f t="array" ref="O56">_FV(A56,"Change")</f>
        <v>11.56</v>
      </c>
      <c r="P56" s="6" cm="1">
        <f t="array" ref="P56">_FV(A56,"Change (%)",TRUE)</f>
        <v>9.4629999999999992E-2</v>
      </c>
      <c r="Q56" s="6" cm="1">
        <f t="array" ref="Q56">_FV(A56,"Change % (Extended hours)",TRUE)</f>
        <v>2.3781E-2</v>
      </c>
      <c r="R56" s="1" cm="1">
        <f t="array" ref="R56">_FV(A56,"Change (Extended hours)",TRUE)</f>
        <v>3.18</v>
      </c>
      <c r="S56" s="7">
        <f t="shared" ca="1" si="0"/>
        <v>44736</v>
      </c>
    </row>
    <row r="57" spans="1:19" x14ac:dyDescent="0.25">
      <c r="A57" s="5" t="e" vm="56">
        <v>#VALUE!</v>
      </c>
      <c r="B57" s="1" cm="1">
        <f t="array" ref="B57">_FV(A57,"Price")</f>
        <v>32.049999999999997</v>
      </c>
      <c r="C57" s="1" cm="1">
        <f t="array" ref="C57">_FV(A57,"Price (Extended hours)",TRUE)</f>
        <v>32.47</v>
      </c>
      <c r="D57" s="2" cm="1">
        <f t="array" ref="D57">_FV(A57,"P/E",TRUE)</f>
        <v>8.9768000000000008</v>
      </c>
      <c r="E57" s="3" cm="1">
        <f t="array" ref="E57">_FV(A57,"Market cap",TRUE)</f>
        <v>258223036049</v>
      </c>
      <c r="F57" s="5" t="str" cm="1">
        <f t="array" ref="F57">_FV(A57,"Ticker symbol",TRUE)</f>
        <v>BAC</v>
      </c>
      <c r="G57" s="1" cm="1">
        <f t="array" ref="G57">_FV(A57,"Open")</f>
        <v>31.98</v>
      </c>
      <c r="H57" s="1" cm="1">
        <f t="array" ref="H57">_FV(A57,"Previous close",TRUE)</f>
        <v>31.46</v>
      </c>
      <c r="I57" s="1" cm="1">
        <f t="array" ref="I57">_FV(A57,"52 week high",TRUE)</f>
        <v>50.11</v>
      </c>
      <c r="J57" s="1" cm="1">
        <f t="array" ref="J57">_FV(A57,"52 week low",TRUE)</f>
        <v>31.225000000000001</v>
      </c>
      <c r="K57" s="5" t="str" cm="1">
        <f t="array" ref="K57">_FV(A57,"Industry")</f>
        <v>Banking Services</v>
      </c>
      <c r="L57" s="4" cm="1">
        <f t="array" ref="L57">_FV(A57,"Shares outstanding",TRUE)</f>
        <v>8056881000</v>
      </c>
      <c r="M57" s="4" cm="1">
        <f t="array" ref="M57">_FV(A57,"Volume")</f>
        <v>51540135</v>
      </c>
      <c r="N57" s="4" cm="1">
        <f t="array" ref="N57">_FV(A57,"Volume average",TRUE)</f>
        <v>48485941</v>
      </c>
      <c r="O57" s="1" cm="1">
        <f t="array" ref="O57">_FV(A57,"Change")</f>
        <v>0.59</v>
      </c>
      <c r="P57" s="6" cm="1">
        <f t="array" ref="P57">_FV(A57,"Change (%)",TRUE)</f>
        <v>1.8754E-2</v>
      </c>
      <c r="Q57" s="6" cm="1">
        <f t="array" ref="Q57">_FV(A57,"Change % (Extended hours)",TRUE)</f>
        <v>1.3105E-2</v>
      </c>
      <c r="R57" s="1" cm="1">
        <f t="array" ref="R57">_FV(A57,"Change (Extended hours)",TRUE)</f>
        <v>0.42</v>
      </c>
      <c r="S57" s="7">
        <f t="shared" ca="1" si="0"/>
        <v>44736</v>
      </c>
    </row>
    <row r="58" spans="1:19" x14ac:dyDescent="0.25">
      <c r="A58" s="5" t="e" vm="57">
        <v>#VALUE!</v>
      </c>
      <c r="B58" s="1" cm="1">
        <f t="array" ref="B58">_FV(A58,"Price")</f>
        <v>67.83</v>
      </c>
      <c r="C58" s="1" cm="1">
        <f t="array" ref="C58">_FV(A58,"Price (Extended hours)",TRUE)</f>
        <v>69.459999999999994</v>
      </c>
      <c r="D58" s="2" cm="1">
        <f t="array" ref="D58">_FV(A58,"P/E",TRUE)</f>
        <v>32.355699999999999</v>
      </c>
      <c r="E58" s="3" cm="1">
        <f t="array" ref="E58">_FV(A58,"Market cap",TRUE)</f>
        <v>34154351721</v>
      </c>
      <c r="F58" s="5" t="str" cm="1">
        <f t="array" ref="F58">_FV(A58,"Ticker symbol",TRUE)</f>
        <v>BAX</v>
      </c>
      <c r="G58" s="1" cm="1">
        <f t="array" ref="G58">_FV(A58,"Open")</f>
        <v>67.84</v>
      </c>
      <c r="H58" s="1" cm="1">
        <f t="array" ref="H58">_FV(A58,"Previous close",TRUE)</f>
        <v>67.48</v>
      </c>
      <c r="I58" s="1" cm="1">
        <f t="array" ref="I58">_FV(A58,"52 week high",TRUE)</f>
        <v>89.7</v>
      </c>
      <c r="J58" s="1" cm="1">
        <f t="array" ref="J58">_FV(A58,"52 week low",TRUE)</f>
        <v>66.91</v>
      </c>
      <c r="K58" s="5" t="str" cm="1">
        <f t="array" ref="K58">_FV(A58,"Industry")</f>
        <v>Healthcare Equipment &amp; Supplies</v>
      </c>
      <c r="L58" s="4" cm="1">
        <f t="array" ref="L58">_FV(A58,"Shares outstanding",TRUE)</f>
        <v>503528700</v>
      </c>
      <c r="M58" s="4" cm="1">
        <f t="array" ref="M58">_FV(A58,"Volume")</f>
        <v>3746231</v>
      </c>
      <c r="N58" s="4" cm="1">
        <f t="array" ref="N58">_FV(A58,"Volume average",TRUE)</f>
        <v>2663644</v>
      </c>
      <c r="O58" s="1" cm="1">
        <f t="array" ref="O58">_FV(A58,"Change")</f>
        <v>0.35</v>
      </c>
      <c r="P58" s="6" cm="1">
        <f t="array" ref="P58">_FV(A58,"Change (%)",TRUE)</f>
        <v>5.1870000000000006E-3</v>
      </c>
      <c r="Q58" s="6" cm="1">
        <f t="array" ref="Q58">_FV(A58,"Change % (Extended hours)",TRUE)</f>
        <v>2.4030999999999997E-2</v>
      </c>
      <c r="R58" s="1" cm="1">
        <f t="array" ref="R58">_FV(A58,"Change (Extended hours)",TRUE)</f>
        <v>1.63</v>
      </c>
      <c r="S58" s="7">
        <f t="shared" ca="1" si="0"/>
        <v>44736</v>
      </c>
    </row>
    <row r="59" spans="1:19" x14ac:dyDescent="0.25">
      <c r="A59" s="5" t="e" vm="58">
        <v>#VALUE!</v>
      </c>
      <c r="B59" s="1" cm="1">
        <f t="array" ref="B59">_FV(A59,"Price")</f>
        <v>34</v>
      </c>
      <c r="C59" s="1" cm="1">
        <f t="array" ref="C59">_FV(A59,"Price (Extended hours)",TRUE)</f>
        <v>34</v>
      </c>
      <c r="D59" s="2" cm="1">
        <f t="array" ref="D59">_FV(A59,"P/E",TRUE)</f>
        <v>6.6875</v>
      </c>
      <c r="E59" s="3" cm="1">
        <f t="array" ref="E59">_FV(A59,"Market cap",TRUE)</f>
        <v>7777010400</v>
      </c>
      <c r="F59" s="5" t="str" cm="1">
        <f t="array" ref="F59">_FV(A59,"Ticker symbol",TRUE)</f>
        <v>BBWI</v>
      </c>
      <c r="G59" s="1" cm="1">
        <f t="array" ref="G59">_FV(A59,"Open")</f>
        <v>33.08</v>
      </c>
      <c r="H59" s="1" cm="1">
        <f t="array" ref="H59">_FV(A59,"Previous close",TRUE)</f>
        <v>32.799999999999997</v>
      </c>
      <c r="I59" s="1" cm="1">
        <f t="array" ref="I59">_FV(A59,"52 week high",TRUE)</f>
        <v>82</v>
      </c>
      <c r="J59" s="1" cm="1">
        <f t="array" ref="J59">_FV(A59,"52 week low",TRUE)</f>
        <v>32.090000000000003</v>
      </c>
      <c r="K59" s="5" t="str" cm="1">
        <f t="array" ref="K59">_FV(A59,"Industry")</f>
        <v>Specialty Retailers</v>
      </c>
      <c r="L59" s="4" cm="1">
        <f t="array" ref="L59">_FV(A59,"Shares outstanding",TRUE)</f>
        <v>228735600</v>
      </c>
      <c r="M59" s="4" cm="1">
        <f t="array" ref="M59">_FV(A59,"Volume")</f>
        <v>5991633</v>
      </c>
      <c r="N59" s="4" cm="1">
        <f t="array" ref="N59">_FV(A59,"Volume average",TRUE)</f>
        <v>6773070</v>
      </c>
      <c r="O59" s="1" cm="1">
        <f t="array" ref="O59">_FV(A59,"Change")</f>
        <v>1.2</v>
      </c>
      <c r="P59" s="6" cm="1">
        <f t="array" ref="P59">_FV(A59,"Change (%)",TRUE)</f>
        <v>3.6584999999999999E-2</v>
      </c>
      <c r="Q59" s="6" cm="1">
        <f t="array" ref="Q59">_FV(A59,"Change % (Extended hours)",TRUE)</f>
        <v>0</v>
      </c>
      <c r="R59" s="1" cm="1">
        <f t="array" ref="R59">_FV(A59,"Change (Extended hours)",TRUE)</f>
        <v>0</v>
      </c>
      <c r="S59" s="7">
        <f t="shared" ca="1" si="0"/>
        <v>44736</v>
      </c>
    </row>
    <row r="60" spans="1:19" x14ac:dyDescent="0.25">
      <c r="A60" s="5" t="e" vm="59">
        <v>#VALUE!</v>
      </c>
      <c r="B60" s="1" cm="1">
        <f t="array" ref="B60">_FV(A60,"Price")</f>
        <v>71.760000000000005</v>
      </c>
      <c r="C60" s="1" cm="1">
        <f t="array" ref="C60">_FV(A60,"Price (Extended hours)",TRUE)</f>
        <v>72.37</v>
      </c>
      <c r="D60" s="2" cm="1">
        <f t="array" ref="D60">_FV(A60,"P/E",TRUE)</f>
        <v>7.8269000000000002</v>
      </c>
      <c r="E60" s="3" cm="1">
        <f t="array" ref="E60">_FV(A60,"Market cap",TRUE)</f>
        <v>16158084384</v>
      </c>
      <c r="F60" s="5" t="str" cm="1">
        <f t="array" ref="F60">_FV(A60,"Ticker symbol",TRUE)</f>
        <v>BBY</v>
      </c>
      <c r="G60" s="1" cm="1">
        <f t="array" ref="G60">_FV(A60,"Open")</f>
        <v>70.84</v>
      </c>
      <c r="H60" s="1" cm="1">
        <f t="array" ref="H60">_FV(A60,"Previous close",TRUE)</f>
        <v>70.59</v>
      </c>
      <c r="I60" s="1" cm="1">
        <f t="array" ref="I60">_FV(A60,"52 week high",TRUE)</f>
        <v>141.97</v>
      </c>
      <c r="J60" s="1" cm="1">
        <f t="array" ref="J60">_FV(A60,"52 week low",TRUE)</f>
        <v>68.62</v>
      </c>
      <c r="K60" s="5" t="str" cm="1">
        <f t="array" ref="K60">_FV(A60,"Industry")</f>
        <v>Specialty Retailers</v>
      </c>
      <c r="L60" s="4" cm="1">
        <f t="array" ref="L60">_FV(A60,"Shares outstanding",TRUE)</f>
        <v>225168400</v>
      </c>
      <c r="M60" s="4" cm="1">
        <f t="array" ref="M60">_FV(A60,"Volume")</f>
        <v>3347757</v>
      </c>
      <c r="N60" s="4" cm="1">
        <f t="array" ref="N60">_FV(A60,"Volume average",TRUE)</f>
        <v>4683550</v>
      </c>
      <c r="O60" s="1" cm="1">
        <f t="array" ref="O60">_FV(A60,"Change")</f>
        <v>1.17</v>
      </c>
      <c r="P60" s="6" cm="1">
        <f t="array" ref="P60">_FV(A60,"Change (%)",TRUE)</f>
        <v>1.6574999999999999E-2</v>
      </c>
      <c r="Q60" s="6" cm="1">
        <f t="array" ref="Q60">_FV(A60,"Change % (Extended hours)",TRUE)</f>
        <v>8.5009999999999999E-3</v>
      </c>
      <c r="R60" s="1" cm="1">
        <f t="array" ref="R60">_FV(A60,"Change (Extended hours)",TRUE)</f>
        <v>0.61</v>
      </c>
      <c r="S60" s="7">
        <f t="shared" ca="1" si="0"/>
        <v>44736</v>
      </c>
    </row>
    <row r="61" spans="1:19" x14ac:dyDescent="0.25">
      <c r="A61" s="5" t="e" vm="60">
        <v>#VALUE!</v>
      </c>
      <c r="B61" s="1" cm="1">
        <f t="array" ref="B61">_FV(A61,"Price")</f>
        <v>236.79</v>
      </c>
      <c r="C61" s="1" cm="1">
        <f t="array" ref="C61">_FV(A61,"Price (Extended hours)",TRUE)</f>
        <v>236.79</v>
      </c>
      <c r="D61" s="2" cm="1">
        <f t="array" ref="D61">_FV(A61,"P/E",TRUE)</f>
        <v>37.265300000000003</v>
      </c>
      <c r="E61" s="3" cm="1">
        <f t="array" ref="E61">_FV(A61,"Market cap",TRUE)</f>
        <v>67500446634</v>
      </c>
      <c r="F61" s="5" t="str" cm="1">
        <f t="array" ref="F61">_FV(A61,"Ticker symbol",TRUE)</f>
        <v>BDX</v>
      </c>
      <c r="G61" s="1" cm="1">
        <f t="array" ref="G61">_FV(A61,"Open")</f>
        <v>237.3</v>
      </c>
      <c r="H61" s="1" cm="1">
        <f t="array" ref="H61">_FV(A61,"Previous close",TRUE)</f>
        <v>236.32</v>
      </c>
      <c r="I61" s="1" cm="1">
        <f t="array" ref="I61">_FV(A61,"52 week high",TRUE)</f>
        <v>277.29000000000002</v>
      </c>
      <c r="J61" s="1" cm="1">
        <f t="array" ref="J61">_FV(A61,"52 week low",TRUE)</f>
        <v>229.23759999999999</v>
      </c>
      <c r="K61" s="5" t="str" cm="1">
        <f t="array" ref="K61">_FV(A61,"Industry")</f>
        <v>Healthcare Equipment &amp; Supplies</v>
      </c>
      <c r="L61" s="4" cm="1">
        <f t="array" ref="L61">_FV(A61,"Shares outstanding",TRUE)</f>
        <v>285064600</v>
      </c>
      <c r="M61" s="4" cm="1">
        <f t="array" ref="M61">_FV(A61,"Volume")</f>
        <v>912131</v>
      </c>
      <c r="N61" s="4" cm="1">
        <f t="array" ref="N61">_FV(A61,"Volume average",TRUE)</f>
        <v>1032082</v>
      </c>
      <c r="O61" s="1" cm="1">
        <f t="array" ref="O61">_FV(A61,"Change")</f>
        <v>0.47</v>
      </c>
      <c r="P61" s="6" cm="1">
        <f t="array" ref="P61">_FV(A61,"Change (%)",TRUE)</f>
        <v>1.9889999999999999E-3</v>
      </c>
      <c r="Q61" s="6" cm="1">
        <f t="array" ref="Q61">_FV(A61,"Change % (Extended hours)",TRUE)</f>
        <v>0</v>
      </c>
      <c r="R61" s="1" cm="1">
        <f t="array" ref="R61">_FV(A61,"Change (Extended hours)",TRUE)</f>
        <v>0</v>
      </c>
      <c r="S61" s="7">
        <f t="shared" ca="1" si="0"/>
        <v>44736</v>
      </c>
    </row>
    <row r="62" spans="1:19" x14ac:dyDescent="0.25">
      <c r="A62" s="5" t="e" vm="61">
        <v>#VALUE!</v>
      </c>
      <c r="B62" s="1" cm="1">
        <f t="array" ref="B62">_FV(A62,"Price")</f>
        <v>23.78</v>
      </c>
      <c r="C62" s="1" cm="1">
        <f t="array" ref="C62">_FV(A62,"Price (Extended hours)",TRUE)</f>
        <v>24.4</v>
      </c>
      <c r="D62" s="2" cm="1">
        <f t="array" ref="D62">_FV(A62,"P/E",TRUE)</f>
        <v>6.1947999999999999</v>
      </c>
      <c r="E62" s="3" cm="1">
        <f t="array" ref="E62">_FV(A62,"Market cap",TRUE)</f>
        <v>11888197476</v>
      </c>
      <c r="F62" s="5" t="str" cm="1">
        <f t="array" ref="F62">_FV(A62,"Ticker symbol",TRUE)</f>
        <v>BEN</v>
      </c>
      <c r="G62" s="1" cm="1">
        <f t="array" ref="G62">_FV(A62,"Open")</f>
        <v>23.37</v>
      </c>
      <c r="H62" s="1" cm="1">
        <f t="array" ref="H62">_FV(A62,"Previous close",TRUE)</f>
        <v>23.08</v>
      </c>
      <c r="I62" s="1" cm="1">
        <f t="array" ref="I62">_FV(A62,"52 week high",TRUE)</f>
        <v>38.270000000000003</v>
      </c>
      <c r="J62" s="1" cm="1">
        <f t="array" ref="J62">_FV(A62,"52 week low",TRUE)</f>
        <v>22.885000000000002</v>
      </c>
      <c r="K62" s="5" t="str" cm="1">
        <f t="array" ref="K62">_FV(A62,"Industry")</f>
        <v>Investment Banking &amp; Investment Services</v>
      </c>
      <c r="L62" s="4" cm="1">
        <f t="array" ref="L62">_FV(A62,"Shares outstanding",TRUE)</f>
        <v>499924200</v>
      </c>
      <c r="M62" s="4" cm="1">
        <f t="array" ref="M62">_FV(A62,"Volume")</f>
        <v>2965543</v>
      </c>
      <c r="N62" s="4" cm="1">
        <f t="array" ref="N62">_FV(A62,"Volume average",TRUE)</f>
        <v>2692422</v>
      </c>
      <c r="O62" s="1" cm="1">
        <f t="array" ref="O62">_FV(A62,"Change")</f>
        <v>0.7</v>
      </c>
      <c r="P62" s="6" cm="1">
        <f t="array" ref="P62">_FV(A62,"Change (%)",TRUE)</f>
        <v>3.0329000000000002E-2</v>
      </c>
      <c r="Q62" s="6" cm="1">
        <f t="array" ref="Q62">_FV(A62,"Change % (Extended hours)",TRUE)</f>
        <v>2.6072000000000001E-2</v>
      </c>
      <c r="R62" s="1" cm="1">
        <f t="array" ref="R62">_FV(A62,"Change (Extended hours)",TRUE)</f>
        <v>0.62</v>
      </c>
      <c r="S62" s="7">
        <f t="shared" ca="1" si="0"/>
        <v>44736</v>
      </c>
    </row>
    <row r="63" spans="1:19" x14ac:dyDescent="0.25">
      <c r="A63" s="5" t="e" vm="62">
        <v>#VALUE!</v>
      </c>
      <c r="B63" s="1" cm="1">
        <f t="array" ref="B63">_FV(A63,"Price")</f>
        <v>67.09</v>
      </c>
      <c r="C63" s="1" cm="1">
        <f t="array" ref="C63">_FV(A63,"Price (Extended hours)",TRUE)</f>
        <v>67.08</v>
      </c>
      <c r="D63" s="2" cm="1">
        <f t="array" ref="D63">_FV(A63,"P/E",TRUE)</f>
        <v>37.448300000000003</v>
      </c>
      <c r="E63" s="3" cm="1">
        <f t="array" ref="E63">_FV(A63,"Market cap",TRUE)</f>
        <v>30636230000</v>
      </c>
      <c r="F63" s="5" t="str" cm="1">
        <f t="array" ref="F63">_FV(A63,"Ticker symbol",TRUE)</f>
        <v>BF.B</v>
      </c>
      <c r="G63" s="1" cm="1">
        <f t="array" ref="G63">_FV(A63,"Open")</f>
        <v>66.42</v>
      </c>
      <c r="H63" s="1" cm="1">
        <f t="array" ref="H63">_FV(A63,"Previous close",TRUE)</f>
        <v>65.16</v>
      </c>
      <c r="I63" s="1" cm="1">
        <f t="array" ref="I63">_FV(A63,"52 week high",TRUE)</f>
        <v>74.896199999999993</v>
      </c>
      <c r="J63" s="1" cm="1">
        <f t="array" ref="J63">_FV(A63,"52 week low",TRUE)</f>
        <v>60.23</v>
      </c>
      <c r="K63" s="5" t="str" cm="1">
        <f t="array" ref="K63">_FV(A63,"Industry")</f>
        <v>Beverages</v>
      </c>
      <c r="L63" s="4" cm="1">
        <f t="array" ref="L63">_FV(A63,"Shares outstanding",TRUE)</f>
        <v>478970800</v>
      </c>
      <c r="M63" s="4" cm="1">
        <f t="array" ref="M63">_FV(A63,"Volume")</f>
        <v>896095</v>
      </c>
      <c r="N63" s="4" cm="1">
        <f t="array" ref="N63">_FV(A63,"Volume average",TRUE)</f>
        <v>1031634</v>
      </c>
      <c r="O63" s="1" cm="1">
        <f t="array" ref="O63">_FV(A63,"Change")</f>
        <v>1.93</v>
      </c>
      <c r="P63" s="6" cm="1">
        <f t="array" ref="P63">_FV(A63,"Change (%)",TRUE)</f>
        <v>2.9618999999999999E-2</v>
      </c>
      <c r="Q63" s="6" cm="1">
        <f t="array" ref="Q63">_FV(A63,"Change % (Extended hours)",TRUE)</f>
        <v>-1.4909999999999999E-4</v>
      </c>
      <c r="R63" s="1" cm="1">
        <f t="array" ref="R63">_FV(A63,"Change (Extended hours)",TRUE)</f>
        <v>-0.01</v>
      </c>
      <c r="S63" s="7">
        <f t="shared" ca="1" si="0"/>
        <v>44736</v>
      </c>
    </row>
    <row r="64" spans="1:19" x14ac:dyDescent="0.25">
      <c r="A64" s="5" t="e" vm="63">
        <v>#VALUE!</v>
      </c>
      <c r="B64" s="1" cm="1">
        <f t="array" ref="B64">_FV(A64,"Price")</f>
        <v>197.26</v>
      </c>
      <c r="C64" s="1" cm="1">
        <f t="array" ref="C64">_FV(A64,"Price (Extended hours)",TRUE)</f>
        <v>194.96</v>
      </c>
      <c r="D64" s="2" cm="1">
        <f t="array" ref="D64">_FV(A64,"P/E",TRUE)</f>
        <v>19.899799999999999</v>
      </c>
      <c r="E64" s="3" cm="1">
        <f t="array" ref="E64">_FV(A64,"Market cap",TRUE)</f>
        <v>28889121520</v>
      </c>
      <c r="F64" s="5" t="str" cm="1">
        <f t="array" ref="F64">_FV(A64,"Ticker symbol",TRUE)</f>
        <v>BIIB</v>
      </c>
      <c r="G64" s="1" cm="1">
        <f t="array" ref="G64">_FV(A64,"Open")</f>
        <v>196.17</v>
      </c>
      <c r="H64" s="1" cm="1">
        <f t="array" ref="H64">_FV(A64,"Previous close",TRUE)</f>
        <v>194.18</v>
      </c>
      <c r="I64" s="1" cm="1">
        <f t="array" ref="I64">_FV(A64,"52 week high",TRUE)</f>
        <v>410.40499999999997</v>
      </c>
      <c r="J64" s="1" cm="1">
        <f t="array" ref="J64">_FV(A64,"52 week low",TRUE)</f>
        <v>187.16</v>
      </c>
      <c r="K64" s="5" t="str" cm="1">
        <f t="array" ref="K64">_FV(A64,"Industry")</f>
        <v>Pharmaceuticals</v>
      </c>
      <c r="L64" s="4" cm="1">
        <f t="array" ref="L64">_FV(A64,"Shares outstanding",TRUE)</f>
        <v>146452000</v>
      </c>
      <c r="M64" s="4" cm="1">
        <f t="array" ref="M64">_FV(A64,"Volume")</f>
        <v>760208</v>
      </c>
      <c r="N64" s="4" cm="1">
        <f t="array" ref="N64">_FV(A64,"Volume average",TRUE)</f>
        <v>1064511</v>
      </c>
      <c r="O64" s="1" cm="1">
        <f t="array" ref="O64">_FV(A64,"Change")</f>
        <v>3.08</v>
      </c>
      <c r="P64" s="6" cm="1">
        <f t="array" ref="P64">_FV(A64,"Change (%)",TRUE)</f>
        <v>1.5862000000000001E-2</v>
      </c>
      <c r="Q64" s="6" cm="1">
        <f t="array" ref="Q64">_FV(A64,"Change % (Extended hours)",TRUE)</f>
        <v>-1.1659999999999998E-2</v>
      </c>
      <c r="R64" s="1" cm="1">
        <f t="array" ref="R64">_FV(A64,"Change (Extended hours)",TRUE)</f>
        <v>-2.2999999999999998</v>
      </c>
      <c r="S64" s="7">
        <f t="shared" ca="1" si="0"/>
        <v>44736</v>
      </c>
    </row>
    <row r="65" spans="1:19" x14ac:dyDescent="0.25">
      <c r="A65" s="5" t="e" vm="64">
        <v>#VALUE!</v>
      </c>
      <c r="B65" s="1" cm="1">
        <f t="array" ref="B65">_FV(A65,"Price")</f>
        <v>480.44</v>
      </c>
      <c r="C65" s="1" cm="1">
        <f t="array" ref="C65">_FV(A65,"Price (Extended hours)",TRUE)</f>
        <v>480.44</v>
      </c>
      <c r="D65" s="2" cm="1">
        <f t="array" ref="D65">_FV(A65,"P/E",TRUE)</f>
        <v>2.1320999999999999</v>
      </c>
      <c r="E65" s="3" cm="1">
        <f t="array" ref="E65">_FV(A65,"Market cap",TRUE)</f>
        <v>14404960000</v>
      </c>
      <c r="F65" s="5" t="str" cm="1">
        <f t="array" ref="F65">_FV(A65,"Ticker symbol",TRUE)</f>
        <v>BIO</v>
      </c>
      <c r="G65" s="1" cm="1">
        <f t="array" ref="G65">_FV(A65,"Open")</f>
        <v>475.8</v>
      </c>
      <c r="H65" s="1" cm="1">
        <f t="array" ref="H65">_FV(A65,"Previous close",TRUE)</f>
        <v>469.96</v>
      </c>
      <c r="I65" s="1" cm="1">
        <f t="array" ref="I65">_FV(A65,"52 week high",TRUE)</f>
        <v>832.7</v>
      </c>
      <c r="J65" s="1" cm="1">
        <f t="array" ref="J65">_FV(A65,"52 week low",TRUE)</f>
        <v>465.85</v>
      </c>
      <c r="K65" s="5" t="str" cm="1">
        <f t="array" ref="K65">_FV(A65,"Industry")</f>
        <v>Healthcare Equipment &amp; Supplies</v>
      </c>
      <c r="L65" s="4" cm="1">
        <f t="array" ref="L65">_FV(A65,"Shares outstanding",TRUE)</f>
        <v>29941610</v>
      </c>
      <c r="M65" s="4" cm="1">
        <f t="array" ref="M65">_FV(A65,"Volume")</f>
        <v>149097</v>
      </c>
      <c r="N65" s="4" cm="1">
        <f t="array" ref="N65">_FV(A65,"Volume average",TRUE)</f>
        <v>204483</v>
      </c>
      <c r="O65" s="1" cm="1">
        <f t="array" ref="O65">_FV(A65,"Change")</f>
        <v>10.48</v>
      </c>
      <c r="P65" s="6" cm="1">
        <f t="array" ref="P65">_FV(A65,"Change (%)",TRUE)</f>
        <v>2.23E-2</v>
      </c>
      <c r="Q65" s="6" cm="1">
        <f t="array" ref="Q65">_FV(A65,"Change % (Extended hours)",TRUE)</f>
        <v>0</v>
      </c>
      <c r="R65" s="1" cm="1">
        <f t="array" ref="R65">_FV(A65,"Change (Extended hours)",TRUE)</f>
        <v>0</v>
      </c>
      <c r="S65" s="7">
        <f t="shared" ca="1" si="0"/>
        <v>44736</v>
      </c>
    </row>
    <row r="66" spans="1:19" x14ac:dyDescent="0.25">
      <c r="A66" s="5" t="e" vm="65">
        <v>#VALUE!</v>
      </c>
      <c r="B66" s="1" cm="1">
        <f t="array" ref="B66">_FV(A66,"Price")</f>
        <v>41.87</v>
      </c>
      <c r="C66" s="1" cm="1">
        <f t="array" ref="C66">_FV(A66,"Price (Extended hours)",TRUE)</f>
        <v>42.05</v>
      </c>
      <c r="D66" s="2" cm="1">
        <f t="array" ref="D66">_FV(A66,"P/E",TRUE)</f>
        <v>10.0579</v>
      </c>
      <c r="E66" s="3" cm="1">
        <f t="array" ref="E66">_FV(A66,"Market cap",TRUE)</f>
        <v>33822510633</v>
      </c>
      <c r="F66" s="5" t="str" cm="1">
        <f t="array" ref="F66">_FV(A66,"Ticker symbol",TRUE)</f>
        <v>BK</v>
      </c>
      <c r="G66" s="1" cm="1">
        <f t="array" ref="G66">_FV(A66,"Open")</f>
        <v>41.29</v>
      </c>
      <c r="H66" s="1" cm="1">
        <f t="array" ref="H66">_FV(A66,"Previous close",TRUE)</f>
        <v>40.6</v>
      </c>
      <c r="I66" s="1" cm="1">
        <f t="array" ref="I66">_FV(A66,"52 week high",TRUE)</f>
        <v>64.63</v>
      </c>
      <c r="J66" s="1" cm="1">
        <f t="array" ref="J66">_FV(A66,"52 week low",TRUE)</f>
        <v>40.26</v>
      </c>
      <c r="K66" s="5" t="str" cm="1">
        <f t="array" ref="K66">_FV(A66,"Industry")</f>
        <v>Investment Banking &amp; Investment Services</v>
      </c>
      <c r="L66" s="4" cm="1">
        <f t="array" ref="L66">_FV(A66,"Shares outstanding",TRUE)</f>
        <v>807798200</v>
      </c>
      <c r="M66" s="4" cm="1">
        <f t="array" ref="M66">_FV(A66,"Volume")</f>
        <v>6117035</v>
      </c>
      <c r="N66" s="4" cm="1">
        <f t="array" ref="N66">_FV(A66,"Volume average",TRUE)</f>
        <v>4379255</v>
      </c>
      <c r="O66" s="1" cm="1">
        <f t="array" ref="O66">_FV(A66,"Change")</f>
        <v>1.27</v>
      </c>
      <c r="P66" s="6" cm="1">
        <f t="array" ref="P66">_FV(A66,"Change (%)",TRUE)</f>
        <v>3.1280999999999996E-2</v>
      </c>
      <c r="Q66" s="6" cm="1">
        <f t="array" ref="Q66">_FV(A66,"Change % (Extended hours)",TRUE)</f>
        <v>4.2989999999999999E-3</v>
      </c>
      <c r="R66" s="1" cm="1">
        <f t="array" ref="R66">_FV(A66,"Change (Extended hours)",TRUE)</f>
        <v>0.18</v>
      </c>
      <c r="S66" s="7">
        <f t="shared" ca="1" si="0"/>
        <v>44736</v>
      </c>
    </row>
    <row r="67" spans="1:19" x14ac:dyDescent="0.25">
      <c r="A67" s="5" t="e" vm="66">
        <v>#VALUE!</v>
      </c>
      <c r="B67" s="1" cm="1">
        <f t="array" ref="B67">_FV(A67,"Price")</f>
        <v>1973.24</v>
      </c>
      <c r="C67" s="1" cm="1">
        <f t="array" ref="C67">_FV(A67,"Price (Extended hours)",TRUE)</f>
        <v>1999</v>
      </c>
      <c r="D67" s="2" cm="1">
        <f t="array" ref="D67">_FV(A67,"P/E",TRUE)</f>
        <v>157.8253</v>
      </c>
      <c r="E67" s="3" cm="1">
        <f t="array" ref="E67">_FV(A67,"Market cap",TRUE)</f>
        <v>80159441562</v>
      </c>
      <c r="F67" s="5" t="str" cm="1">
        <f t="array" ref="F67">_FV(A67,"Ticker symbol",TRUE)</f>
        <v>BKNG</v>
      </c>
      <c r="G67" s="1" cm="1">
        <f t="array" ref="G67">_FV(A67,"Open")</f>
        <v>1992.9</v>
      </c>
      <c r="H67" s="1" cm="1">
        <f t="array" ref="H67">_FV(A67,"Previous close",TRUE)</f>
        <v>1951.51</v>
      </c>
      <c r="I67" s="1" cm="1">
        <f t="array" ref="I67">_FV(A67,"52 week high",TRUE)</f>
        <v>2715.66</v>
      </c>
      <c r="J67" s="1" cm="1">
        <f t="array" ref="J67">_FV(A67,"52 week low",TRUE)</f>
        <v>1796.45</v>
      </c>
      <c r="K67" s="5" t="str" cm="1">
        <f t="array" ref="K67">_FV(A67,"Industry")</f>
        <v>Hotels &amp; Entertainment Services</v>
      </c>
      <c r="L67" s="4" cm="1">
        <f t="array" ref="L67">_FV(A67,"Shares outstanding",TRUE)</f>
        <v>40623260</v>
      </c>
      <c r="M67" s="4" cm="1">
        <f t="array" ref="M67">_FV(A67,"Volume")</f>
        <v>380353</v>
      </c>
      <c r="N67" s="4" cm="1">
        <f t="array" ref="N67">_FV(A67,"Volume average",TRUE)</f>
        <v>381838</v>
      </c>
      <c r="O67" s="1" cm="1">
        <f t="array" ref="O67">_FV(A67,"Change")</f>
        <v>21.73</v>
      </c>
      <c r="P67" s="6" cm="1">
        <f t="array" ref="P67">_FV(A67,"Change (%)",TRUE)</f>
        <v>1.1134999999999999E-2</v>
      </c>
      <c r="Q67" s="6" cm="1">
        <f t="array" ref="Q67">_FV(A67,"Change % (Extended hours)",TRUE)</f>
        <v>1.3055000000000001E-2</v>
      </c>
      <c r="R67" s="1" cm="1">
        <f t="array" ref="R67">_FV(A67,"Change (Extended hours)",TRUE)</f>
        <v>25.76</v>
      </c>
      <c r="S67" s="7">
        <f t="shared" ref="S67:S130" ca="1" si="1">TODAY()</f>
        <v>44736</v>
      </c>
    </row>
    <row r="68" spans="1:19" x14ac:dyDescent="0.25">
      <c r="A68" s="5" t="e" vm="67">
        <v>#VALUE!</v>
      </c>
      <c r="B68" s="1" cm="1">
        <f t="array" ref="B68">_FV(A68,"Price")</f>
        <v>31.74</v>
      </c>
      <c r="C68" s="1" cm="1">
        <f t="array" ref="C68">_FV(A68,"Price (Extended hours)",TRUE)</f>
        <v>31.88</v>
      </c>
      <c r="D68" s="2" cm="1">
        <f t="array" ref="D68">_FV(A68,"P/E",TRUE)</f>
        <v>99.522499999999994</v>
      </c>
      <c r="E68" s="3" cm="1">
        <f t="array" ref="E68">_FV(A68,"Market cap",TRUE)</f>
        <v>32538800580</v>
      </c>
      <c r="F68" s="5" t="str" cm="1">
        <f t="array" ref="F68">_FV(A68,"Ticker symbol",TRUE)</f>
        <v>BKR</v>
      </c>
      <c r="G68" s="1" cm="1">
        <f t="array" ref="G68">_FV(A68,"Open")</f>
        <v>33.19</v>
      </c>
      <c r="H68" s="1" cm="1">
        <f t="array" ref="H68">_FV(A68,"Previous close",TRUE)</f>
        <v>32.93</v>
      </c>
      <c r="I68" s="1" cm="1">
        <f t="array" ref="I68">_FV(A68,"52 week high",TRUE)</f>
        <v>39.78</v>
      </c>
      <c r="J68" s="1" cm="1">
        <f t="array" ref="J68">_FV(A68,"52 week low",TRUE)</f>
        <v>19.23</v>
      </c>
      <c r="K68" s="5" t="str" cm="1">
        <f t="array" ref="K68">_FV(A68,"Industry")</f>
        <v>Oil &amp; Gas Related Equipment and Services</v>
      </c>
      <c r="L68" s="4" cm="1">
        <f t="array" ref="L68">_FV(A68,"Shares outstanding",TRUE)</f>
        <v>1025167000</v>
      </c>
      <c r="M68" s="4" cm="1">
        <f t="array" ref="M68">_FV(A68,"Volume")</f>
        <v>13069199</v>
      </c>
      <c r="N68" s="4" cm="1">
        <f t="array" ref="N68">_FV(A68,"Volume average",TRUE)</f>
        <v>9326075</v>
      </c>
      <c r="O68" s="1" cm="1">
        <f t="array" ref="O68">_FV(A68,"Change")</f>
        <v>-1.19</v>
      </c>
      <c r="P68" s="6" cm="1">
        <f t="array" ref="P68">_FV(A68,"Change (%)",TRUE)</f>
        <v>-3.6137000000000002E-2</v>
      </c>
      <c r="Q68" s="6" cm="1">
        <f t="array" ref="Q68">_FV(A68,"Change % (Extended hours)",TRUE)</f>
        <v>4.411E-3</v>
      </c>
      <c r="R68" s="1" cm="1">
        <f t="array" ref="R68">_FV(A68,"Change (Extended hours)",TRUE)</f>
        <v>0.14000000000000001</v>
      </c>
      <c r="S68" s="7">
        <f t="shared" ca="1" si="1"/>
        <v>44736</v>
      </c>
    </row>
    <row r="69" spans="1:19" x14ac:dyDescent="0.25">
      <c r="A69" s="5" t="e" vm="68">
        <v>#VALUE!</v>
      </c>
      <c r="B69" s="1" cm="1">
        <f t="array" ref="B69">_FV(A69,"Price")</f>
        <v>599.9</v>
      </c>
      <c r="C69" s="1" cm="1">
        <f t="array" ref="C69">_FV(A69,"Price (Extended hours)",TRUE)</f>
        <v>629.58000000000004</v>
      </c>
      <c r="D69" s="2" cm="1">
        <f t="array" ref="D69">_FV(A69,"P/E",TRUE)</f>
        <v>14.8538</v>
      </c>
      <c r="E69" s="3" cm="1">
        <f t="array" ref="E69">_FV(A69,"Market cap",TRUE)</f>
        <v>90886829670</v>
      </c>
      <c r="F69" s="5" t="str" cm="1">
        <f t="array" ref="F69">_FV(A69,"Ticker symbol",TRUE)</f>
        <v>BLK</v>
      </c>
      <c r="G69" s="1" cm="1">
        <f t="array" ref="G69">_FV(A69,"Open")</f>
        <v>598.41999999999996</v>
      </c>
      <c r="H69" s="1" cm="1">
        <f t="array" ref="H69">_FV(A69,"Previous close",TRUE)</f>
        <v>591.23</v>
      </c>
      <c r="I69" s="1" cm="1">
        <f t="array" ref="I69">_FV(A69,"52 week high",TRUE)</f>
        <v>973.16</v>
      </c>
      <c r="J69" s="1" cm="1">
        <f t="array" ref="J69">_FV(A69,"52 week low",TRUE)</f>
        <v>582.58000000000004</v>
      </c>
      <c r="K69" s="5" t="str" cm="1">
        <f t="array" ref="K69">_FV(A69,"Industry")</f>
        <v>Investment Banking &amp; Investment Services</v>
      </c>
      <c r="L69" s="4" cm="1">
        <f t="array" ref="L69">_FV(A69,"Shares outstanding",TRUE)</f>
        <v>151503300</v>
      </c>
      <c r="M69" s="4" cm="1">
        <f t="array" ref="M69">_FV(A69,"Volume")</f>
        <v>922789</v>
      </c>
      <c r="N69" s="4" cm="1">
        <f t="array" ref="N69">_FV(A69,"Volume average",TRUE)</f>
        <v>1161139</v>
      </c>
      <c r="O69" s="1" cm="1">
        <f t="array" ref="O69">_FV(A69,"Change")</f>
        <v>8.67</v>
      </c>
      <c r="P69" s="6" cm="1">
        <f t="array" ref="P69">_FV(A69,"Change (%)",TRUE)</f>
        <v>1.4664E-2</v>
      </c>
      <c r="Q69" s="6" cm="1">
        <f t="array" ref="Q69">_FV(A69,"Change % (Extended hours)",TRUE)</f>
        <v>4.9474999999999998E-2</v>
      </c>
      <c r="R69" s="1" cm="1">
        <f t="array" ref="R69">_FV(A69,"Change (Extended hours)",TRUE)</f>
        <v>29.68</v>
      </c>
      <c r="S69" s="7">
        <f t="shared" ca="1" si="1"/>
        <v>44736</v>
      </c>
    </row>
    <row r="70" spans="1:19" x14ac:dyDescent="0.25">
      <c r="A70" s="5" t="e" vm="69">
        <v>#VALUE!</v>
      </c>
      <c r="B70" s="1" cm="1">
        <f t="array" ref="B70">_FV(A70,"Price")</f>
        <v>66.27</v>
      </c>
      <c r="C70" s="1" cm="1">
        <f t="array" ref="C70">_FV(A70,"Price (Extended hours)",TRUE)</f>
        <v>67.680000000000007</v>
      </c>
      <c r="D70" s="2" cm="1">
        <f t="array" ref="D70">_FV(A70,"P/E",TRUE)</f>
        <v>19.6511</v>
      </c>
      <c r="E70" s="3" cm="1">
        <f t="array" ref="E70">_FV(A70,"Market cap",TRUE)</f>
        <v>21192410403</v>
      </c>
      <c r="F70" s="5" t="str" cm="1">
        <f t="array" ref="F70">_FV(A70,"Ticker symbol",TRUE)</f>
        <v>BALL</v>
      </c>
      <c r="G70" s="1" cm="1">
        <f t="array" ref="G70">_FV(A70,"Open")</f>
        <v>67.430000000000007</v>
      </c>
      <c r="H70" s="1" cm="1">
        <f t="array" ref="H70">_FV(A70,"Previous close",TRUE)</f>
        <v>66.5</v>
      </c>
      <c r="I70" s="1" cm="1">
        <f t="array" ref="I70">_FV(A70,"52 week high",TRUE)</f>
        <v>98.09</v>
      </c>
      <c r="J70" s="1" cm="1">
        <f t="array" ref="J70">_FV(A70,"52 week low",TRUE)</f>
        <v>64.319999999999993</v>
      </c>
      <c r="K70" s="5" t="str" cm="1">
        <f t="array" ref="K70">_FV(A70,"Industry")</f>
        <v>Containers &amp; Packaging</v>
      </c>
      <c r="L70" s="4" cm="1">
        <f t="array" ref="L70">_FV(A70,"Shares outstanding",TRUE)</f>
        <v>319788900</v>
      </c>
      <c r="M70" s="4" cm="1">
        <f t="array" ref="M70">_FV(A70,"Volume")</f>
        <v>2619805</v>
      </c>
      <c r="N70" s="4" cm="1">
        <f t="array" ref="N70">_FV(A70,"Volume average",TRUE)</f>
        <v>2258740</v>
      </c>
      <c r="O70" s="1" cm="1">
        <f t="array" ref="O70">_FV(A70,"Change")</f>
        <v>-0.23</v>
      </c>
      <c r="P70" s="6" cm="1">
        <f t="array" ref="P70">_FV(A70,"Change (%)",TRUE)</f>
        <v>-3.4589999999999998E-3</v>
      </c>
      <c r="Q70" s="6" cm="1">
        <f t="array" ref="Q70">_FV(A70,"Change % (Extended hours)",TRUE)</f>
        <v>2.1277000000000001E-2</v>
      </c>
      <c r="R70" s="1" cm="1">
        <f t="array" ref="R70">_FV(A70,"Change (Extended hours)",TRUE)</f>
        <v>1.41</v>
      </c>
      <c r="S70" s="7">
        <f t="shared" ca="1" si="1"/>
        <v>44736</v>
      </c>
    </row>
    <row r="71" spans="1:19" x14ac:dyDescent="0.25">
      <c r="A71" s="5" t="e" vm="70">
        <v>#VALUE!</v>
      </c>
      <c r="B71" s="1" cm="1">
        <f t="array" ref="B71">_FV(A71,"Price")</f>
        <v>73.02</v>
      </c>
      <c r="C71" s="1" cm="1">
        <f t="array" ref="C71">_FV(A71,"Price (Extended hours)",TRUE)</f>
        <v>73.22</v>
      </c>
      <c r="D71" s="2" cm="1">
        <f t="array" ref="D71">_FV(A71,"P/E",TRUE)</f>
        <v>25.858899999999998</v>
      </c>
      <c r="E71" s="3" cm="1">
        <f t="array" ref="E71">_FV(A71,"Market cap",TRUE)</f>
        <v>155464253280</v>
      </c>
      <c r="F71" s="5" t="str" cm="1">
        <f t="array" ref="F71">_FV(A71,"Ticker symbol",TRUE)</f>
        <v>BMY</v>
      </c>
      <c r="G71" s="1" cm="1">
        <f t="array" ref="G71">_FV(A71,"Open")</f>
        <v>73.16</v>
      </c>
      <c r="H71" s="1" cm="1">
        <f t="array" ref="H71">_FV(A71,"Previous close",TRUE)</f>
        <v>72.87</v>
      </c>
      <c r="I71" s="1" cm="1">
        <f t="array" ref="I71">_FV(A71,"52 week high",TRUE)</f>
        <v>78.614999999999995</v>
      </c>
      <c r="J71" s="1" cm="1">
        <f t="array" ref="J71">_FV(A71,"52 week low",TRUE)</f>
        <v>53.22</v>
      </c>
      <c r="K71" s="5" t="str" cm="1">
        <f t="array" ref="K71">_FV(A71,"Industry")</f>
        <v>Pharmaceuticals</v>
      </c>
      <c r="L71" s="4" cm="1">
        <f t="array" ref="L71">_FV(A71,"Shares outstanding",TRUE)</f>
        <v>2129064000</v>
      </c>
      <c r="M71" s="4" cm="1">
        <f t="array" ref="M71">_FV(A71,"Volume")</f>
        <v>14264612</v>
      </c>
      <c r="N71" s="4" cm="1">
        <f t="array" ref="N71">_FV(A71,"Volume average",TRUE)</f>
        <v>14053590</v>
      </c>
      <c r="O71" s="1" cm="1">
        <f t="array" ref="O71">_FV(A71,"Change")</f>
        <v>0.15</v>
      </c>
      <c r="P71" s="6" cm="1">
        <f t="array" ref="P71">_FV(A71,"Change (%)",TRUE)</f>
        <v>2.0579999999999999E-3</v>
      </c>
      <c r="Q71" s="6" cm="1">
        <f t="array" ref="Q71">_FV(A71,"Change % (Extended hours)",TRUE)</f>
        <v>2.7389999999999997E-3</v>
      </c>
      <c r="R71" s="1" cm="1">
        <f t="array" ref="R71">_FV(A71,"Change (Extended hours)",TRUE)</f>
        <v>0.2</v>
      </c>
      <c r="S71" s="7">
        <f t="shared" ca="1" si="1"/>
        <v>44736</v>
      </c>
    </row>
    <row r="72" spans="1:19" x14ac:dyDescent="0.25">
      <c r="A72" s="5" t="e" vm="71">
        <v>#VALUE!</v>
      </c>
      <c r="B72" s="1" cm="1">
        <f t="array" ref="B72">_FV(A72,"Price")</f>
        <v>137.94999999999999</v>
      </c>
      <c r="C72" s="1" cm="1">
        <f t="array" ref="C72">_FV(A72,"Price (Extended hours)",TRUE)</f>
        <v>137.94999999999999</v>
      </c>
      <c r="D72" s="2" cm="1">
        <f t="array" ref="D72">_FV(A72,"P/E",TRUE)</f>
        <v>28.8477</v>
      </c>
      <c r="E72" s="3" cm="1">
        <f t="array" ref="E72">_FV(A72,"Market cap",TRUE)</f>
        <v>16171437059</v>
      </c>
      <c r="F72" s="5" t="str" cm="1">
        <f t="array" ref="F72">_FV(A72,"Ticker symbol",TRUE)</f>
        <v>BR</v>
      </c>
      <c r="G72" s="1" cm="1">
        <f t="array" ref="G72">_FV(A72,"Open")</f>
        <v>135.32</v>
      </c>
      <c r="H72" s="1" cm="1">
        <f t="array" ref="H72">_FV(A72,"Previous close",TRUE)</f>
        <v>134.41999999999999</v>
      </c>
      <c r="I72" s="1" cm="1">
        <f t="array" ref="I72">_FV(A72,"52 week high",TRUE)</f>
        <v>185.4</v>
      </c>
      <c r="J72" s="1" cm="1">
        <f t="array" ref="J72">_FV(A72,"52 week low",TRUE)</f>
        <v>132.68</v>
      </c>
      <c r="K72" s="5" t="str" cm="1">
        <f t="array" ref="K72">_FV(A72,"Industry")</f>
        <v>Professional &amp; Commercial Services</v>
      </c>
      <c r="L72" s="4" cm="1">
        <f t="array" ref="L72">_FV(A72,"Shares outstanding",TRUE)</f>
        <v>117226800</v>
      </c>
      <c r="M72" s="4" cm="1">
        <f t="array" ref="M72">_FV(A72,"Volume")</f>
        <v>675130</v>
      </c>
      <c r="N72" s="4" cm="1">
        <f t="array" ref="N72">_FV(A72,"Volume average",TRUE)</f>
        <v>407224</v>
      </c>
      <c r="O72" s="1" cm="1">
        <f t="array" ref="O72">_FV(A72,"Change")</f>
        <v>3.53</v>
      </c>
      <c r="P72" s="6" cm="1">
        <f t="array" ref="P72">_FV(A72,"Change (%)",TRUE)</f>
        <v>2.6261E-2</v>
      </c>
      <c r="Q72" s="6" cm="1">
        <f t="array" ref="Q72">_FV(A72,"Change % (Extended hours)",TRUE)</f>
        <v>0</v>
      </c>
      <c r="R72" s="1" cm="1">
        <f t="array" ref="R72">_FV(A72,"Change (Extended hours)",TRUE)</f>
        <v>0</v>
      </c>
      <c r="S72" s="7">
        <f t="shared" ca="1" si="1"/>
        <v>44736</v>
      </c>
    </row>
    <row r="73" spans="1:19" x14ac:dyDescent="0.25">
      <c r="A73" s="5" t="e" vm="72">
        <v>#VALUE!</v>
      </c>
      <c r="B73" s="1" cm="1">
        <f t="array" ref="B73">_FV(A73,"Price")</f>
        <v>278.93</v>
      </c>
      <c r="C73" s="1" cm="1">
        <f t="array" ref="C73">_FV(A73,"Price (Extended hours)",TRUE)</f>
        <v>281.8</v>
      </c>
      <c r="D73" s="2" cm="1">
        <f t="array" ref="D73">_FV(A73,"P/E",TRUE)</f>
        <v>6.9759000000000002</v>
      </c>
      <c r="E73" s="3" cm="1">
        <f t="array" ref="E73">_FV(A73,"Market cap",TRUE)</f>
        <v>611971300000</v>
      </c>
      <c r="F73" s="5" t="str" cm="1">
        <f t="array" ref="F73">_FV(A73,"Ticker symbol",TRUE)</f>
        <v>BRK.B</v>
      </c>
      <c r="G73" s="1" cm="1">
        <f t="array" ref="G73">_FV(A73,"Open")</f>
        <v>281.16000000000003</v>
      </c>
      <c r="H73" s="1" cm="1">
        <f t="array" ref="H73">_FV(A73,"Previous close",TRUE)</f>
        <v>277.64</v>
      </c>
      <c r="I73" s="1" cm="1">
        <f t="array" ref="I73">_FV(A73,"52 week high",TRUE)</f>
        <v>362.1</v>
      </c>
      <c r="J73" s="1" cm="1">
        <f t="array" ref="J73">_FV(A73,"52 week low",TRUE)</f>
        <v>270.73</v>
      </c>
      <c r="K73" s="5" t="str" cm="1">
        <f t="array" ref="K73">_FV(A73,"Industry")</f>
        <v>Consumer Goods Conglomerates</v>
      </c>
      <c r="L73" s="4" cm="1">
        <f t="array" ref="L73">_FV(A73,"Shares outstanding",TRUE)</f>
        <v>1470870</v>
      </c>
      <c r="M73" s="4" cm="1">
        <f t="array" ref="M73">_FV(A73,"Volume")</f>
        <v>5827037</v>
      </c>
      <c r="N73" s="4" cm="1">
        <f t="array" ref="N73">_FV(A73,"Volume average",TRUE)</f>
        <v>4281323</v>
      </c>
      <c r="O73" s="1" cm="1">
        <f t="array" ref="O73">_FV(A73,"Change")</f>
        <v>1.29</v>
      </c>
      <c r="P73" s="6" cm="1">
        <f t="array" ref="P73">_FV(A73,"Change (%)",TRUE)</f>
        <v>4.646E-3</v>
      </c>
      <c r="Q73" s="6" cm="1">
        <f t="array" ref="Q73">_FV(A73,"Change % (Extended hours)",TRUE)</f>
        <v>1.0289E-2</v>
      </c>
      <c r="R73" s="1" cm="1">
        <f t="array" ref="R73">_FV(A73,"Change (Extended hours)",TRUE)</f>
        <v>2.87</v>
      </c>
      <c r="S73" s="7">
        <f t="shared" ca="1" si="1"/>
        <v>44736</v>
      </c>
    </row>
    <row r="74" spans="1:19" x14ac:dyDescent="0.25">
      <c r="A74" s="5" t="e" vm="73">
        <v>#VALUE!</v>
      </c>
      <c r="B74" s="1" cm="1">
        <f t="array" ref="B74">_FV(A74,"Price")</f>
        <v>54.94</v>
      </c>
      <c r="C74" s="1" cm="1">
        <f t="array" ref="C74">_FV(A74,"Price (Extended hours)",TRUE)</f>
        <v>55.06</v>
      </c>
      <c r="D74" s="2" cm="1">
        <f t="array" ref="D74">_FV(A74,"P/E",TRUE)</f>
        <v>25.3355</v>
      </c>
      <c r="E74" s="3" cm="1">
        <f t="array" ref="E74">_FV(A74,"Market cap",TRUE)</f>
        <v>15508073126</v>
      </c>
      <c r="F74" s="5" t="str" cm="1">
        <f t="array" ref="F74">_FV(A74,"Ticker symbol",TRUE)</f>
        <v>BRO</v>
      </c>
      <c r="G74" s="1" cm="1">
        <f t="array" ref="G74">_FV(A74,"Open")</f>
        <v>55.34</v>
      </c>
      <c r="H74" s="1" cm="1">
        <f t="array" ref="H74">_FV(A74,"Previous close",TRUE)</f>
        <v>54.66</v>
      </c>
      <c r="I74" s="1" cm="1">
        <f t="array" ref="I74">_FV(A74,"52 week high",TRUE)</f>
        <v>74</v>
      </c>
      <c r="J74" s="1" cm="1">
        <f t="array" ref="J74">_FV(A74,"52 week low",TRUE)</f>
        <v>51.58</v>
      </c>
      <c r="K74" s="5" t="str" cm="1">
        <f t="array" ref="K74">_FV(A74,"Industry")</f>
        <v>Insurance</v>
      </c>
      <c r="L74" s="4" cm="1">
        <f t="array" ref="L74">_FV(A74,"Shares outstanding",TRUE)</f>
        <v>282272900</v>
      </c>
      <c r="M74" s="4" cm="1">
        <f t="array" ref="M74">_FV(A74,"Volume")</f>
        <v>1086085</v>
      </c>
      <c r="N74" s="4" cm="1">
        <f t="array" ref="N74">_FV(A74,"Volume average",TRUE)</f>
        <v>2155721</v>
      </c>
      <c r="O74" s="1" cm="1">
        <f t="array" ref="O74">_FV(A74,"Change")</f>
        <v>0.28000000000000003</v>
      </c>
      <c r="P74" s="6" cm="1">
        <f t="array" ref="P74">_FV(A74,"Change (%)",TRUE)</f>
        <v>5.1229999999999999E-3</v>
      </c>
      <c r="Q74" s="6" cm="1">
        <f t="array" ref="Q74">_FV(A74,"Change % (Extended hours)",TRUE)</f>
        <v>2.1840000000000002E-3</v>
      </c>
      <c r="R74" s="1" cm="1">
        <f t="array" ref="R74">_FV(A74,"Change (Extended hours)",TRUE)</f>
        <v>0.12</v>
      </c>
      <c r="S74" s="7">
        <f t="shared" ca="1" si="1"/>
        <v>44736</v>
      </c>
    </row>
    <row r="75" spans="1:19" x14ac:dyDescent="0.25">
      <c r="A75" s="5" t="e" vm="74">
        <v>#VALUE!</v>
      </c>
      <c r="B75" s="1" cm="1">
        <f t="array" ref="B75">_FV(A75,"Price")</f>
        <v>36.03</v>
      </c>
      <c r="C75" s="1" cm="1">
        <f t="array" ref="C75">_FV(A75,"Price (Extended hours)",TRUE)</f>
        <v>37.29</v>
      </c>
      <c r="D75" s="2" cm="1">
        <f t="array" ref="D75">_FV(A75,"P/E",TRUE)</f>
        <v>67.082899999999995</v>
      </c>
      <c r="E75" s="3" cm="1">
        <f t="array" ref="E75">_FV(A75,"Market cap",TRUE)</f>
        <v>51507443130</v>
      </c>
      <c r="F75" s="5" t="str" cm="1">
        <f t="array" ref="F75">_FV(A75,"Ticker symbol",TRUE)</f>
        <v>BSX</v>
      </c>
      <c r="G75" s="1" cm="1">
        <f t="array" ref="G75">_FV(A75,"Open")</f>
        <v>36.1</v>
      </c>
      <c r="H75" s="1" cm="1">
        <f t="array" ref="H75">_FV(A75,"Previous close",TRUE)</f>
        <v>35.24</v>
      </c>
      <c r="I75" s="1" cm="1">
        <f t="array" ref="I75">_FV(A75,"52 week high",TRUE)</f>
        <v>47.494999999999997</v>
      </c>
      <c r="J75" s="1" cm="1">
        <f t="array" ref="J75">_FV(A75,"52 week low",TRUE)</f>
        <v>35.085000000000001</v>
      </c>
      <c r="K75" s="5" t="str" cm="1">
        <f t="array" ref="K75">_FV(A75,"Industry")</f>
        <v>Healthcare Equipment &amp; Supplies</v>
      </c>
      <c r="L75" s="4" cm="1">
        <f t="array" ref="L75">_FV(A75,"Shares outstanding",TRUE)</f>
        <v>1429571000</v>
      </c>
      <c r="M75" s="4" cm="1">
        <f t="array" ref="M75">_FV(A75,"Volume")</f>
        <v>13548222</v>
      </c>
      <c r="N75" s="4" cm="1">
        <f t="array" ref="N75">_FV(A75,"Volume average",TRUE)</f>
        <v>8404055</v>
      </c>
      <c r="O75" s="1" cm="1">
        <f t="array" ref="O75">_FV(A75,"Change")</f>
        <v>0.79</v>
      </c>
      <c r="P75" s="6" cm="1">
        <f t="array" ref="P75">_FV(A75,"Change (%)",TRUE)</f>
        <v>2.2418E-2</v>
      </c>
      <c r="Q75" s="6" cm="1">
        <f t="array" ref="Q75">_FV(A75,"Change % (Extended hours)",TRUE)</f>
        <v>3.4971000000000002E-2</v>
      </c>
      <c r="R75" s="1" cm="1">
        <f t="array" ref="R75">_FV(A75,"Change (Extended hours)",TRUE)</f>
        <v>1.26</v>
      </c>
      <c r="S75" s="7">
        <f t="shared" ca="1" si="1"/>
        <v>44736</v>
      </c>
    </row>
    <row r="76" spans="1:19" x14ac:dyDescent="0.25">
      <c r="A76" s="5" t="e" vm="75">
        <v>#VALUE!</v>
      </c>
      <c r="B76" s="1" cm="1">
        <f t="array" ref="B76">_FV(A76,"Price")</f>
        <v>35.78</v>
      </c>
      <c r="C76" s="1" cm="1">
        <f t="array" ref="C76">_FV(A76,"Price (Extended hours)",TRUE)</f>
        <v>35.78</v>
      </c>
      <c r="D76" s="2" cm="1">
        <f t="array" ref="D76">_FV(A76,"P/E",TRUE)</f>
        <v>12.4977</v>
      </c>
      <c r="E76" s="3" cm="1">
        <f t="array" ref="E76">_FV(A76,"Market cap",TRUE)</f>
        <v>8571989922</v>
      </c>
      <c r="F76" s="5" t="str" cm="1">
        <f t="array" ref="F76">_FV(A76,"Ticker symbol",TRUE)</f>
        <v>BWA</v>
      </c>
      <c r="G76" s="1" cm="1">
        <f t="array" ref="G76">_FV(A76,"Open")</f>
        <v>35.5</v>
      </c>
      <c r="H76" s="1" cm="1">
        <f t="array" ref="H76">_FV(A76,"Previous close",TRUE)</f>
        <v>35.06</v>
      </c>
      <c r="I76" s="1" cm="1">
        <f t="array" ref="I76">_FV(A76,"52 week high",TRUE)</f>
        <v>52.52</v>
      </c>
      <c r="J76" s="1" cm="1">
        <f t="array" ref="J76">_FV(A76,"52 week low",TRUE)</f>
        <v>34.81</v>
      </c>
      <c r="K76" s="5" t="str" cm="1">
        <f t="array" ref="K76">_FV(A76,"Industry")</f>
        <v>Automobiles &amp; Auto Parts</v>
      </c>
      <c r="L76" s="4" cm="1">
        <f t="array" ref="L76">_FV(A76,"Shares outstanding",TRUE)</f>
        <v>239574900</v>
      </c>
      <c r="M76" s="4" cm="1">
        <f t="array" ref="M76">_FV(A76,"Volume")</f>
        <v>1974881</v>
      </c>
      <c r="N76" s="4" cm="1">
        <f t="array" ref="N76">_FV(A76,"Volume average",TRUE)</f>
        <v>2079465</v>
      </c>
      <c r="O76" s="1" cm="1">
        <f t="array" ref="O76">_FV(A76,"Change")</f>
        <v>0.72</v>
      </c>
      <c r="P76" s="6" cm="1">
        <f t="array" ref="P76">_FV(A76,"Change (%)",TRUE)</f>
        <v>2.0535999999999999E-2</v>
      </c>
      <c r="Q76" s="6" cm="1">
        <f t="array" ref="Q76">_FV(A76,"Change % (Extended hours)",TRUE)</f>
        <v>0</v>
      </c>
      <c r="R76" s="1" cm="1">
        <f t="array" ref="R76">_FV(A76,"Change (Extended hours)",TRUE)</f>
        <v>0</v>
      </c>
      <c r="S76" s="7">
        <f t="shared" ca="1" si="1"/>
        <v>44736</v>
      </c>
    </row>
    <row r="77" spans="1:19" x14ac:dyDescent="0.25">
      <c r="A77" s="5" t="e" vm="76">
        <v>#VALUE!</v>
      </c>
      <c r="B77" s="1" cm="1">
        <f t="array" ref="B77">_FV(A77,"Price")</f>
        <v>92.04</v>
      </c>
      <c r="C77" s="1" cm="1">
        <f t="array" ref="C77">_FV(A77,"Price (Extended hours)",TRUE)</f>
        <v>92.29</v>
      </c>
      <c r="D77" s="2" cm="1">
        <f t="array" ref="D77">_FV(A77,"P/E",TRUE)</f>
        <v>25.920400000000001</v>
      </c>
      <c r="E77" s="3" cm="1">
        <f t="array" ref="E77">_FV(A77,"Market cap",TRUE)</f>
        <v>14423790888</v>
      </c>
      <c r="F77" s="5" t="str" cm="1">
        <f t="array" ref="F77">_FV(A77,"Ticker symbol",TRUE)</f>
        <v>BXP</v>
      </c>
      <c r="G77" s="1" cm="1">
        <f t="array" ref="G77">_FV(A77,"Open")</f>
        <v>91.72</v>
      </c>
      <c r="H77" s="1" cm="1">
        <f t="array" ref="H77">_FV(A77,"Previous close",TRUE)</f>
        <v>90.64</v>
      </c>
      <c r="I77" s="1" cm="1">
        <f t="array" ref="I77">_FV(A77,"52 week high",TRUE)</f>
        <v>133.11000000000001</v>
      </c>
      <c r="J77" s="1" cm="1">
        <f t="array" ref="J77">_FV(A77,"52 week low",TRUE)</f>
        <v>89.94</v>
      </c>
      <c r="K77" s="5" t="str" cm="1">
        <f t="array" ref="K77">_FV(A77,"Industry")</f>
        <v>Residential &amp; Commercial REIT</v>
      </c>
      <c r="L77" s="4" cm="1">
        <f t="array" ref="L77">_FV(A77,"Shares outstanding",TRUE)</f>
        <v>156712200</v>
      </c>
      <c r="M77" s="4" cm="1">
        <f t="array" ref="M77">_FV(A77,"Volume")</f>
        <v>1037047</v>
      </c>
      <c r="N77" s="4" cm="1">
        <f t="array" ref="N77">_FV(A77,"Volume average",TRUE)</f>
        <v>905913</v>
      </c>
      <c r="O77" s="1" cm="1">
        <f t="array" ref="O77">_FV(A77,"Change")</f>
        <v>1.4</v>
      </c>
      <c r="P77" s="6" cm="1">
        <f t="array" ref="P77">_FV(A77,"Change (%)",TRUE)</f>
        <v>1.5446E-2</v>
      </c>
      <c r="Q77" s="6" cm="1">
        <f t="array" ref="Q77">_FV(A77,"Change % (Extended hours)",TRUE)</f>
        <v>2.7160000000000001E-3</v>
      </c>
      <c r="R77" s="1" cm="1">
        <f t="array" ref="R77">_FV(A77,"Change (Extended hours)",TRUE)</f>
        <v>0.25</v>
      </c>
      <c r="S77" s="7">
        <f t="shared" ca="1" si="1"/>
        <v>44736</v>
      </c>
    </row>
    <row r="78" spans="1:19" x14ac:dyDescent="0.25">
      <c r="A78" s="5" t="e" vm="77">
        <v>#VALUE!</v>
      </c>
      <c r="B78" s="1" cm="1">
        <f t="array" ref="B78">_FV(A78,"Price")</f>
        <v>47.58</v>
      </c>
      <c r="C78" s="1" cm="1">
        <f t="array" ref="C78">_FV(A78,"Price (Extended hours)",TRUE)</f>
        <v>48.08</v>
      </c>
      <c r="D78" s="2" cm="1">
        <f t="array" ref="D78">_FV(A78,"P/E",TRUE)</f>
        <v>5.4187000000000003</v>
      </c>
      <c r="E78" s="3" cm="1">
        <f t="array" ref="E78">_FV(A78,"Market cap",TRUE)</f>
        <v>92396601180</v>
      </c>
      <c r="F78" s="5" t="str" cm="1">
        <f t="array" ref="F78">_FV(A78,"Ticker symbol",TRUE)</f>
        <v>C</v>
      </c>
      <c r="G78" s="1" cm="1">
        <f t="array" ref="G78">_FV(A78,"Open")</f>
        <v>46.47</v>
      </c>
      <c r="H78" s="1" cm="1">
        <f t="array" ref="H78">_FV(A78,"Previous close",TRUE)</f>
        <v>45.96</v>
      </c>
      <c r="I78" s="1" cm="1">
        <f t="array" ref="I78">_FV(A78,"52 week high",TRUE)</f>
        <v>75.34</v>
      </c>
      <c r="J78" s="1" cm="1">
        <f t="array" ref="J78">_FV(A78,"52 week low",TRUE)</f>
        <v>45.395000000000003</v>
      </c>
      <c r="K78" s="5" t="str" cm="1">
        <f t="array" ref="K78">_FV(A78,"Industry")</f>
        <v>Banking Services</v>
      </c>
      <c r="L78" s="4" cm="1">
        <f t="array" ref="L78">_FV(A78,"Shares outstanding",TRUE)</f>
        <v>1941921000</v>
      </c>
      <c r="M78" s="4" cm="1">
        <f t="array" ref="M78">_FV(A78,"Volume")</f>
        <v>30001539</v>
      </c>
      <c r="N78" s="4" cm="1">
        <f t="array" ref="N78">_FV(A78,"Volume average",TRUE)</f>
        <v>24906927</v>
      </c>
      <c r="O78" s="1" cm="1">
        <f t="array" ref="O78">_FV(A78,"Change")</f>
        <v>1.62</v>
      </c>
      <c r="P78" s="6" cm="1">
        <f t="array" ref="P78">_FV(A78,"Change (%)",TRUE)</f>
        <v>3.5248000000000002E-2</v>
      </c>
      <c r="Q78" s="6" cm="1">
        <f t="array" ref="Q78">_FV(A78,"Change % (Extended hours)",TRUE)</f>
        <v>1.0508999999999999E-2</v>
      </c>
      <c r="R78" s="1" cm="1">
        <f t="array" ref="R78">_FV(A78,"Change (Extended hours)",TRUE)</f>
        <v>0.5</v>
      </c>
      <c r="S78" s="7">
        <f t="shared" ca="1" si="1"/>
        <v>44736</v>
      </c>
    </row>
    <row r="79" spans="1:19" x14ac:dyDescent="0.25">
      <c r="A79" s="5" t="e" vm="78">
        <v>#VALUE!</v>
      </c>
      <c r="B79" s="1" cm="1">
        <f t="array" ref="B79">_FV(A79,"Price")</f>
        <v>31.98</v>
      </c>
      <c r="C79" s="1" cm="1">
        <f t="array" ref="C79">_FV(A79,"Price (Extended hours)",TRUE)</f>
        <v>31.8</v>
      </c>
      <c r="D79" s="2" cm="1">
        <f t="array" ref="D79">_FV(A79,"P/E",TRUE)</f>
        <v>14.7722</v>
      </c>
      <c r="E79" s="3" cm="1">
        <f t="array" ref="E79">_FV(A79,"Market cap",TRUE)</f>
        <v>15346408896</v>
      </c>
      <c r="F79" s="5" t="str" cm="1">
        <f t="array" ref="F79">_FV(A79,"Ticker symbol",TRUE)</f>
        <v>CAG</v>
      </c>
      <c r="G79" s="1" cm="1">
        <f t="array" ref="G79">_FV(A79,"Open")</f>
        <v>31.93</v>
      </c>
      <c r="H79" s="1" cm="1">
        <f t="array" ref="H79">_FV(A79,"Previous close",TRUE)</f>
        <v>31.8</v>
      </c>
      <c r="I79" s="1" cm="1">
        <f t="array" ref="I79">_FV(A79,"52 week high",TRUE)</f>
        <v>37.61</v>
      </c>
      <c r="J79" s="1" cm="1">
        <f t="array" ref="J79">_FV(A79,"52 week low",TRUE)</f>
        <v>30.06</v>
      </c>
      <c r="K79" s="5" t="str" cm="1">
        <f t="array" ref="K79">_FV(A79,"Industry")</f>
        <v>Food &amp; Tobacco</v>
      </c>
      <c r="L79" s="4" cm="1">
        <f t="array" ref="L79">_FV(A79,"Shares outstanding",TRUE)</f>
        <v>479875200</v>
      </c>
      <c r="M79" s="4" cm="1">
        <f t="array" ref="M79">_FV(A79,"Volume")</f>
        <v>4491670</v>
      </c>
      <c r="N79" s="4" cm="1">
        <f t="array" ref="N79">_FV(A79,"Volume average",TRUE)</f>
        <v>4000562</v>
      </c>
      <c r="O79" s="1" cm="1">
        <f t="array" ref="O79">_FV(A79,"Change")</f>
        <v>0.18</v>
      </c>
      <c r="P79" s="6" cm="1">
        <f t="array" ref="P79">_FV(A79,"Change (%)",TRUE)</f>
        <v>5.6599999999999992E-3</v>
      </c>
      <c r="Q79" s="6" cm="1">
        <f t="array" ref="Q79">_FV(A79,"Change % (Extended hours)",TRUE)</f>
        <v>-5.6289999999999995E-3</v>
      </c>
      <c r="R79" s="1" cm="1">
        <f t="array" ref="R79">_FV(A79,"Change (Extended hours)",TRUE)</f>
        <v>-0.18</v>
      </c>
      <c r="S79" s="7">
        <f t="shared" ca="1" si="1"/>
        <v>44736</v>
      </c>
    </row>
    <row r="80" spans="1:19" x14ac:dyDescent="0.25">
      <c r="A80" s="5" t="e" vm="79">
        <v>#VALUE!</v>
      </c>
      <c r="B80" s="1" cm="1">
        <f t="array" ref="B80">_FV(A80,"Price")</f>
        <v>51.04</v>
      </c>
      <c r="C80" s="1" cm="1">
        <f t="array" ref="C80">_FV(A80,"Price (Extended hours)",TRUE)</f>
        <v>51.04</v>
      </c>
      <c r="D80" s="2" cm="1">
        <f t="array" ref="D80">_FV(A80,"P/E",TRUE)</f>
        <v>31.646599999999999</v>
      </c>
      <c r="E80" s="3" cm="1">
        <f t="array" ref="E80">_FV(A80,"Market cap",TRUE)</f>
        <v>13904694496</v>
      </c>
      <c r="F80" s="5" t="str" cm="1">
        <f t="array" ref="F80">_FV(A80,"Ticker symbol",TRUE)</f>
        <v>CAH</v>
      </c>
      <c r="G80" s="1" cm="1">
        <f t="array" ref="G80">_FV(A80,"Open")</f>
        <v>51.29</v>
      </c>
      <c r="H80" s="1" cm="1">
        <f t="array" ref="H80">_FV(A80,"Previous close",TRUE)</f>
        <v>51.11</v>
      </c>
      <c r="I80" s="1" cm="1">
        <f t="array" ref="I80">_FV(A80,"52 week high",TRUE)</f>
        <v>64.53</v>
      </c>
      <c r="J80" s="1" cm="1">
        <f t="array" ref="J80">_FV(A80,"52 week low",TRUE)</f>
        <v>45.85</v>
      </c>
      <c r="K80" s="5" t="str" cm="1">
        <f t="array" ref="K80">_FV(A80,"Industry")</f>
        <v>Food &amp; Drug Retailing</v>
      </c>
      <c r="L80" s="4" cm="1">
        <f t="array" ref="L80">_FV(A80,"Shares outstanding",TRUE)</f>
        <v>272427400</v>
      </c>
      <c r="M80" s="4" cm="1">
        <f t="array" ref="M80">_FV(A80,"Volume")</f>
        <v>2255115</v>
      </c>
      <c r="N80" s="4" cm="1">
        <f t="array" ref="N80">_FV(A80,"Volume average",TRUE)</f>
        <v>2187944</v>
      </c>
      <c r="O80" s="1" cm="1">
        <f t="array" ref="O80">_FV(A80,"Change")</f>
        <v>-7.0000000000000007E-2</v>
      </c>
      <c r="P80" s="6" cm="1">
        <f t="array" ref="P80">_FV(A80,"Change (%)",TRUE)</f>
        <v>-1.3700000000000001E-3</v>
      </c>
      <c r="Q80" s="6" cm="1">
        <f t="array" ref="Q80">_FV(A80,"Change % (Extended hours)",TRUE)</f>
        <v>0</v>
      </c>
      <c r="R80" s="1" cm="1">
        <f t="array" ref="R80">_FV(A80,"Change (Extended hours)",TRUE)</f>
        <v>0</v>
      </c>
      <c r="S80" s="7">
        <f t="shared" ca="1" si="1"/>
        <v>44736</v>
      </c>
    </row>
    <row r="81" spans="1:19" x14ac:dyDescent="0.25">
      <c r="A81" s="5" t="e" vm="80">
        <v>#VALUE!</v>
      </c>
      <c r="B81" s="1" cm="1">
        <f t="array" ref="B81">_FV(A81,"Price")</f>
        <v>36.770000000000003</v>
      </c>
      <c r="C81" s="1" cm="1">
        <f t="array" ref="C81">_FV(A81,"Price (Extended hours)",TRUE)</f>
        <v>37</v>
      </c>
      <c r="D81" s="2" cm="1">
        <f t="array" ref="D81">_FV(A81,"P/E",TRUE)</f>
        <v>11.9216</v>
      </c>
      <c r="E81" s="3" cm="1">
        <f t="array" ref="E81">_FV(A81,"Market cap",TRUE)</f>
        <v>31189850986</v>
      </c>
      <c r="F81" s="5" t="str" cm="1">
        <f t="array" ref="F81">_FV(A81,"Ticker symbol",TRUE)</f>
        <v>CARR</v>
      </c>
      <c r="G81" s="1" cm="1">
        <f t="array" ref="G81">_FV(A81,"Open")</f>
        <v>36.33</v>
      </c>
      <c r="H81" s="1" cm="1">
        <f t="array" ref="H81">_FV(A81,"Previous close",TRUE)</f>
        <v>35.94</v>
      </c>
      <c r="I81" s="1" cm="1">
        <f t="array" ref="I81">_FV(A81,"52 week high",TRUE)</f>
        <v>58.89</v>
      </c>
      <c r="J81" s="1" cm="1">
        <f t="array" ref="J81">_FV(A81,"52 week low",TRUE)</f>
        <v>35.770000000000003</v>
      </c>
      <c r="K81" s="5" t="str" cm="1">
        <f t="array" ref="K81">_FV(A81,"Industry")</f>
        <v>Machinery, Equipment &amp; Components</v>
      </c>
      <c r="L81" s="4" cm="1">
        <f t="array" ref="L81">_FV(A81,"Shares outstanding",TRUE)</f>
        <v>848241800</v>
      </c>
      <c r="M81" s="4" cm="1">
        <f t="array" ref="M81">_FV(A81,"Volume")</f>
        <v>4040303</v>
      </c>
      <c r="N81" s="4" cm="1">
        <f t="array" ref="N81">_FV(A81,"Volume average",TRUE)</f>
        <v>4611435</v>
      </c>
      <c r="O81" s="1" cm="1">
        <f t="array" ref="O81">_FV(A81,"Change")</f>
        <v>0.83</v>
      </c>
      <c r="P81" s="6" cm="1">
        <f t="array" ref="P81">_FV(A81,"Change (%)",TRUE)</f>
        <v>2.3094E-2</v>
      </c>
      <c r="Q81" s="6" cm="1">
        <f t="array" ref="Q81">_FV(A81,"Change % (Extended hours)",TRUE)</f>
        <v>6.2549999999999993E-3</v>
      </c>
      <c r="R81" s="1" cm="1">
        <f t="array" ref="R81">_FV(A81,"Change (Extended hours)",TRUE)</f>
        <v>0.23</v>
      </c>
      <c r="S81" s="7">
        <f t="shared" ca="1" si="1"/>
        <v>44736</v>
      </c>
    </row>
    <row r="82" spans="1:19" x14ac:dyDescent="0.25">
      <c r="A82" s="5" t="e" vm="81">
        <v>#VALUE!</v>
      </c>
      <c r="B82" s="1" cm="1">
        <f t="array" ref="B82">_FV(A82,"Price")</f>
        <v>206</v>
      </c>
      <c r="C82" s="1" cm="1">
        <f t="array" ref="C82">_FV(A82,"Price (Extended hours)",TRUE)</f>
        <v>206.78</v>
      </c>
      <c r="D82" s="2" cm="1">
        <f t="array" ref="D82">_FV(A82,"P/E",TRUE)</f>
        <v>17.436599999999999</v>
      </c>
      <c r="E82" s="3" cm="1">
        <f t="array" ref="E82">_FV(A82,"Market cap",TRUE)</f>
        <v>110243200000</v>
      </c>
      <c r="F82" s="5" t="str" cm="1">
        <f t="array" ref="F82">_FV(A82,"Ticker symbol",TRUE)</f>
        <v>CAT</v>
      </c>
      <c r="G82" s="1" cm="1">
        <f t="array" ref="G82">_FV(A82,"Open")</f>
        <v>207.48</v>
      </c>
      <c r="H82" s="1" cm="1">
        <f t="array" ref="H82">_FV(A82,"Previous close",TRUE)</f>
        <v>206.69</v>
      </c>
      <c r="I82" s="1" cm="1">
        <f t="array" ref="I82">_FV(A82,"52 week high",TRUE)</f>
        <v>237.9</v>
      </c>
      <c r="J82" s="1" cm="1">
        <f t="array" ref="J82">_FV(A82,"52 week low",TRUE)</f>
        <v>179.67</v>
      </c>
      <c r="K82" s="5" t="str" cm="1">
        <f t="array" ref="K82">_FV(A82,"Industry")</f>
        <v>Machinery, Equipment &amp; Components</v>
      </c>
      <c r="L82" s="4" cm="1">
        <f t="array" ref="L82">_FV(A82,"Shares outstanding",TRUE)</f>
        <v>533374400</v>
      </c>
      <c r="M82" s="4" cm="1">
        <f t="array" ref="M82">_FV(A82,"Volume")</f>
        <v>2343231</v>
      </c>
      <c r="N82" s="4" cm="1">
        <f t="array" ref="N82">_FV(A82,"Volume average",TRUE)</f>
        <v>2842567</v>
      </c>
      <c r="O82" s="1" cm="1">
        <f t="array" ref="O82">_FV(A82,"Change")</f>
        <v>-0.69</v>
      </c>
      <c r="P82" s="6" cm="1">
        <f t="array" ref="P82">_FV(A82,"Change (%)",TRUE)</f>
        <v>-3.3379999999999998E-3</v>
      </c>
      <c r="Q82" s="6" cm="1">
        <f t="array" ref="Q82">_FV(A82,"Change % (Extended hours)",TRUE)</f>
        <v>3.7859999999999999E-3</v>
      </c>
      <c r="R82" s="1" cm="1">
        <f t="array" ref="R82">_FV(A82,"Change (Extended hours)",TRUE)</f>
        <v>0.78</v>
      </c>
      <c r="S82" s="7">
        <f t="shared" ca="1" si="1"/>
        <v>44736</v>
      </c>
    </row>
    <row r="83" spans="1:19" x14ac:dyDescent="0.25">
      <c r="A83" s="5" t="e" vm="82">
        <v>#VALUE!</v>
      </c>
      <c r="B83" s="1" cm="1">
        <f t="array" ref="B83">_FV(A83,"Price")</f>
        <v>199.28</v>
      </c>
      <c r="C83" s="1" cm="1">
        <f t="array" ref="C83">_FV(A83,"Price (Extended hours)",TRUE)</f>
        <v>200.73</v>
      </c>
      <c r="D83" s="2" cm="1">
        <f t="array" ref="D83">_FV(A83,"P/E",TRUE)</f>
        <v>10.542400000000001</v>
      </c>
      <c r="E83" s="3" cm="1">
        <f t="array" ref="E83">_FV(A83,"Market cap",TRUE)</f>
        <v>84437207792</v>
      </c>
      <c r="F83" s="5" t="str" cm="1">
        <f t="array" ref="F83">_FV(A83,"Ticker symbol",TRUE)</f>
        <v>CB</v>
      </c>
      <c r="G83" s="1" cm="1">
        <f t="array" ref="G83">_FV(A83,"Open")</f>
        <v>200.62</v>
      </c>
      <c r="H83" s="1" cm="1">
        <f t="array" ref="H83">_FV(A83,"Previous close",TRUE)</f>
        <v>197.94</v>
      </c>
      <c r="I83" s="1" cm="1">
        <f t="array" ref="I83">_FV(A83,"52 week high",TRUE)</f>
        <v>218.98500000000001</v>
      </c>
      <c r="J83" s="1" cm="1">
        <f t="array" ref="J83">_FV(A83,"52 week low",TRUE)</f>
        <v>155.78</v>
      </c>
      <c r="K83" s="5" t="str" cm="1">
        <f t="array" ref="K83">_FV(A83,"Industry")</f>
        <v>Insurance</v>
      </c>
      <c r="L83" s="4" cm="1">
        <f t="array" ref="L83">_FV(A83,"Shares outstanding",TRUE)</f>
        <v>423711400</v>
      </c>
      <c r="M83" s="4" cm="1">
        <f t="array" ref="M83">_FV(A83,"Volume")</f>
        <v>2428807</v>
      </c>
      <c r="N83" s="4" cm="1">
        <f t="array" ref="N83">_FV(A83,"Volume average",TRUE)</f>
        <v>1764236</v>
      </c>
      <c r="O83" s="1" cm="1">
        <f t="array" ref="O83">_FV(A83,"Change")</f>
        <v>1.34</v>
      </c>
      <c r="P83" s="6" cm="1">
        <f t="array" ref="P83">_FV(A83,"Change (%)",TRUE)</f>
        <v>6.7700000000000008E-3</v>
      </c>
      <c r="Q83" s="6" cm="1">
        <f t="array" ref="Q83">_FV(A83,"Change % (Extended hours)",TRUE)</f>
        <v>7.2760000000000003E-3</v>
      </c>
      <c r="R83" s="1" cm="1">
        <f t="array" ref="R83">_FV(A83,"Change (Extended hours)",TRUE)</f>
        <v>1.45</v>
      </c>
      <c r="S83" s="7">
        <f t="shared" ca="1" si="1"/>
        <v>44736</v>
      </c>
    </row>
    <row r="84" spans="1:19" x14ac:dyDescent="0.25">
      <c r="A84" s="5" t="e" vm="83">
        <v>#VALUE!</v>
      </c>
      <c r="B84" s="1" cm="1">
        <f t="array" ref="B84">_FV(A84,"Price")</f>
        <v>109.72</v>
      </c>
      <c r="C84" s="1" cm="1">
        <f t="array" ref="C84">_FV(A84,"Price (Extended hours)",TRUE)</f>
        <v>108.3</v>
      </c>
      <c r="D84" s="2" cm="1">
        <f t="array" ref="D84">_FV(A84,"P/E",TRUE)</f>
        <v>23.023099999999999</v>
      </c>
      <c r="E84" s="3" cm="1">
        <f t="array" ref="E84">_FV(A84,"Market cap",TRUE)</f>
        <v>11651013192</v>
      </c>
      <c r="F84" s="5" t="str" cm="1">
        <f t="array" ref="F84">_FV(A84,"Ticker symbol",TRUE)</f>
        <v>CBOE</v>
      </c>
      <c r="G84" s="1" cm="1">
        <f t="array" ref="G84">_FV(A84,"Open")</f>
        <v>109.05</v>
      </c>
      <c r="H84" s="1" cm="1">
        <f t="array" ref="H84">_FV(A84,"Previous close",TRUE)</f>
        <v>107.52</v>
      </c>
      <c r="I84" s="1" cm="1">
        <f t="array" ref="I84">_FV(A84,"52 week high",TRUE)</f>
        <v>138.99940000000001</v>
      </c>
      <c r="J84" s="1" cm="1">
        <f t="array" ref="J84">_FV(A84,"52 week low",TRUE)</f>
        <v>103.8197</v>
      </c>
      <c r="K84" s="5" t="str" cm="1">
        <f t="array" ref="K84">_FV(A84,"Industry")</f>
        <v>Investment Banking &amp; Investment Services</v>
      </c>
      <c r="L84" s="4" cm="1">
        <f t="array" ref="L84">_FV(A84,"Shares outstanding",TRUE)</f>
        <v>106188600</v>
      </c>
      <c r="M84" s="4" cm="1">
        <f t="array" ref="M84">_FV(A84,"Volume")</f>
        <v>593353</v>
      </c>
      <c r="N84" s="4" cm="1">
        <f t="array" ref="N84">_FV(A84,"Volume average",TRUE)</f>
        <v>573837</v>
      </c>
      <c r="O84" s="1" cm="1">
        <f t="array" ref="O84">_FV(A84,"Change")</f>
        <v>2.2000000000000002</v>
      </c>
      <c r="P84" s="6" cm="1">
        <f t="array" ref="P84">_FV(A84,"Change (%)",TRUE)</f>
        <v>2.0461E-2</v>
      </c>
      <c r="Q84" s="6" cm="1">
        <f t="array" ref="Q84">_FV(A84,"Change % (Extended hours)",TRUE)</f>
        <v>-1.2942E-2</v>
      </c>
      <c r="R84" s="1" cm="1">
        <f t="array" ref="R84">_FV(A84,"Change (Extended hours)",TRUE)</f>
        <v>-1.42</v>
      </c>
      <c r="S84" s="7">
        <f t="shared" ca="1" si="1"/>
        <v>44736</v>
      </c>
    </row>
    <row r="85" spans="1:19" x14ac:dyDescent="0.25">
      <c r="A85" s="5" t="e" vm="84">
        <v>#VALUE!</v>
      </c>
      <c r="B85" s="1" cm="1">
        <f t="array" ref="B85">_FV(A85,"Price")</f>
        <v>71.400000000000006</v>
      </c>
      <c r="C85" s="1" cm="1">
        <f t="array" ref="C85">_FV(A85,"Price (Extended hours)",TRUE)</f>
        <v>71.400000000000006</v>
      </c>
      <c r="D85" s="2" cm="1">
        <f t="array" ref="D85">_FV(A85,"P/E",TRUE)</f>
        <v>12.197900000000001</v>
      </c>
      <c r="E85" s="3" cm="1">
        <f t="array" ref="E85">_FV(A85,"Market cap",TRUE)</f>
        <v>23337846840</v>
      </c>
      <c r="F85" s="5" t="str" cm="1">
        <f t="array" ref="F85">_FV(A85,"Ticker symbol",TRUE)</f>
        <v>CBRE</v>
      </c>
      <c r="G85" s="1" cm="1">
        <f t="array" ref="G85">_FV(A85,"Open")</f>
        <v>71.510000000000005</v>
      </c>
      <c r="H85" s="1" cm="1">
        <f t="array" ref="H85">_FV(A85,"Previous close",TRUE)</f>
        <v>70.58</v>
      </c>
      <c r="I85" s="1" cm="1">
        <f t="array" ref="I85">_FV(A85,"52 week high",TRUE)</f>
        <v>111</v>
      </c>
      <c r="J85" s="1" cm="1">
        <f t="array" ref="J85">_FV(A85,"52 week low",TRUE)</f>
        <v>69.44</v>
      </c>
      <c r="K85" s="5" t="str" cm="1">
        <f t="array" ref="K85">_FV(A85,"Industry")</f>
        <v>Real Estate Operations</v>
      </c>
      <c r="L85" s="4" cm="1">
        <f t="array" ref="L85">_FV(A85,"Shares outstanding",TRUE)</f>
        <v>326860600</v>
      </c>
      <c r="M85" s="4" cm="1">
        <f t="array" ref="M85">_FV(A85,"Volume")</f>
        <v>2976536</v>
      </c>
      <c r="N85" s="4" cm="1">
        <f t="array" ref="N85">_FV(A85,"Volume average",TRUE)</f>
        <v>2206877</v>
      </c>
      <c r="O85" s="1" cm="1">
        <f t="array" ref="O85">_FV(A85,"Change")</f>
        <v>0.82</v>
      </c>
      <c r="P85" s="6" cm="1">
        <f t="array" ref="P85">_FV(A85,"Change (%)",TRUE)</f>
        <v>1.1618E-2</v>
      </c>
      <c r="Q85" s="6" cm="1">
        <f t="array" ref="Q85">_FV(A85,"Change % (Extended hours)",TRUE)</f>
        <v>0</v>
      </c>
      <c r="R85" s="1" cm="1">
        <f t="array" ref="R85">_FV(A85,"Change (Extended hours)",TRUE)</f>
        <v>0</v>
      </c>
      <c r="S85" s="7">
        <f t="shared" ca="1" si="1"/>
        <v>44736</v>
      </c>
    </row>
    <row r="86" spans="1:19" x14ac:dyDescent="0.25">
      <c r="A86" s="5" t="e" vm="85">
        <v>#VALUE!</v>
      </c>
      <c r="B86" s="1" cm="1">
        <f t="array" ref="B86">_FV(A86,"Price")</f>
        <v>160.25</v>
      </c>
      <c r="C86" s="1" cm="1">
        <f t="array" ref="C86">_FV(A86,"Price (Extended hours)",TRUE)</f>
        <v>160.25</v>
      </c>
      <c r="D86" s="2" cm="1">
        <f t="array" ref="D86">_FV(A86,"P/E",TRUE)</f>
        <v>46.905900000000003</v>
      </c>
      <c r="E86" s="3" cm="1">
        <f t="array" ref="E86">_FV(A86,"Market cap",TRUE)</f>
        <v>69393329925</v>
      </c>
      <c r="F86" s="5" t="str" cm="1">
        <f t="array" ref="F86">_FV(A86,"Ticker symbol",TRUE)</f>
        <v>CCI</v>
      </c>
      <c r="G86" s="1" cm="1">
        <f t="array" ref="G86">_FV(A86,"Open")</f>
        <v>160.35</v>
      </c>
      <c r="H86" s="1" cm="1">
        <f t="array" ref="H86">_FV(A86,"Previous close",TRUE)</f>
        <v>157.91999999999999</v>
      </c>
      <c r="I86" s="1" cm="1">
        <f t="array" ref="I86">_FV(A86,"52 week high",TRUE)</f>
        <v>209.86500000000001</v>
      </c>
      <c r="J86" s="1" cm="1">
        <f t="array" ref="J86">_FV(A86,"52 week low",TRUE)</f>
        <v>157.16</v>
      </c>
      <c r="K86" s="5" t="str" cm="1">
        <f t="array" ref="K86">_FV(A86,"Industry")</f>
        <v>Residential &amp; Commercial REIT</v>
      </c>
      <c r="L86" s="4" cm="1">
        <f t="array" ref="L86">_FV(A86,"Shares outstanding",TRUE)</f>
        <v>433031700</v>
      </c>
      <c r="M86" s="4" cm="1">
        <f t="array" ref="M86">_FV(A86,"Volume")</f>
        <v>2949834</v>
      </c>
      <c r="N86" s="4" cm="1">
        <f t="array" ref="N86">_FV(A86,"Volume average",TRUE)</f>
        <v>1703565</v>
      </c>
      <c r="O86" s="1" cm="1">
        <f t="array" ref="O86">_FV(A86,"Change")</f>
        <v>2.33</v>
      </c>
      <c r="P86" s="6" cm="1">
        <f t="array" ref="P86">_FV(A86,"Change (%)",TRUE)</f>
        <v>1.4754E-2</v>
      </c>
      <c r="Q86" s="6" cm="1">
        <f t="array" ref="Q86">_FV(A86,"Change % (Extended hours)",TRUE)</f>
        <v>0</v>
      </c>
      <c r="R86" s="1" cm="1">
        <f t="array" ref="R86">_FV(A86,"Change (Extended hours)",TRUE)</f>
        <v>0</v>
      </c>
      <c r="S86" s="7">
        <f t="shared" ca="1" si="1"/>
        <v>44736</v>
      </c>
    </row>
    <row r="87" spans="1:19" x14ac:dyDescent="0.25">
      <c r="A87" s="5" t="e" vm="86">
        <v>#VALUE!</v>
      </c>
      <c r="B87" s="1" cm="1">
        <f t="array" ref="B87">_FV(A87,"Price")</f>
        <v>9.84</v>
      </c>
      <c r="C87" s="1" cm="1">
        <f t="array" ref="C87">_FV(A87,"Price (Extended hours)",TRUE)</f>
        <v>10.09</v>
      </c>
      <c r="D87" s="2" cm="1">
        <f t="array" ref="D87">_FV(A87,"P/E",TRUE)</f>
        <v>0</v>
      </c>
      <c r="E87" s="3" cm="1">
        <f t="array" ref="E87">_FV(A87,"Market cap",TRUE)</f>
        <v>10706000000</v>
      </c>
      <c r="F87" s="5" t="str" cm="1">
        <f t="array" ref="F87">_FV(A87,"Ticker symbol",TRUE)</f>
        <v>CCL</v>
      </c>
      <c r="G87" s="1" cm="1">
        <f t="array" ref="G87">_FV(A87,"Open")</f>
        <v>9.64</v>
      </c>
      <c r="H87" s="1" cm="1">
        <f t="array" ref="H87">_FV(A87,"Previous close",TRUE)</f>
        <v>9.52</v>
      </c>
      <c r="I87" s="1" cm="1">
        <f t="array" ref="I87">_FV(A87,"52 week high",TRUE)</f>
        <v>29.72</v>
      </c>
      <c r="J87" s="1" cm="1">
        <f t="array" ref="J87">_FV(A87,"52 week low",TRUE)</f>
        <v>9.4100999999999999</v>
      </c>
      <c r="K87" s="5" t="str" cm="1">
        <f t="array" ref="K87">_FV(A87,"Industry")</f>
        <v>Hotels &amp; Entertainment Services</v>
      </c>
      <c r="L87" s="4" cm="1">
        <f t="array" ref="L87">_FV(A87,"Shares outstanding",TRUE)</f>
        <v>1135783000</v>
      </c>
      <c r="M87" s="4" cm="1">
        <f t="array" ref="M87">_FV(A87,"Volume")</f>
        <v>67274103</v>
      </c>
      <c r="N87" s="4" cm="1">
        <f t="array" ref="N87">_FV(A87,"Volume average",TRUE)</f>
        <v>43059076</v>
      </c>
      <c r="O87" s="1" cm="1">
        <f t="array" ref="O87">_FV(A87,"Change")</f>
        <v>0.32</v>
      </c>
      <c r="P87" s="6" cm="1">
        <f t="array" ref="P87">_FV(A87,"Change (%)",TRUE)</f>
        <v>3.3612999999999997E-2</v>
      </c>
      <c r="Q87" s="6" cm="1">
        <f t="array" ref="Q87">_FV(A87,"Change % (Extended hours)",TRUE)</f>
        <v>2.5407000000000002E-2</v>
      </c>
      <c r="R87" s="1" cm="1">
        <f t="array" ref="R87">_FV(A87,"Change (Extended hours)",TRUE)</f>
        <v>0.25</v>
      </c>
      <c r="S87" s="7">
        <f t="shared" ca="1" si="1"/>
        <v>44736</v>
      </c>
    </row>
    <row r="88" spans="1:19" x14ac:dyDescent="0.25">
      <c r="A88" s="5" t="e" vm="87">
        <v>#VALUE!</v>
      </c>
      <c r="B88" s="1" cm="1">
        <f t="array" ref="B88">_FV(A88,"Price")</f>
        <v>47.21</v>
      </c>
      <c r="C88" s="1" cm="1">
        <f t="array" ref="C88">_FV(A88,"Price (Extended hours)",TRUE)</f>
        <v>47.21</v>
      </c>
      <c r="D88" s="2" cm="1">
        <f t="array" ref="D88">_FV(A88,"P/E",TRUE)</f>
        <v>0</v>
      </c>
      <c r="E88" s="3" cm="1">
        <f t="array" ref="E88">_FV(A88,"Market cap",TRUE)</f>
        <v>7206361008</v>
      </c>
      <c r="F88" s="5" t="str" cm="1">
        <f t="array" ref="F88">_FV(A88,"Ticker symbol",TRUE)</f>
        <v>CDAY</v>
      </c>
      <c r="G88" s="1" cm="1">
        <f t="array" ref="G88">_FV(A88,"Open")</f>
        <v>45.99</v>
      </c>
      <c r="H88" s="1" cm="1">
        <f t="array" ref="H88">_FV(A88,"Previous close",TRUE)</f>
        <v>45.16</v>
      </c>
      <c r="I88" s="1" cm="1">
        <f t="array" ref="I88">_FV(A88,"52 week high",TRUE)</f>
        <v>130.37</v>
      </c>
      <c r="J88" s="1" cm="1">
        <f t="array" ref="J88">_FV(A88,"52 week low",TRUE)</f>
        <v>44.81</v>
      </c>
      <c r="K88" s="5" t="str" cm="1">
        <f t="array" ref="K88">_FV(A88,"Industry")</f>
        <v>Software &amp; IT Services</v>
      </c>
      <c r="L88" s="4" cm="1">
        <f t="array" ref="L88">_FV(A88,"Shares outstanding",TRUE)</f>
        <v>152644800</v>
      </c>
      <c r="M88" s="4" cm="1">
        <f t="array" ref="M88">_FV(A88,"Volume")</f>
        <v>2246155</v>
      </c>
      <c r="N88" s="4" cm="1">
        <f t="array" ref="N88">_FV(A88,"Volume average",TRUE)</f>
        <v>1947977</v>
      </c>
      <c r="O88" s="1" cm="1">
        <f t="array" ref="O88">_FV(A88,"Change")</f>
        <v>2.0499999999999998</v>
      </c>
      <c r="P88" s="6" cm="1">
        <f t="array" ref="P88">_FV(A88,"Change (%)",TRUE)</f>
        <v>4.5393999999999997E-2</v>
      </c>
      <c r="Q88" s="6" cm="1">
        <f t="array" ref="Q88">_FV(A88,"Change % (Extended hours)",TRUE)</f>
        <v>0</v>
      </c>
      <c r="R88" s="1" cm="1">
        <f t="array" ref="R88">_FV(A88,"Change (Extended hours)",TRUE)</f>
        <v>0</v>
      </c>
      <c r="S88" s="7">
        <f t="shared" ca="1" si="1"/>
        <v>44736</v>
      </c>
    </row>
    <row r="89" spans="1:19" x14ac:dyDescent="0.25">
      <c r="A89" s="5" t="e" vm="88">
        <v>#VALUE!</v>
      </c>
      <c r="B89" s="1" cm="1">
        <f t="array" ref="B89">_FV(A89,"Price")</f>
        <v>147.72</v>
      </c>
      <c r="C89" s="1" cm="1">
        <f t="array" ref="C89">_FV(A89,"Price (Extended hours)",TRUE)</f>
        <v>149.97999999999999</v>
      </c>
      <c r="D89" s="2" cm="1">
        <f t="array" ref="D89">_FV(A89,"P/E",TRUE)</f>
        <v>53.5535</v>
      </c>
      <c r="E89" s="3" cm="1">
        <f t="array" ref="E89">_FV(A89,"Market cap",TRUE)</f>
        <v>40735119480</v>
      </c>
      <c r="F89" s="5" t="str" cm="1">
        <f t="array" ref="F89">_FV(A89,"Ticker symbol",TRUE)</f>
        <v>CDNS</v>
      </c>
      <c r="G89" s="1" cm="1">
        <f t="array" ref="G89">_FV(A89,"Open")</f>
        <v>145.19999999999999</v>
      </c>
      <c r="H89" s="1" cm="1">
        <f t="array" ref="H89">_FV(A89,"Previous close",TRUE)</f>
        <v>143.38999999999999</v>
      </c>
      <c r="I89" s="1" cm="1">
        <f t="array" ref="I89">_FV(A89,"52 week high",TRUE)</f>
        <v>192.7</v>
      </c>
      <c r="J89" s="1" cm="1">
        <f t="array" ref="J89">_FV(A89,"52 week low",TRUE)</f>
        <v>126.73</v>
      </c>
      <c r="K89" s="5" t="str" cm="1">
        <f t="array" ref="K89">_FV(A89,"Industry")</f>
        <v>Software &amp; IT Services</v>
      </c>
      <c r="L89" s="4" cm="1">
        <f t="array" ref="L89">_FV(A89,"Shares outstanding",TRUE)</f>
        <v>275759000</v>
      </c>
      <c r="M89" s="4" cm="1">
        <f t="array" ref="M89">_FV(A89,"Volume")</f>
        <v>1647588</v>
      </c>
      <c r="N89" s="4" cm="1">
        <f t="array" ref="N89">_FV(A89,"Volume average",TRUE)</f>
        <v>1496417</v>
      </c>
      <c r="O89" s="1" cm="1">
        <f t="array" ref="O89">_FV(A89,"Change")</f>
        <v>4.33</v>
      </c>
      <c r="P89" s="6" cm="1">
        <f t="array" ref="P89">_FV(A89,"Change (%)",TRUE)</f>
        <v>3.0196999999999998E-2</v>
      </c>
      <c r="Q89" s="6" cm="1">
        <f t="array" ref="Q89">_FV(A89,"Change % (Extended hours)",TRUE)</f>
        <v>1.5299E-2</v>
      </c>
      <c r="R89" s="1" cm="1">
        <f t="array" ref="R89">_FV(A89,"Change (Extended hours)",TRUE)</f>
        <v>2.2599999999999998</v>
      </c>
      <c r="S89" s="7">
        <f t="shared" ca="1" si="1"/>
        <v>44736</v>
      </c>
    </row>
    <row r="90" spans="1:19" x14ac:dyDescent="0.25">
      <c r="A90" s="5" t="e" vm="89">
        <v>#VALUE!</v>
      </c>
      <c r="B90" s="1" cm="1">
        <f t="array" ref="B90">_FV(A90,"Price")</f>
        <v>163.85</v>
      </c>
      <c r="C90" s="1" cm="1">
        <f t="array" ref="C90">_FV(A90,"Price (Extended hours)",TRUE)</f>
        <v>164</v>
      </c>
      <c r="D90" s="2" cm="1">
        <f t="array" ref="D90">_FV(A90,"P/E",TRUE)</f>
        <v>22.845800000000001</v>
      </c>
      <c r="E90" s="3" cm="1">
        <f t="array" ref="E90">_FV(A90,"Market cap",TRUE)</f>
        <v>22138707445</v>
      </c>
      <c r="F90" s="5" t="str" cm="1">
        <f t="array" ref="F90">_FV(A90,"Ticker symbol",TRUE)</f>
        <v>CDW</v>
      </c>
      <c r="G90" s="1" cm="1">
        <f t="array" ref="G90">_FV(A90,"Open")</f>
        <v>163.38</v>
      </c>
      <c r="H90" s="1" cm="1">
        <f t="array" ref="H90">_FV(A90,"Previous close",TRUE)</f>
        <v>162.5</v>
      </c>
      <c r="I90" s="1" cm="1">
        <f t="array" ref="I90">_FV(A90,"52 week high",TRUE)</f>
        <v>208.70500000000001</v>
      </c>
      <c r="J90" s="1" cm="1">
        <f t="array" ref="J90">_FV(A90,"52 week low",TRUE)</f>
        <v>155.39250000000001</v>
      </c>
      <c r="K90" s="5" t="str" cm="1">
        <f t="array" ref="K90">_FV(A90,"Industry")</f>
        <v>Software &amp; IT Services</v>
      </c>
      <c r="L90" s="4" cm="1">
        <f t="array" ref="L90">_FV(A90,"Shares outstanding",TRUE)</f>
        <v>135115700</v>
      </c>
      <c r="M90" s="4" cm="1">
        <f t="array" ref="M90">_FV(A90,"Volume")</f>
        <v>582588</v>
      </c>
      <c r="N90" s="4" cm="1">
        <f t="array" ref="N90">_FV(A90,"Volume average",TRUE)</f>
        <v>820283</v>
      </c>
      <c r="O90" s="1" cm="1">
        <f t="array" ref="O90">_FV(A90,"Change")</f>
        <v>1.35</v>
      </c>
      <c r="P90" s="6" cm="1">
        <f t="array" ref="P90">_FV(A90,"Change (%)",TRUE)</f>
        <v>8.3079999999999994E-3</v>
      </c>
      <c r="Q90" s="6" cm="1">
        <f t="array" ref="Q90">_FV(A90,"Change % (Extended hours)",TRUE)</f>
        <v>9.1550000000000008E-4</v>
      </c>
      <c r="R90" s="1" cm="1">
        <f t="array" ref="R90">_FV(A90,"Change (Extended hours)",TRUE)</f>
        <v>0.15</v>
      </c>
      <c r="S90" s="7">
        <f t="shared" ca="1" si="1"/>
        <v>44736</v>
      </c>
    </row>
    <row r="91" spans="1:19" x14ac:dyDescent="0.25">
      <c r="A91" s="5" t="e" vm="90">
        <v>#VALUE!</v>
      </c>
      <c r="B91" s="1" cm="1">
        <f t="array" ref="B91">_FV(A91,"Price")</f>
        <v>134.38</v>
      </c>
      <c r="C91" s="1" cm="1">
        <f t="array" ref="C91">_FV(A91,"Price (Extended hours)",TRUE)</f>
        <v>134.065</v>
      </c>
      <c r="D91" s="2" cm="1">
        <f t="array" ref="D91">_FV(A91,"P/E",TRUE)</f>
        <v>7.2145000000000001</v>
      </c>
      <c r="E91" s="3" cm="1">
        <f t="array" ref="E91">_FV(A91,"Market cap",TRUE)</f>
        <v>14554549982</v>
      </c>
      <c r="F91" s="5" t="str" cm="1">
        <f t="array" ref="F91">_FV(A91,"Ticker symbol",TRUE)</f>
        <v>CE</v>
      </c>
      <c r="G91" s="1" cm="1">
        <f t="array" ref="G91">_FV(A91,"Open")</f>
        <v>137.52000000000001</v>
      </c>
      <c r="H91" s="1" cm="1">
        <f t="array" ref="H91">_FV(A91,"Previous close",TRUE)</f>
        <v>136.21</v>
      </c>
      <c r="I91" s="1" cm="1">
        <f t="array" ref="I91">_FV(A91,"52 week high",TRUE)</f>
        <v>176.5</v>
      </c>
      <c r="J91" s="1" cm="1">
        <f t="array" ref="J91">_FV(A91,"52 week low",TRUE)</f>
        <v>131.59</v>
      </c>
      <c r="K91" s="5" t="str" cm="1">
        <f t="array" ref="K91">_FV(A91,"Industry")</f>
        <v>Chemicals</v>
      </c>
      <c r="L91" s="4" cm="1">
        <f t="array" ref="L91">_FV(A91,"Shares outstanding",TRUE)</f>
        <v>108308900</v>
      </c>
      <c r="M91" s="4" cm="1">
        <f t="array" ref="M91">_FV(A91,"Volume")</f>
        <v>1441296</v>
      </c>
      <c r="N91" s="4" cm="1">
        <f t="array" ref="N91">_FV(A91,"Volume average",TRUE)</f>
        <v>857923</v>
      </c>
      <c r="O91" s="1" cm="1">
        <f t="array" ref="O91">_FV(A91,"Change")</f>
        <v>-1.83</v>
      </c>
      <c r="P91" s="6" cm="1">
        <f t="array" ref="P91">_FV(A91,"Change (%)",TRUE)</f>
        <v>-1.3434999999999999E-2</v>
      </c>
      <c r="Q91" s="6" cm="1">
        <f t="array" ref="Q91">_FV(A91,"Change % (Extended hours)",TRUE)</f>
        <v>-2.3440000000000002E-3</v>
      </c>
      <c r="R91" s="1" cm="1">
        <f t="array" ref="R91">_FV(A91,"Change (Extended hours)",TRUE)</f>
        <v>-0.315</v>
      </c>
      <c r="S91" s="7">
        <f t="shared" ca="1" si="1"/>
        <v>44736</v>
      </c>
    </row>
    <row r="92" spans="1:19" x14ac:dyDescent="0.25">
      <c r="A92" s="5" t="e" vm="91">
        <v>#VALUE!</v>
      </c>
      <c r="B92" s="1" cm="1">
        <f t="array" ref="B92">_FV(A92,"Price")</f>
        <v>94.92</v>
      </c>
      <c r="C92" s="1" t="e" cm="1" vm="92">
        <f t="array" ref="C92">_FV(A92,"Price (Extended hours)",TRUE)</f>
        <v>#VALUE!</v>
      </c>
      <c r="D92" s="2" cm="1">
        <f t="array" ref="D92">_FV(A92,"P/E",TRUE)</f>
        <v>47.821800000000003</v>
      </c>
      <c r="E92" s="3" cm="1">
        <f t="array" ref="E92">_FV(A92,"Market cap",TRUE)</f>
        <v>27915791652</v>
      </c>
      <c r="F92" s="5" t="str" cm="1">
        <f t="array" ref="F92">_FV(A92,"Ticker symbol",TRUE)</f>
        <v>CERN</v>
      </c>
      <c r="G92" s="1" cm="1">
        <f t="array" ref="G92">_FV(A92,"Open")</f>
        <v>94.98</v>
      </c>
      <c r="H92" s="1" cm="1">
        <f t="array" ref="H92">_FV(A92,"Previous close",TRUE)</f>
        <v>94.97</v>
      </c>
      <c r="I92" s="1" cm="1">
        <f t="array" ref="I92">_FV(A92,"52 week high",TRUE)</f>
        <v>95.4</v>
      </c>
      <c r="J92" s="1" cm="1">
        <f t="array" ref="J92">_FV(A92,"52 week low",TRUE)</f>
        <v>69.08</v>
      </c>
      <c r="K92" s="5" t="str" cm="1">
        <f t="array" ref="K92">_FV(A92,"Industry")</f>
        <v>Healthcare Equipment &amp; Supplies</v>
      </c>
      <c r="L92" s="4" cm="1">
        <f t="array" ref="L92">_FV(A92,"Shares outstanding",TRUE)</f>
        <v>294098100</v>
      </c>
      <c r="M92" s="4" cm="1">
        <f t="array" ref="M92">_FV(A92,"Volume")</f>
        <v>38200339</v>
      </c>
      <c r="N92" s="4" cm="1">
        <f t="array" ref="N92">_FV(A92,"Volume average",TRUE)</f>
        <v>4996127</v>
      </c>
      <c r="O92" s="1" cm="1">
        <f t="array" ref="O92">_FV(A92,"Change")</f>
        <v>-0.05</v>
      </c>
      <c r="P92" s="6" cm="1">
        <f t="array" ref="P92">_FV(A92,"Change (%)",TRUE)</f>
        <v>-5.2650000000000006E-4</v>
      </c>
      <c r="Q92" s="6" t="e" cm="1" vm="93">
        <f t="array" ref="Q92">_FV(A92,"Change % (Extended hours)",TRUE)</f>
        <v>#VALUE!</v>
      </c>
      <c r="R92" s="1" t="e" cm="1" vm="94">
        <f t="array" ref="R92">_FV(A92,"Change (Extended hours)",TRUE)</f>
        <v>#VALUE!</v>
      </c>
      <c r="S92" s="7">
        <f t="shared" ca="1" si="1"/>
        <v>44736</v>
      </c>
    </row>
    <row r="93" spans="1:19" x14ac:dyDescent="0.25">
      <c r="A93" s="5" t="e" vm="95">
        <v>#VALUE!</v>
      </c>
      <c r="B93" s="1" cm="1">
        <f t="array" ref="B93">_FV(A93,"Price")</f>
        <v>92.07</v>
      </c>
      <c r="C93" s="1" cm="1">
        <f t="array" ref="C93">_FV(A93,"Price (Extended hours)",TRUE)</f>
        <v>92.97</v>
      </c>
      <c r="D93" s="2" cm="1">
        <f t="array" ref="D93">_FV(A93,"P/E",TRUE)</f>
        <v>12.0298</v>
      </c>
      <c r="E93" s="3" cm="1">
        <f t="array" ref="E93">_FV(A93,"Market cap",TRUE)</f>
        <v>19205958519</v>
      </c>
      <c r="F93" s="5" t="str" cm="1">
        <f t="array" ref="F93">_FV(A93,"Ticker symbol",TRUE)</f>
        <v>CF</v>
      </c>
      <c r="G93" s="1" cm="1">
        <f t="array" ref="G93">_FV(A93,"Open")</f>
        <v>92.46</v>
      </c>
      <c r="H93" s="1" cm="1">
        <f t="array" ref="H93">_FV(A93,"Previous close",TRUE)</f>
        <v>93.25</v>
      </c>
      <c r="I93" s="1" cm="1">
        <f t="array" ref="I93">_FV(A93,"52 week high",TRUE)</f>
        <v>113.485</v>
      </c>
      <c r="J93" s="1" cm="1">
        <f t="array" ref="J93">_FV(A93,"52 week low",TRUE)</f>
        <v>43.185000000000002</v>
      </c>
      <c r="K93" s="5" t="str" cm="1">
        <f t="array" ref="K93">_FV(A93,"Industry")</f>
        <v>Chemicals</v>
      </c>
      <c r="L93" s="4" cm="1">
        <f t="array" ref="L93">_FV(A93,"Shares outstanding",TRUE)</f>
        <v>208601700</v>
      </c>
      <c r="M93" s="4" cm="1">
        <f t="array" ref="M93">_FV(A93,"Volume")</f>
        <v>4799890</v>
      </c>
      <c r="N93" s="4" cm="1">
        <f t="array" ref="N93">_FV(A93,"Volume average",TRUE)</f>
        <v>3458630</v>
      </c>
      <c r="O93" s="1" cm="1">
        <f t="array" ref="O93">_FV(A93,"Change")</f>
        <v>-1.18</v>
      </c>
      <c r="P93" s="6" cm="1">
        <f t="array" ref="P93">_FV(A93,"Change (%)",TRUE)</f>
        <v>-1.2654E-2</v>
      </c>
      <c r="Q93" s="6" cm="1">
        <f t="array" ref="Q93">_FV(A93,"Change % (Extended hours)",TRUE)</f>
        <v>9.7750000000000007E-3</v>
      </c>
      <c r="R93" s="1" cm="1">
        <f t="array" ref="R93">_FV(A93,"Change (Extended hours)",TRUE)</f>
        <v>0.9</v>
      </c>
      <c r="S93" s="7">
        <f t="shared" ca="1" si="1"/>
        <v>44736</v>
      </c>
    </row>
    <row r="94" spans="1:19" x14ac:dyDescent="0.25">
      <c r="A94" s="5" t="e" vm="96">
        <v>#VALUE!</v>
      </c>
      <c r="B94" s="1" cm="1">
        <f t="array" ref="B94">_FV(A94,"Price")</f>
        <v>36.29</v>
      </c>
      <c r="C94" s="1" cm="1">
        <f t="array" ref="C94">_FV(A94,"Price (Extended hours)",TRUE)</f>
        <v>37.76</v>
      </c>
      <c r="D94" s="2" cm="1">
        <f t="array" ref="D94">_FV(A94,"P/E",TRUE)</f>
        <v>7.5617999999999999</v>
      </c>
      <c r="E94" s="3" cm="1">
        <f t="array" ref="E94">_FV(A94,"Market cap",TRUE)</f>
        <v>17979735340</v>
      </c>
      <c r="F94" s="5" t="str" cm="1">
        <f t="array" ref="F94">_FV(A94,"Ticker symbol",TRUE)</f>
        <v>CFG</v>
      </c>
      <c r="G94" s="1" cm="1">
        <f t="array" ref="G94">_FV(A94,"Open")</f>
        <v>36.130000000000003</v>
      </c>
      <c r="H94" s="1" cm="1">
        <f t="array" ref="H94">_FV(A94,"Previous close",TRUE)</f>
        <v>35.659999999999997</v>
      </c>
      <c r="I94" s="1" cm="1">
        <f t="array" ref="I94">_FV(A94,"52 week high",TRUE)</f>
        <v>57</v>
      </c>
      <c r="J94" s="1" cm="1">
        <f t="array" ref="J94">_FV(A94,"52 week low",TRUE)</f>
        <v>35.11</v>
      </c>
      <c r="K94" s="5" t="str" cm="1">
        <f t="array" ref="K94">_FV(A94,"Industry")</f>
        <v>Banking Services</v>
      </c>
      <c r="L94" s="4" cm="1">
        <f t="array" ref="L94">_FV(A94,"Shares outstanding",TRUE)</f>
        <v>495446000</v>
      </c>
      <c r="M94" s="4" cm="1">
        <f t="array" ref="M94">_FV(A94,"Volume")</f>
        <v>6990653</v>
      </c>
      <c r="N94" s="4" cm="1">
        <f t="array" ref="N94">_FV(A94,"Volume average",TRUE)</f>
        <v>5261686</v>
      </c>
      <c r="O94" s="1" cm="1">
        <f t="array" ref="O94">_FV(A94,"Change")</f>
        <v>0.63</v>
      </c>
      <c r="P94" s="6" cm="1">
        <f t="array" ref="P94">_FV(A94,"Change (%)",TRUE)</f>
        <v>1.7666999999999999E-2</v>
      </c>
      <c r="Q94" s="6" cm="1">
        <f t="array" ref="Q94">_FV(A94,"Change % (Extended hours)",TRUE)</f>
        <v>4.0507000000000001E-2</v>
      </c>
      <c r="R94" s="1" cm="1">
        <f t="array" ref="R94">_FV(A94,"Change (Extended hours)",TRUE)</f>
        <v>1.47</v>
      </c>
      <c r="S94" s="7">
        <f t="shared" ca="1" si="1"/>
        <v>44736</v>
      </c>
    </row>
    <row r="95" spans="1:19" x14ac:dyDescent="0.25">
      <c r="A95" s="5" t="e" vm="97">
        <v>#VALUE!</v>
      </c>
      <c r="B95" s="1" cm="1">
        <f t="array" ref="B95">_FV(A95,"Price")</f>
        <v>81.5</v>
      </c>
      <c r="C95" s="1" cm="1">
        <f t="array" ref="C95">_FV(A95,"Price (Extended hours)",TRUE)</f>
        <v>79.459999999999994</v>
      </c>
      <c r="D95" s="2" cm="1">
        <f t="array" ref="D95">_FV(A95,"P/E",TRUE)</f>
        <v>25.155000000000001</v>
      </c>
      <c r="E95" s="3" cm="1">
        <f t="array" ref="E95">_FV(A95,"Market cap",TRUE)</f>
        <v>19785844650</v>
      </c>
      <c r="F95" s="5" t="str" cm="1">
        <f t="array" ref="F95">_FV(A95,"Ticker symbol",TRUE)</f>
        <v>CHD</v>
      </c>
      <c r="G95" s="1" cm="1">
        <f t="array" ref="G95">_FV(A95,"Open")</f>
        <v>82.64</v>
      </c>
      <c r="H95" s="1" cm="1">
        <f t="array" ref="H95">_FV(A95,"Previous close",TRUE)</f>
        <v>82</v>
      </c>
      <c r="I95" s="1" cm="1">
        <f t="array" ref="I95">_FV(A95,"52 week high",TRUE)</f>
        <v>105.28</v>
      </c>
      <c r="J95" s="1" cm="1">
        <f t="array" ref="J95">_FV(A95,"52 week low",TRUE)</f>
        <v>80.760000000000005</v>
      </c>
      <c r="K95" s="5" t="str" cm="1">
        <f t="array" ref="K95">_FV(A95,"Industry")</f>
        <v>Personal &amp; Household Products &amp; Services</v>
      </c>
      <c r="L95" s="4" cm="1">
        <f t="array" ref="L95">_FV(A95,"Shares outstanding",TRUE)</f>
        <v>242771100</v>
      </c>
      <c r="M95" s="4" cm="1">
        <f t="array" ref="M95">_FV(A95,"Volume")</f>
        <v>2125749</v>
      </c>
      <c r="N95" s="4" cm="1">
        <f t="array" ref="N95">_FV(A95,"Volume average",TRUE)</f>
        <v>1419879</v>
      </c>
      <c r="O95" s="1" cm="1">
        <f t="array" ref="O95">_FV(A95,"Change")</f>
        <v>-0.5</v>
      </c>
      <c r="P95" s="6" cm="1">
        <f t="array" ref="P95">_FV(A95,"Change (%)",TRUE)</f>
        <v>-6.0980000000000001E-3</v>
      </c>
      <c r="Q95" s="6" cm="1">
        <f t="array" ref="Q95">_FV(A95,"Change % (Extended hours)",TRUE)</f>
        <v>-2.5030999999999998E-2</v>
      </c>
      <c r="R95" s="1" cm="1">
        <f t="array" ref="R95">_FV(A95,"Change (Extended hours)",TRUE)</f>
        <v>-2.04</v>
      </c>
      <c r="S95" s="7">
        <f t="shared" ca="1" si="1"/>
        <v>44736</v>
      </c>
    </row>
    <row r="96" spans="1:19" x14ac:dyDescent="0.25">
      <c r="A96" s="5" t="e" vm="98">
        <v>#VALUE!</v>
      </c>
      <c r="B96" s="1" cm="1">
        <f t="array" ref="B96">_FV(A96,"Price")</f>
        <v>103.14</v>
      </c>
      <c r="C96" s="1" cm="1">
        <f t="array" ref="C96">_FV(A96,"Price (Extended hours)",TRUE)</f>
        <v>102.45</v>
      </c>
      <c r="D96" s="2" cm="1">
        <f t="array" ref="D96">_FV(A96,"P/E",TRUE)</f>
        <v>15.008599999999999</v>
      </c>
      <c r="E96" s="3" cm="1">
        <f t="array" ref="E96">_FV(A96,"Market cap",TRUE)</f>
        <v>13126235868</v>
      </c>
      <c r="F96" s="5" t="str" cm="1">
        <f t="array" ref="F96">_FV(A96,"Ticker symbol",TRUE)</f>
        <v>CHRW</v>
      </c>
      <c r="G96" s="1" cm="1">
        <f t="array" ref="G96">_FV(A96,"Open")</f>
        <v>105.92</v>
      </c>
      <c r="H96" s="1" cm="1">
        <f t="array" ref="H96">_FV(A96,"Previous close",TRUE)</f>
        <v>106.35</v>
      </c>
      <c r="I96" s="1" cm="1">
        <f t="array" ref="I96">_FV(A96,"52 week high",TRUE)</f>
        <v>115.99</v>
      </c>
      <c r="J96" s="1" cm="1">
        <f t="array" ref="J96">_FV(A96,"52 week low",TRUE)</f>
        <v>84.67</v>
      </c>
      <c r="K96" s="5" t="str" cm="1">
        <f t="array" ref="K96">_FV(A96,"Industry")</f>
        <v>Freight &amp; Logistics Services</v>
      </c>
      <c r="L96" s="4" cm="1">
        <f t="array" ref="L96">_FV(A96,"Shares outstanding",TRUE)</f>
        <v>127266200</v>
      </c>
      <c r="M96" s="4" cm="1">
        <f t="array" ref="M96">_FV(A96,"Volume")</f>
        <v>1765451</v>
      </c>
      <c r="N96" s="4" cm="1">
        <f t="array" ref="N96">_FV(A96,"Volume average",TRUE)</f>
        <v>1294247</v>
      </c>
      <c r="O96" s="1" cm="1">
        <f t="array" ref="O96">_FV(A96,"Change")</f>
        <v>-3.21</v>
      </c>
      <c r="P96" s="6" cm="1">
        <f t="array" ref="P96">_FV(A96,"Change (%)",TRUE)</f>
        <v>-3.0183000000000001E-2</v>
      </c>
      <c r="Q96" s="6" cm="1">
        <f t="array" ref="Q96">_FV(A96,"Change % (Extended hours)",TRUE)</f>
        <v>-6.6900000000000006E-3</v>
      </c>
      <c r="R96" s="1" cm="1">
        <f t="array" ref="R96">_FV(A96,"Change (Extended hours)",TRUE)</f>
        <v>-0.69</v>
      </c>
      <c r="S96" s="7">
        <f t="shared" ca="1" si="1"/>
        <v>44736</v>
      </c>
    </row>
    <row r="97" spans="1:19" x14ac:dyDescent="0.25">
      <c r="A97" s="5" t="e" vm="99">
        <v>#VALUE!</v>
      </c>
      <c r="B97" s="1" cm="1">
        <f t="array" ref="B97">_FV(A97,"Price")</f>
        <v>449</v>
      </c>
      <c r="C97" s="1" cm="1">
        <f t="array" ref="C97">_FV(A97,"Price (Extended hours)",TRUE)</f>
        <v>454.64</v>
      </c>
      <c r="D97" s="2" cm="1">
        <f t="array" ref="D97">_FV(A97,"P/E",TRUE)</f>
        <v>16.363800000000001</v>
      </c>
      <c r="E97" s="3" cm="1">
        <f t="array" ref="E97">_FV(A97,"Market cap",TRUE)</f>
        <v>85980222300</v>
      </c>
      <c r="F97" s="5" t="str" cm="1">
        <f t="array" ref="F97">_FV(A97,"Ticker symbol",TRUE)</f>
        <v>CHTR</v>
      </c>
      <c r="G97" s="1" cm="1">
        <f t="array" ref="G97">_FV(A97,"Open")</f>
        <v>457.65</v>
      </c>
      <c r="H97" s="1" cm="1">
        <f t="array" ref="H97">_FV(A97,"Previous close",TRUE)</f>
        <v>451.97</v>
      </c>
      <c r="I97" s="1" cm="1">
        <f t="array" ref="I97">_FV(A97,"52 week high",TRUE)</f>
        <v>825.62</v>
      </c>
      <c r="J97" s="1" cm="1">
        <f t="array" ref="J97">_FV(A97,"52 week low",TRUE)</f>
        <v>410.33</v>
      </c>
      <c r="K97" s="5" t="str" cm="1">
        <f t="array" ref="K97">_FV(A97,"Industry")</f>
        <v>Telecommunications Services</v>
      </c>
      <c r="L97" s="4" cm="1">
        <f t="array" ref="L97">_FV(A97,"Shares outstanding",TRUE)</f>
        <v>191492700</v>
      </c>
      <c r="M97" s="4" cm="1">
        <f t="array" ref="M97">_FV(A97,"Volume")</f>
        <v>2834058</v>
      </c>
      <c r="N97" s="4" cm="1">
        <f t="array" ref="N97">_FV(A97,"Volume average",TRUE)</f>
        <v>1206457</v>
      </c>
      <c r="O97" s="1" cm="1">
        <f t="array" ref="O97">_FV(A97,"Change")</f>
        <v>-2.97</v>
      </c>
      <c r="P97" s="6" cm="1">
        <f t="array" ref="P97">_FV(A97,"Change (%)",TRUE)</f>
        <v>-6.5710000000000005E-3</v>
      </c>
      <c r="Q97" s="6" cm="1">
        <f t="array" ref="Q97">_FV(A97,"Change % (Extended hours)",TRUE)</f>
        <v>1.2560999999999999E-2</v>
      </c>
      <c r="R97" s="1" cm="1">
        <f t="array" ref="R97">_FV(A97,"Change (Extended hours)",TRUE)</f>
        <v>5.64</v>
      </c>
      <c r="S97" s="7">
        <f t="shared" ca="1" si="1"/>
        <v>44736</v>
      </c>
    </row>
    <row r="98" spans="1:19" x14ac:dyDescent="0.25">
      <c r="A98" s="5" t="e" vm="100">
        <v>#VALUE!</v>
      </c>
      <c r="B98" s="1" cm="1">
        <f t="array" ref="B98">_FV(A98,"Price")</f>
        <v>247.1</v>
      </c>
      <c r="C98" s="1" cm="1">
        <f t="array" ref="C98">_FV(A98,"Price (Extended hours)",TRUE)</f>
        <v>247.5</v>
      </c>
      <c r="D98" s="2" cm="1">
        <f t="array" ref="D98">_FV(A98,"P/E",TRUE)</f>
        <v>15.239000000000001</v>
      </c>
      <c r="E98" s="3" cm="1">
        <f t="array" ref="E98">_FV(A98,"Market cap",TRUE)</f>
        <v>78398257140</v>
      </c>
      <c r="F98" s="5" t="str" cm="1">
        <f t="array" ref="F98">_FV(A98,"Ticker symbol",TRUE)</f>
        <v>CI</v>
      </c>
      <c r="G98" s="1" cm="1">
        <f t="array" ref="G98">_FV(A98,"Open")</f>
        <v>247.05</v>
      </c>
      <c r="H98" s="1" cm="1">
        <f t="array" ref="H98">_FV(A98,"Previous close",TRUE)</f>
        <v>245.71</v>
      </c>
      <c r="I98" s="1" cm="1">
        <f t="array" ref="I98">_FV(A98,"52 week high",TRUE)</f>
        <v>273.57499999999999</v>
      </c>
      <c r="J98" s="1" cm="1">
        <f t="array" ref="J98">_FV(A98,"52 week low",TRUE)</f>
        <v>191.74</v>
      </c>
      <c r="K98" s="5" t="str" cm="1">
        <f t="array" ref="K98">_FV(A98,"Industry")</f>
        <v>Healthcare Providers &amp; Services</v>
      </c>
      <c r="L98" s="4" cm="1">
        <f t="array" ref="L98">_FV(A98,"Shares outstanding",TRUE)</f>
        <v>317273400</v>
      </c>
      <c r="M98" s="4" cm="1">
        <f t="array" ref="M98">_FV(A98,"Volume")</f>
        <v>1643374</v>
      </c>
      <c r="N98" s="4" cm="1">
        <f t="array" ref="N98">_FV(A98,"Volume average",TRUE)</f>
        <v>1727226</v>
      </c>
      <c r="O98" s="1" cm="1">
        <f t="array" ref="O98">_FV(A98,"Change")</f>
        <v>1.39</v>
      </c>
      <c r="P98" s="6" cm="1">
        <f t="array" ref="P98">_FV(A98,"Change (%)",TRUE)</f>
        <v>5.6569999999999997E-3</v>
      </c>
      <c r="Q98" s="6" cm="1">
        <f t="array" ref="Q98">_FV(A98,"Change % (Extended hours)",TRUE)</f>
        <v>1.6189999999999998E-3</v>
      </c>
      <c r="R98" s="1" cm="1">
        <f t="array" ref="R98">_FV(A98,"Change (Extended hours)",TRUE)</f>
        <v>0.4</v>
      </c>
      <c r="S98" s="7">
        <f t="shared" ca="1" si="1"/>
        <v>44736</v>
      </c>
    </row>
    <row r="99" spans="1:19" x14ac:dyDescent="0.25">
      <c r="A99" s="5" t="e" vm="101">
        <v>#VALUE!</v>
      </c>
      <c r="B99" s="1" cm="1">
        <f t="array" ref="B99">_FV(A99,"Price")</f>
        <v>117.52</v>
      </c>
      <c r="C99" s="1" cm="1">
        <f t="array" ref="C99">_FV(A99,"Price (Extended hours)",TRUE)</f>
        <v>118.33</v>
      </c>
      <c r="D99" s="2" cm="1">
        <f t="array" ref="D99">_FV(A99,"P/E",TRUE)</f>
        <v>9.2363999999999997</v>
      </c>
      <c r="E99" s="3" cm="1">
        <f t="array" ref="E99">_FV(A99,"Market cap",TRUE)</f>
        <v>18844954856</v>
      </c>
      <c r="F99" s="5" t="str" cm="1">
        <f t="array" ref="F99">_FV(A99,"Ticker symbol",TRUE)</f>
        <v>CINF</v>
      </c>
      <c r="G99" s="1" cm="1">
        <f t="array" ref="G99">_FV(A99,"Open")</f>
        <v>118.35</v>
      </c>
      <c r="H99" s="1" cm="1">
        <f t="array" ref="H99">_FV(A99,"Previous close",TRUE)</f>
        <v>116.42</v>
      </c>
      <c r="I99" s="1" cm="1">
        <f t="array" ref="I99">_FV(A99,"52 week high",TRUE)</f>
        <v>143.22</v>
      </c>
      <c r="J99" s="1" cm="1">
        <f t="array" ref="J99">_FV(A99,"52 week low",TRUE)</f>
        <v>108.88</v>
      </c>
      <c r="K99" s="5" t="str" cm="1">
        <f t="array" ref="K99">_FV(A99,"Industry")</f>
        <v>Insurance</v>
      </c>
      <c r="L99" s="4" cm="1">
        <f t="array" ref="L99">_FV(A99,"Shares outstanding",TRUE)</f>
        <v>160355300</v>
      </c>
      <c r="M99" s="4" cm="1">
        <f t="array" ref="M99">_FV(A99,"Volume")</f>
        <v>548063</v>
      </c>
      <c r="N99" s="4" cm="1">
        <f t="array" ref="N99">_FV(A99,"Volume average",TRUE)</f>
        <v>497919</v>
      </c>
      <c r="O99" s="1" cm="1">
        <f t="array" ref="O99">_FV(A99,"Change")</f>
        <v>1.1000000000000001</v>
      </c>
      <c r="P99" s="6" cm="1">
        <f t="array" ref="P99">_FV(A99,"Change (%)",TRUE)</f>
        <v>9.4489999999999991E-3</v>
      </c>
      <c r="Q99" s="6" cm="1">
        <f t="array" ref="Q99">_FV(A99,"Change % (Extended hours)",TRUE)</f>
        <v>6.8920000000000006E-3</v>
      </c>
      <c r="R99" s="1" cm="1">
        <f t="array" ref="R99">_FV(A99,"Change (Extended hours)",TRUE)</f>
        <v>0.81</v>
      </c>
      <c r="S99" s="7">
        <f t="shared" ca="1" si="1"/>
        <v>44736</v>
      </c>
    </row>
    <row r="100" spans="1:19" x14ac:dyDescent="0.25">
      <c r="A100" s="5" t="e" vm="102">
        <v>#VALUE!</v>
      </c>
      <c r="B100" s="1" cm="1">
        <f t="array" ref="B100">_FV(A100,"Price")</f>
        <v>74.16</v>
      </c>
      <c r="C100" s="1" cm="1">
        <f t="array" ref="C100">_FV(A100,"Price (Extended hours)",TRUE)</f>
        <v>74.260000000000005</v>
      </c>
      <c r="D100" s="2" cm="1">
        <f t="array" ref="D100">_FV(A100,"P/E",TRUE)</f>
        <v>30.764500000000002</v>
      </c>
      <c r="E100" s="3" cm="1">
        <f t="array" ref="E100">_FV(A100,"Market cap",TRUE)</f>
        <v>62141771304</v>
      </c>
      <c r="F100" s="5" t="str" cm="1">
        <f t="array" ref="F100">_FV(A100,"Ticker symbol",TRUE)</f>
        <v>CL</v>
      </c>
      <c r="G100" s="1" cm="1">
        <f t="array" ref="G100">_FV(A100,"Open")</f>
        <v>74.38</v>
      </c>
      <c r="H100" s="1" cm="1">
        <f t="array" ref="H100">_FV(A100,"Previous close",TRUE)</f>
        <v>74.27</v>
      </c>
      <c r="I100" s="1" cm="1">
        <f t="array" ref="I100">_FV(A100,"52 week high",TRUE)</f>
        <v>85.61</v>
      </c>
      <c r="J100" s="1" cm="1">
        <f t="array" ref="J100">_FV(A100,"52 week low",TRUE)</f>
        <v>72.2</v>
      </c>
      <c r="K100" s="5" t="str" cm="1">
        <f t="array" ref="K100">_FV(A100,"Industry")</f>
        <v>Personal &amp; Household Products &amp; Services</v>
      </c>
      <c r="L100" s="4" cm="1">
        <f t="array" ref="L100">_FV(A100,"Shares outstanding",TRUE)</f>
        <v>837941900</v>
      </c>
      <c r="M100" s="4" cm="1">
        <f t="array" ref="M100">_FV(A100,"Volume")</f>
        <v>6023438</v>
      </c>
      <c r="N100" s="4" cm="1">
        <f t="array" ref="N100">_FV(A100,"Volume average",TRUE)</f>
        <v>4518415</v>
      </c>
      <c r="O100" s="1" cm="1">
        <f t="array" ref="O100">_FV(A100,"Change")</f>
        <v>-0.11</v>
      </c>
      <c r="P100" s="6" cm="1">
        <f t="array" ref="P100">_FV(A100,"Change (%)",TRUE)</f>
        <v>-1.4810000000000001E-3</v>
      </c>
      <c r="Q100" s="6" cm="1">
        <f t="array" ref="Q100">_FV(A100,"Change % (Extended hours)",TRUE)</f>
        <v>1.348E-3</v>
      </c>
      <c r="R100" s="1" cm="1">
        <f t="array" ref="R100">_FV(A100,"Change (Extended hours)",TRUE)</f>
        <v>0.1</v>
      </c>
      <c r="S100" s="7">
        <f t="shared" ca="1" si="1"/>
        <v>44736</v>
      </c>
    </row>
    <row r="101" spans="1:19" x14ac:dyDescent="0.25">
      <c r="A101" s="5" t="e" vm="103">
        <v>#VALUE!</v>
      </c>
      <c r="B101" s="1" cm="1">
        <f t="array" ref="B101">_FV(A101,"Price")</f>
        <v>123.13</v>
      </c>
      <c r="C101" s="1" cm="1">
        <f t="array" ref="C101">_FV(A101,"Price (Extended hours)",TRUE)</f>
        <v>123.13</v>
      </c>
      <c r="D101" s="2" cm="1">
        <f t="array" ref="D101">_FV(A101,"P/E",TRUE)</f>
        <v>33.797499999999999</v>
      </c>
      <c r="E101" s="3" cm="1">
        <f t="array" ref="E101">_FV(A101,"Market cap",TRUE)</f>
        <v>15154840400</v>
      </c>
      <c r="F101" s="5" t="str" cm="1">
        <f t="array" ref="F101">_FV(A101,"Ticker symbol",TRUE)</f>
        <v>CLX</v>
      </c>
      <c r="G101" s="1" cm="1">
        <f t="array" ref="G101">_FV(A101,"Open")</f>
        <v>124.22</v>
      </c>
      <c r="H101" s="1" cm="1">
        <f t="array" ref="H101">_FV(A101,"Previous close",TRUE)</f>
        <v>124.64</v>
      </c>
      <c r="I101" s="1" cm="1">
        <f t="array" ref="I101">_FV(A101,"52 week high",TRUE)</f>
        <v>191.75</v>
      </c>
      <c r="J101" s="1" cm="1">
        <f t="array" ref="J101">_FV(A101,"52 week low",TRUE)</f>
        <v>120.78</v>
      </c>
      <c r="K101" s="5" t="str" cm="1">
        <f t="array" ref="K101">_FV(A101,"Industry")</f>
        <v>Personal &amp; Household Products &amp; Services</v>
      </c>
      <c r="L101" s="4" cm="1">
        <f t="array" ref="L101">_FV(A101,"Shares outstanding",TRUE)</f>
        <v>123080000</v>
      </c>
      <c r="M101" s="4" cm="1">
        <f t="array" ref="M101">_FV(A101,"Volume")</f>
        <v>1872928</v>
      </c>
      <c r="N101" s="4" cm="1">
        <f t="array" ref="N101">_FV(A101,"Volume average",TRUE)</f>
        <v>1283130</v>
      </c>
      <c r="O101" s="1" cm="1">
        <f t="array" ref="O101">_FV(A101,"Change")</f>
        <v>-1.51</v>
      </c>
      <c r="P101" s="6" cm="1">
        <f t="array" ref="P101">_FV(A101,"Change (%)",TRUE)</f>
        <v>-1.2115000000000001E-2</v>
      </c>
      <c r="Q101" s="6" cm="1">
        <f t="array" ref="Q101">_FV(A101,"Change % (Extended hours)",TRUE)</f>
        <v>0</v>
      </c>
      <c r="R101" s="1" cm="1">
        <f t="array" ref="R101">_FV(A101,"Change (Extended hours)",TRUE)</f>
        <v>0</v>
      </c>
      <c r="S101" s="7">
        <f t="shared" ca="1" si="1"/>
        <v>44736</v>
      </c>
    </row>
    <row r="102" spans="1:19" x14ac:dyDescent="0.25">
      <c r="A102" s="5" t="e" vm="104">
        <v>#VALUE!</v>
      </c>
      <c r="B102" s="1" cm="1">
        <f t="array" ref="B102">_FV(A102,"Price")</f>
        <v>76.34</v>
      </c>
      <c r="C102" s="1" cm="1">
        <f t="array" ref="C102">_FV(A102,"Price (Extended hours)",TRUE)</f>
        <v>76.72</v>
      </c>
      <c r="D102" s="2" cm="1">
        <f t="array" ref="D102">_FV(A102,"P/E",TRUE)</f>
        <v>10.325100000000001</v>
      </c>
      <c r="E102" s="3" cm="1">
        <f t="array" ref="E102">_FV(A102,"Market cap",TRUE)</f>
        <v>9982241302</v>
      </c>
      <c r="F102" s="5" t="str" cm="1">
        <f t="array" ref="F102">_FV(A102,"Ticker symbol",TRUE)</f>
        <v>CMA</v>
      </c>
      <c r="G102" s="1" cm="1">
        <f t="array" ref="G102">_FV(A102,"Open")</f>
        <v>75.489999999999995</v>
      </c>
      <c r="H102" s="1" cm="1">
        <f t="array" ref="H102">_FV(A102,"Previous close",TRUE)</f>
        <v>74.84</v>
      </c>
      <c r="I102" s="1" cm="1">
        <f t="array" ref="I102">_FV(A102,"52 week high",TRUE)</f>
        <v>102.09</v>
      </c>
      <c r="J102" s="1" cm="1">
        <f t="array" ref="J102">_FV(A102,"52 week low",TRUE)</f>
        <v>63.07</v>
      </c>
      <c r="K102" s="5" t="str" cm="1">
        <f t="array" ref="K102">_FV(A102,"Industry")</f>
        <v>Banking Services</v>
      </c>
      <c r="L102" s="4" cm="1">
        <f t="array" ref="L102">_FV(A102,"Shares outstanding",TRUE)</f>
        <v>130760300</v>
      </c>
      <c r="M102" s="4" cm="1">
        <f t="array" ref="M102">_FV(A102,"Volume")</f>
        <v>1699960</v>
      </c>
      <c r="N102" s="4" cm="1">
        <f t="array" ref="N102">_FV(A102,"Volume average",TRUE)</f>
        <v>1358018</v>
      </c>
      <c r="O102" s="1" cm="1">
        <f t="array" ref="O102">_FV(A102,"Change")</f>
        <v>1.5</v>
      </c>
      <c r="P102" s="6" cm="1">
        <f t="array" ref="P102">_FV(A102,"Change (%)",TRUE)</f>
        <v>2.0043000000000002E-2</v>
      </c>
      <c r="Q102" s="6" cm="1">
        <f t="array" ref="Q102">_FV(A102,"Change % (Extended hours)",TRUE)</f>
        <v>4.9779999999999998E-3</v>
      </c>
      <c r="R102" s="1" cm="1">
        <f t="array" ref="R102">_FV(A102,"Change (Extended hours)",TRUE)</f>
        <v>0.38</v>
      </c>
      <c r="S102" s="7">
        <f t="shared" ca="1" si="1"/>
        <v>44736</v>
      </c>
    </row>
    <row r="103" spans="1:19" x14ac:dyDescent="0.25">
      <c r="A103" s="5" t="e" vm="105">
        <v>#VALUE!</v>
      </c>
      <c r="B103" s="1" cm="1">
        <f t="array" ref="B103">_FV(A103,"Price")</f>
        <v>40.130000000000003</v>
      </c>
      <c r="C103" s="1" cm="1">
        <f t="array" ref="C103">_FV(A103,"Price (Extended hours)",TRUE)</f>
        <v>40.28</v>
      </c>
      <c r="D103" s="2" cm="1">
        <f t="array" ref="D103">_FV(A103,"P/E",TRUE)</f>
        <v>12.801600000000001</v>
      </c>
      <c r="E103" s="3" cm="1">
        <f t="array" ref="E103">_FV(A103,"Market cap",TRUE)</f>
        <v>179783001950</v>
      </c>
      <c r="F103" s="5" t="str" cm="1">
        <f t="array" ref="F103">_FV(A103,"Ticker symbol",TRUE)</f>
        <v>CMCSA</v>
      </c>
      <c r="G103" s="1" cm="1">
        <f t="array" ref="G103">_FV(A103,"Open")</f>
        <v>40.33</v>
      </c>
      <c r="H103" s="1" cm="1">
        <f t="array" ref="H103">_FV(A103,"Previous close",TRUE)</f>
        <v>39.840000000000003</v>
      </c>
      <c r="I103" s="1" cm="1">
        <f t="array" ref="I103">_FV(A103,"52 week high",TRUE)</f>
        <v>61.8</v>
      </c>
      <c r="J103" s="1" cm="1">
        <f t="array" ref="J103">_FV(A103,"52 week low",TRUE)</f>
        <v>39.47</v>
      </c>
      <c r="K103" s="5" t="str" cm="1">
        <f t="array" ref="K103">_FV(A103,"Industry")</f>
        <v>Media &amp; Publishing</v>
      </c>
      <c r="L103" s="4" cm="1">
        <f t="array" ref="L103">_FV(A103,"Shares outstanding",TRUE)</f>
        <v>4480015000</v>
      </c>
      <c r="M103" s="4" cm="1">
        <f t="array" ref="M103">_FV(A103,"Volume")</f>
        <v>31516196</v>
      </c>
      <c r="N103" s="4" cm="1">
        <f t="array" ref="N103">_FV(A103,"Volume average",TRUE)</f>
        <v>22705350</v>
      </c>
      <c r="O103" s="1" cm="1">
        <f t="array" ref="O103">_FV(A103,"Change")</f>
        <v>0.28999999999999998</v>
      </c>
      <c r="P103" s="6" cm="1">
        <f t="array" ref="P103">_FV(A103,"Change (%)",TRUE)</f>
        <v>7.2789999999999999E-3</v>
      </c>
      <c r="Q103" s="6" cm="1">
        <f t="array" ref="Q103">_FV(A103,"Change % (Extended hours)",TRUE)</f>
        <v>3.738E-3</v>
      </c>
      <c r="R103" s="1" cm="1">
        <f t="array" ref="R103">_FV(A103,"Change (Extended hours)",TRUE)</f>
        <v>0.15</v>
      </c>
      <c r="S103" s="7">
        <f t="shared" ca="1" si="1"/>
        <v>44736</v>
      </c>
    </row>
    <row r="104" spans="1:19" x14ac:dyDescent="0.25">
      <c r="A104" s="5" t="e" vm="106">
        <v>#VALUE!</v>
      </c>
      <c r="B104" s="1" cm="1">
        <f t="array" ref="B104">_FV(A104,"Price")</f>
        <v>200.88</v>
      </c>
      <c r="C104" s="1" cm="1">
        <f t="array" ref="C104">_FV(A104,"Price (Extended hours)",TRUE)</f>
        <v>200.88</v>
      </c>
      <c r="D104" s="2" cm="1">
        <f t="array" ref="D104">_FV(A104,"P/E",TRUE)</f>
        <v>25.6677</v>
      </c>
      <c r="E104" s="3" cm="1">
        <f t="array" ref="E104">_FV(A104,"Market cap",TRUE)</f>
        <v>72199928016</v>
      </c>
      <c r="F104" s="5" t="str" cm="1">
        <f t="array" ref="F104">_FV(A104,"Ticker symbol",TRUE)</f>
        <v>CME</v>
      </c>
      <c r="G104" s="1" cm="1">
        <f t="array" ref="G104">_FV(A104,"Open")</f>
        <v>197.5</v>
      </c>
      <c r="H104" s="1" cm="1">
        <f t="array" ref="H104">_FV(A104,"Previous close",TRUE)</f>
        <v>196.11</v>
      </c>
      <c r="I104" s="1" cm="1">
        <f t="array" ref="I104">_FV(A104,"52 week high",TRUE)</f>
        <v>256.94</v>
      </c>
      <c r="J104" s="1" cm="1">
        <f t="array" ref="J104">_FV(A104,"52 week low",TRUE)</f>
        <v>183.15270000000001</v>
      </c>
      <c r="K104" s="5" t="str" cm="1">
        <f t="array" ref="K104">_FV(A104,"Industry")</f>
        <v>Investment Banking &amp; Investment Services</v>
      </c>
      <c r="L104" s="4" cm="1">
        <f t="array" ref="L104">_FV(A104,"Shares outstanding",TRUE)</f>
        <v>359418200</v>
      </c>
      <c r="M104" s="4" cm="1">
        <f t="array" ref="M104">_FV(A104,"Volume")</f>
        <v>1434573</v>
      </c>
      <c r="N104" s="4" cm="1">
        <f t="array" ref="N104">_FV(A104,"Volume average",TRUE)</f>
        <v>1731312</v>
      </c>
      <c r="O104" s="1" cm="1">
        <f t="array" ref="O104">_FV(A104,"Change")</f>
        <v>4.7699999999999996</v>
      </c>
      <c r="P104" s="6" cm="1">
        <f t="array" ref="P104">_FV(A104,"Change (%)",TRUE)</f>
        <v>2.4323000000000001E-2</v>
      </c>
      <c r="Q104" s="6" cm="1">
        <f t="array" ref="Q104">_FV(A104,"Change % (Extended hours)",TRUE)</f>
        <v>0</v>
      </c>
      <c r="R104" s="1" cm="1">
        <f t="array" ref="R104">_FV(A104,"Change (Extended hours)",TRUE)</f>
        <v>0</v>
      </c>
      <c r="S104" s="7">
        <f t="shared" ca="1" si="1"/>
        <v>44736</v>
      </c>
    </row>
    <row r="105" spans="1:19" x14ac:dyDescent="0.25">
      <c r="A105" s="5" t="e" vm="107">
        <v>#VALUE!</v>
      </c>
      <c r="B105" s="1" cm="1">
        <f t="array" ref="B105">_FV(A105,"Price")</f>
        <v>1266.1600000000001</v>
      </c>
      <c r="C105" s="1" cm="1">
        <f t="array" ref="C105">_FV(A105,"Price (Extended hours)",TRUE)</f>
        <v>1272.99</v>
      </c>
      <c r="D105" s="2" cm="1">
        <f t="array" ref="D105">_FV(A105,"P/E",TRUE)</f>
        <v>50.054499999999997</v>
      </c>
      <c r="E105" s="3" cm="1">
        <f t="array" ref="E105">_FV(A105,"Market cap",TRUE)</f>
        <v>35404935692</v>
      </c>
      <c r="F105" s="5" t="str" cm="1">
        <f t="array" ref="F105">_FV(A105,"Ticker symbol",TRUE)</f>
        <v>CMG</v>
      </c>
      <c r="G105" s="1" cm="1">
        <f t="array" ref="G105">_FV(A105,"Open")</f>
        <v>1233.56</v>
      </c>
      <c r="H105" s="1" cm="1">
        <f t="array" ref="H105">_FV(A105,"Previous close",TRUE)</f>
        <v>1204.01</v>
      </c>
      <c r="I105" s="1" cm="1">
        <f t="array" ref="I105">_FV(A105,"52 week high",TRUE)</f>
        <v>1958.5450000000001</v>
      </c>
      <c r="J105" s="1" cm="1">
        <f t="array" ref="J105">_FV(A105,"52 week low",TRUE)</f>
        <v>1196.28</v>
      </c>
      <c r="K105" s="5" t="str" cm="1">
        <f t="array" ref="K105">_FV(A105,"Industry")</f>
        <v>Hotels &amp; Entertainment Services</v>
      </c>
      <c r="L105" s="4" cm="1">
        <f t="array" ref="L105">_FV(A105,"Shares outstanding",TRUE)</f>
        <v>27962450</v>
      </c>
      <c r="M105" s="4" cm="1">
        <f t="array" ref="M105">_FV(A105,"Volume")</f>
        <v>312932</v>
      </c>
      <c r="N105" s="4" cm="1">
        <f t="array" ref="N105">_FV(A105,"Volume average",TRUE)</f>
        <v>253870</v>
      </c>
      <c r="O105" s="1" cm="1">
        <f t="array" ref="O105">_FV(A105,"Change")</f>
        <v>62.15</v>
      </c>
      <c r="P105" s="6" cm="1">
        <f t="array" ref="P105">_FV(A105,"Change (%)",TRUE)</f>
        <v>5.1618999999999998E-2</v>
      </c>
      <c r="Q105" s="6" cm="1">
        <f t="array" ref="Q105">_FV(A105,"Change % (Extended hours)",TRUE)</f>
        <v>5.3939999999999995E-3</v>
      </c>
      <c r="R105" s="1" cm="1">
        <f t="array" ref="R105">_FV(A105,"Change (Extended hours)",TRUE)</f>
        <v>6.83</v>
      </c>
      <c r="S105" s="7">
        <f t="shared" ca="1" si="1"/>
        <v>44736</v>
      </c>
    </row>
    <row r="106" spans="1:19" x14ac:dyDescent="0.25">
      <c r="A106" s="5" t="e" vm="108">
        <v>#VALUE!</v>
      </c>
      <c r="B106" s="1" cm="1">
        <f t="array" ref="B106">_FV(A106,"Price")</f>
        <v>199.16</v>
      </c>
      <c r="C106" s="1" cm="1">
        <f t="array" ref="C106">_FV(A106,"Price (Extended hours)",TRUE)</f>
        <v>200.17</v>
      </c>
      <c r="D106" s="2" cm="1">
        <f t="array" ref="D106">_FV(A106,"P/E",TRUE)</f>
        <v>14.6274</v>
      </c>
      <c r="E106" s="3" cm="1">
        <f t="array" ref="E106">_FV(A106,"Market cap",TRUE)</f>
        <v>28101037848</v>
      </c>
      <c r="F106" s="5" t="str" cm="1">
        <f t="array" ref="F106">_FV(A106,"Ticker symbol",TRUE)</f>
        <v>CMI</v>
      </c>
      <c r="G106" s="1" cm="1">
        <f t="array" ref="G106">_FV(A106,"Open")</f>
        <v>197.61</v>
      </c>
      <c r="H106" s="1" cm="1">
        <f t="array" ref="H106">_FV(A106,"Previous close",TRUE)</f>
        <v>196.61</v>
      </c>
      <c r="I106" s="1" cm="1">
        <f t="array" ref="I106">_FV(A106,"52 week high",TRUE)</f>
        <v>250.42</v>
      </c>
      <c r="J106" s="1" cm="1">
        <f t="array" ref="J106">_FV(A106,"52 week low",TRUE)</f>
        <v>187.72</v>
      </c>
      <c r="K106" s="5" t="str" cm="1">
        <f t="array" ref="K106">_FV(A106,"Industry")</f>
        <v>Automobiles &amp; Auto Parts</v>
      </c>
      <c r="L106" s="4" cm="1">
        <f t="array" ref="L106">_FV(A106,"Shares outstanding",TRUE)</f>
        <v>141097800</v>
      </c>
      <c r="M106" s="4" cm="1">
        <f t="array" ref="M106">_FV(A106,"Volume")</f>
        <v>707055</v>
      </c>
      <c r="N106" s="4" cm="1">
        <f t="array" ref="N106">_FV(A106,"Volume average",TRUE)</f>
        <v>869442</v>
      </c>
      <c r="O106" s="1" cm="1">
        <f t="array" ref="O106">_FV(A106,"Change")</f>
        <v>2.5499999999999998</v>
      </c>
      <c r="P106" s="6" cm="1">
        <f t="array" ref="P106">_FV(A106,"Change (%)",TRUE)</f>
        <v>1.2969999999999999E-2</v>
      </c>
      <c r="Q106" s="6" cm="1">
        <f t="array" ref="Q106">_FV(A106,"Change % (Extended hours)",TRUE)</f>
        <v>5.071E-3</v>
      </c>
      <c r="R106" s="1" cm="1">
        <f t="array" ref="R106">_FV(A106,"Change (Extended hours)",TRUE)</f>
        <v>1.01</v>
      </c>
      <c r="S106" s="7">
        <f t="shared" ca="1" si="1"/>
        <v>44736</v>
      </c>
    </row>
    <row r="107" spans="1:19" x14ac:dyDescent="0.25">
      <c r="A107" s="5" t="e" vm="109">
        <v>#VALUE!</v>
      </c>
      <c r="B107" s="1" cm="1">
        <f t="array" ref="B107">_FV(A107,"Price")</f>
        <v>62.66</v>
      </c>
      <c r="C107" s="1" cm="1">
        <f t="array" ref="C107">_FV(A107,"Price (Extended hours)",TRUE)</f>
        <v>62.66</v>
      </c>
      <c r="D107" s="2" cm="1">
        <f t="array" ref="D107">_FV(A107,"P/E",TRUE)</f>
        <v>24.8507</v>
      </c>
      <c r="E107" s="3" cm="1">
        <f t="array" ref="E107">_FV(A107,"Market cap",TRUE)</f>
        <v>18179489406</v>
      </c>
      <c r="F107" s="5" t="str" cm="1">
        <f t="array" ref="F107">_FV(A107,"Ticker symbol",TRUE)</f>
        <v>CMS</v>
      </c>
      <c r="G107" s="1" cm="1">
        <f t="array" ref="G107">_FV(A107,"Open")</f>
        <v>62.83</v>
      </c>
      <c r="H107" s="1" cm="1">
        <f t="array" ref="H107">_FV(A107,"Previous close",TRUE)</f>
        <v>62.52</v>
      </c>
      <c r="I107" s="1" cm="1">
        <f t="array" ref="I107">_FV(A107,"52 week high",TRUE)</f>
        <v>73.760000000000005</v>
      </c>
      <c r="J107" s="1" cm="1">
        <f t="array" ref="J107">_FV(A107,"52 week low",TRUE)</f>
        <v>57.92</v>
      </c>
      <c r="K107" s="5" t="str" cm="1">
        <f t="array" ref="K107">_FV(A107,"Industry")</f>
        <v>Multiline Utilities</v>
      </c>
      <c r="L107" s="4" cm="1">
        <f t="array" ref="L107">_FV(A107,"Shares outstanding",TRUE)</f>
        <v>290129100</v>
      </c>
      <c r="M107" s="4" cm="1">
        <f t="array" ref="M107">_FV(A107,"Volume")</f>
        <v>2516179</v>
      </c>
      <c r="N107" s="4" cm="1">
        <f t="array" ref="N107">_FV(A107,"Volume average",TRUE)</f>
        <v>1883875</v>
      </c>
      <c r="O107" s="1" cm="1">
        <f t="array" ref="O107">_FV(A107,"Change")</f>
        <v>0.14000000000000001</v>
      </c>
      <c r="P107" s="6" cm="1">
        <f t="array" ref="P107">_FV(A107,"Change (%)",TRUE)</f>
        <v>2.2389999999999997E-3</v>
      </c>
      <c r="Q107" s="6" cm="1">
        <f t="array" ref="Q107">_FV(A107,"Change % (Extended hours)",TRUE)</f>
        <v>0</v>
      </c>
      <c r="R107" s="1" cm="1">
        <f t="array" ref="R107">_FV(A107,"Change (Extended hours)",TRUE)</f>
        <v>0</v>
      </c>
      <c r="S107" s="7">
        <f t="shared" ca="1" si="1"/>
        <v>44736</v>
      </c>
    </row>
    <row r="108" spans="1:19" x14ac:dyDescent="0.25">
      <c r="A108" s="5" t="e" vm="110">
        <v>#VALUE!</v>
      </c>
      <c r="B108" s="1" cm="1">
        <f t="array" ref="B108">_FV(A108,"Price")</f>
        <v>77.459999999999994</v>
      </c>
      <c r="C108" s="1" cm="1">
        <f t="array" ref="C108">_FV(A108,"Price (Extended hours)",TRUE)</f>
        <v>77.16</v>
      </c>
      <c r="D108" s="2" cm="1">
        <f t="array" ref="D108">_FV(A108,"P/E",TRUE)</f>
        <v>30.243300000000001</v>
      </c>
      <c r="E108" s="3" cm="1">
        <f t="array" ref="E108">_FV(A108,"Market cap",TRUE)</f>
        <v>45305347020</v>
      </c>
      <c r="F108" s="5" t="str" cm="1">
        <f t="array" ref="F108">_FV(A108,"Ticker symbol",TRUE)</f>
        <v>CNC</v>
      </c>
      <c r="G108" s="1" cm="1">
        <f t="array" ref="G108">_FV(A108,"Open")</f>
        <v>76.98</v>
      </c>
      <c r="H108" s="1" cm="1">
        <f t="array" ref="H108">_FV(A108,"Previous close",TRUE)</f>
        <v>76.23</v>
      </c>
      <c r="I108" s="1" cm="1">
        <f t="array" ref="I108">_FV(A108,"52 week high",TRUE)</f>
        <v>89.92</v>
      </c>
      <c r="J108" s="1" cm="1">
        <f t="array" ref="J108">_FV(A108,"52 week low",TRUE)</f>
        <v>59.67</v>
      </c>
      <c r="K108" s="5" t="str" cm="1">
        <f t="array" ref="K108">_FV(A108,"Industry")</f>
        <v>Healthcare Providers &amp; Services</v>
      </c>
      <c r="L108" s="4" cm="1">
        <f t="array" ref="L108">_FV(A108,"Shares outstanding",TRUE)</f>
        <v>584887000</v>
      </c>
      <c r="M108" s="4" cm="1">
        <f t="array" ref="M108">_FV(A108,"Volume")</f>
        <v>3449471</v>
      </c>
      <c r="N108" s="4" cm="1">
        <f t="array" ref="N108">_FV(A108,"Volume average",TRUE)</f>
        <v>2667480</v>
      </c>
      <c r="O108" s="1" cm="1">
        <f t="array" ref="O108">_FV(A108,"Change")</f>
        <v>1.23</v>
      </c>
      <c r="P108" s="6" cm="1">
        <f t="array" ref="P108">_FV(A108,"Change (%)",TRUE)</f>
        <v>1.6135E-2</v>
      </c>
      <c r="Q108" s="6" cm="1">
        <f t="array" ref="Q108">_FV(A108,"Change % (Extended hours)",TRUE)</f>
        <v>-3.8729999999999997E-3</v>
      </c>
      <c r="R108" s="1" cm="1">
        <f t="array" ref="R108">_FV(A108,"Change (Extended hours)",TRUE)</f>
        <v>-0.3</v>
      </c>
      <c r="S108" s="7">
        <f t="shared" ca="1" si="1"/>
        <v>44736</v>
      </c>
    </row>
    <row r="109" spans="1:19" x14ac:dyDescent="0.25">
      <c r="A109" s="5" t="e" vm="111">
        <v>#VALUE!</v>
      </c>
      <c r="B109" s="1" cm="1">
        <f t="array" ref="B109">_FV(A109,"Price")</f>
        <v>28.12</v>
      </c>
      <c r="C109" s="1" cm="1">
        <f t="array" ref="C109">_FV(A109,"Price (Extended hours)",TRUE)</f>
        <v>27.8</v>
      </c>
      <c r="D109" s="2" cm="1">
        <f t="array" ref="D109">_FV(A109,"P/E",TRUE)</f>
        <v>19.185300000000002</v>
      </c>
      <c r="E109" s="3" cm="1">
        <f t="array" ref="E109">_FV(A109,"Market cap",TRUE)</f>
        <v>17700100256</v>
      </c>
      <c r="F109" s="5" t="str" cm="1">
        <f t="array" ref="F109">_FV(A109,"Ticker symbol",TRUE)</f>
        <v>CNP</v>
      </c>
      <c r="G109" s="1" cm="1">
        <f t="array" ref="G109">_FV(A109,"Open")</f>
        <v>27.85</v>
      </c>
      <c r="H109" s="1" cm="1">
        <f t="array" ref="H109">_FV(A109,"Previous close",TRUE)</f>
        <v>27.6</v>
      </c>
      <c r="I109" s="1" cm="1">
        <f t="array" ref="I109">_FV(A109,"52 week high",TRUE)</f>
        <v>33</v>
      </c>
      <c r="J109" s="1" cm="1">
        <f t="array" ref="J109">_FV(A109,"52 week low",TRUE)</f>
        <v>24.225000000000001</v>
      </c>
      <c r="K109" s="5" t="str" cm="1">
        <f t="array" ref="K109">_FV(A109,"Industry")</f>
        <v>Multiline Utilities</v>
      </c>
      <c r="L109" s="4" cm="1">
        <f t="array" ref="L109">_FV(A109,"Shares outstanding",TRUE)</f>
        <v>629448800</v>
      </c>
      <c r="M109" s="4" cm="1">
        <f t="array" ref="M109">_FV(A109,"Volume")</f>
        <v>5867748</v>
      </c>
      <c r="N109" s="4" cm="1">
        <f t="array" ref="N109">_FV(A109,"Volume average",TRUE)</f>
        <v>4695847</v>
      </c>
      <c r="O109" s="1" cm="1">
        <f t="array" ref="O109">_FV(A109,"Change")</f>
        <v>0.52</v>
      </c>
      <c r="P109" s="6" cm="1">
        <f t="array" ref="P109">_FV(A109,"Change (%)",TRUE)</f>
        <v>1.8841E-2</v>
      </c>
      <c r="Q109" s="6" cm="1">
        <f t="array" ref="Q109">_FV(A109,"Change % (Extended hours)",TRUE)</f>
        <v>-1.1379999999999999E-2</v>
      </c>
      <c r="R109" s="1" cm="1">
        <f t="array" ref="R109">_FV(A109,"Change (Extended hours)",TRUE)</f>
        <v>-0.32</v>
      </c>
      <c r="S109" s="7">
        <f t="shared" ca="1" si="1"/>
        <v>44736</v>
      </c>
    </row>
    <row r="110" spans="1:19" x14ac:dyDescent="0.25">
      <c r="A110" s="5" t="e" vm="112">
        <v>#VALUE!</v>
      </c>
      <c r="B110" s="1" cm="1">
        <f t="array" ref="B110">_FV(A110,"Price")</f>
        <v>108.17</v>
      </c>
      <c r="C110" s="1" cm="1">
        <f t="array" ref="C110">_FV(A110,"Price (Extended hours)",TRUE)</f>
        <v>109.4</v>
      </c>
      <c r="D110" s="2" cm="1">
        <f t="array" ref="D110">_FV(A110,"P/E",TRUE)</f>
        <v>4.1898</v>
      </c>
      <c r="E110" s="3" cm="1">
        <f t="array" ref="E110">_FV(A110,"Market cap",TRUE)</f>
        <v>42516294219</v>
      </c>
      <c r="F110" s="5" t="str" cm="1">
        <f t="array" ref="F110">_FV(A110,"Ticker symbol",TRUE)</f>
        <v>COF</v>
      </c>
      <c r="G110" s="1" cm="1">
        <f t="array" ref="G110">_FV(A110,"Open")</f>
        <v>108.71</v>
      </c>
      <c r="H110" s="1" cm="1">
        <f t="array" ref="H110">_FV(A110,"Previous close",TRUE)</f>
        <v>106.58</v>
      </c>
      <c r="I110" s="1" cm="1">
        <f t="array" ref="I110">_FV(A110,"52 week high",TRUE)</f>
        <v>177.95</v>
      </c>
      <c r="J110" s="1" cm="1">
        <f t="array" ref="J110">_FV(A110,"52 week low",TRUE)</f>
        <v>105.54</v>
      </c>
      <c r="K110" s="5" t="str" cm="1">
        <f t="array" ref="K110">_FV(A110,"Industry")</f>
        <v>Banking Services</v>
      </c>
      <c r="L110" s="4" cm="1">
        <f t="array" ref="L110">_FV(A110,"Shares outstanding",TRUE)</f>
        <v>393050700</v>
      </c>
      <c r="M110" s="4" cm="1">
        <f t="array" ref="M110">_FV(A110,"Volume")</f>
        <v>3081565</v>
      </c>
      <c r="N110" s="4" cm="1">
        <f t="array" ref="N110">_FV(A110,"Volume average",TRUE)</f>
        <v>2630764</v>
      </c>
      <c r="O110" s="1" cm="1">
        <f t="array" ref="O110">_FV(A110,"Change")</f>
        <v>1.59</v>
      </c>
      <c r="P110" s="6" cm="1">
        <f t="array" ref="P110">_FV(A110,"Change (%)",TRUE)</f>
        <v>1.4918000000000001E-2</v>
      </c>
      <c r="Q110" s="6" cm="1">
        <f t="array" ref="Q110">_FV(A110,"Change % (Extended hours)",TRUE)</f>
        <v>1.1370999999999999E-2</v>
      </c>
      <c r="R110" s="1" cm="1">
        <f t="array" ref="R110">_FV(A110,"Change (Extended hours)",TRUE)</f>
        <v>1.23</v>
      </c>
      <c r="S110" s="7">
        <f t="shared" ca="1" si="1"/>
        <v>44736</v>
      </c>
    </row>
    <row r="111" spans="1:19" x14ac:dyDescent="0.25">
      <c r="A111" s="5" t="e" vm="113">
        <v>#VALUE!</v>
      </c>
      <c r="B111" s="1" cm="1">
        <f t="array" ref="B111">_FV(A111,"Price")</f>
        <v>315.33999999999997</v>
      </c>
      <c r="C111" s="1" cm="1">
        <f t="array" ref="C111">_FV(A111,"Price (Extended hours)",TRUE)</f>
        <v>315.33999999999997</v>
      </c>
      <c r="D111" s="2" cm="1">
        <f t="array" ref="D111">_FV(A111,"P/E",TRUE)</f>
        <v>16.553699999999999</v>
      </c>
      <c r="E111" s="3" cm="1">
        <f t="array" ref="E111">_FV(A111,"Market cap",TRUE)</f>
        <v>15557768756</v>
      </c>
      <c r="F111" s="5" t="str" cm="1">
        <f t="array" ref="F111">_FV(A111,"Ticker symbol",TRUE)</f>
        <v>COO</v>
      </c>
      <c r="G111" s="1" cm="1">
        <f t="array" ref="G111">_FV(A111,"Open")</f>
        <v>318.25</v>
      </c>
      <c r="H111" s="1" cm="1">
        <f t="array" ref="H111">_FV(A111,"Previous close",TRUE)</f>
        <v>314.92</v>
      </c>
      <c r="I111" s="1" cm="1">
        <f t="array" ref="I111">_FV(A111,"52 week high",TRUE)</f>
        <v>463.59</v>
      </c>
      <c r="J111" s="1" cm="1">
        <f t="array" ref="J111">_FV(A111,"52 week low",TRUE)</f>
        <v>309.43</v>
      </c>
      <c r="K111" s="5" t="str" cm="1">
        <f t="array" ref="K111">_FV(A111,"Industry")</f>
        <v>Healthcare Equipment &amp; Supplies</v>
      </c>
      <c r="L111" s="4" cm="1">
        <f t="array" ref="L111">_FV(A111,"Shares outstanding",TRUE)</f>
        <v>49336490</v>
      </c>
      <c r="M111" s="4" cm="1">
        <f t="array" ref="M111">_FV(A111,"Volume")</f>
        <v>284616</v>
      </c>
      <c r="N111" s="4" cm="1">
        <f t="array" ref="N111">_FV(A111,"Volume average",TRUE)</f>
        <v>394323</v>
      </c>
      <c r="O111" s="1" cm="1">
        <f t="array" ref="O111">_FV(A111,"Change")</f>
        <v>0.42</v>
      </c>
      <c r="P111" s="6" cm="1">
        <f t="array" ref="P111">_FV(A111,"Change (%)",TRUE)</f>
        <v>1.3339999999999999E-3</v>
      </c>
      <c r="Q111" s="6" cm="1">
        <f t="array" ref="Q111">_FV(A111,"Change % (Extended hours)",TRUE)</f>
        <v>0</v>
      </c>
      <c r="R111" s="1" cm="1">
        <f t="array" ref="R111">_FV(A111,"Change (Extended hours)",TRUE)</f>
        <v>0</v>
      </c>
      <c r="S111" s="7">
        <f t="shared" ca="1" si="1"/>
        <v>44736</v>
      </c>
    </row>
    <row r="112" spans="1:19" x14ac:dyDescent="0.25">
      <c r="A112" s="5" t="e" vm="114">
        <v>#VALUE!</v>
      </c>
      <c r="B112" s="1" cm="1">
        <f t="array" ref="B112">_FV(A112,"Price")</f>
        <v>109.33</v>
      </c>
      <c r="C112" s="1" cm="1">
        <f t="array" ref="C112">_FV(A112,"Price (Extended hours)",TRUE)</f>
        <v>110</v>
      </c>
      <c r="D112" s="2" cm="1">
        <f t="array" ref="D112">_FV(A112,"P/E",TRUE)</f>
        <v>11.470800000000001</v>
      </c>
      <c r="E112" s="3" cm="1">
        <f t="array" ref="E112">_FV(A112,"Market cap",TRUE)</f>
        <v>141412888500</v>
      </c>
      <c r="F112" s="5" t="str" cm="1">
        <f t="array" ref="F112">_FV(A112,"Ticker symbol",TRUE)</f>
        <v>COP</v>
      </c>
      <c r="G112" s="1" cm="1">
        <f t="array" ref="G112">_FV(A112,"Open")</f>
        <v>111.49</v>
      </c>
      <c r="H112" s="1" cm="1">
        <f t="array" ref="H112">_FV(A112,"Previous close",TRUE)</f>
        <v>111.49</v>
      </c>
      <c r="I112" s="1" cm="1">
        <f t="array" ref="I112">_FV(A112,"52 week high",TRUE)</f>
        <v>124.08</v>
      </c>
      <c r="J112" s="1" cm="1">
        <f t="array" ref="J112">_FV(A112,"52 week low",TRUE)</f>
        <v>51.41</v>
      </c>
      <c r="K112" s="5" t="str" cm="1">
        <f t="array" ref="K112">_FV(A112,"Industry")</f>
        <v>Oil &amp; Gas</v>
      </c>
      <c r="L112" s="4" cm="1">
        <f t="array" ref="L112">_FV(A112,"Shares outstanding",TRUE)</f>
        <v>1293450000</v>
      </c>
      <c r="M112" s="4" cm="1">
        <f t="array" ref="M112">_FV(A112,"Volume")</f>
        <v>7681383</v>
      </c>
      <c r="N112" s="4" cm="1">
        <f t="array" ref="N112">_FV(A112,"Volume average",TRUE)</f>
        <v>7512816</v>
      </c>
      <c r="O112" s="1" cm="1">
        <f t="array" ref="O112">_FV(A112,"Change")</f>
        <v>-2.16</v>
      </c>
      <c r="P112" s="6" cm="1">
        <f t="array" ref="P112">_FV(A112,"Change (%)",TRUE)</f>
        <v>-1.9373999999999999E-2</v>
      </c>
      <c r="Q112" s="6" cm="1">
        <f t="array" ref="Q112">_FV(A112,"Change % (Extended hours)",TRUE)</f>
        <v>6.1279999999999998E-3</v>
      </c>
      <c r="R112" s="1" cm="1">
        <f t="array" ref="R112">_FV(A112,"Change (Extended hours)",TRUE)</f>
        <v>0.67</v>
      </c>
      <c r="S112" s="7">
        <f t="shared" ca="1" si="1"/>
        <v>44736</v>
      </c>
    </row>
    <row r="113" spans="1:19" x14ac:dyDescent="0.25">
      <c r="A113" s="5" t="e" vm="115">
        <v>#VALUE!</v>
      </c>
      <c r="B113" s="1" cm="1">
        <f t="array" ref="B113">_FV(A113,"Price")</f>
        <v>458.79</v>
      </c>
      <c r="C113" s="1" cm="1">
        <f t="array" ref="C113">_FV(A113,"Price (Extended hours)",TRUE)</f>
        <v>464.3</v>
      </c>
      <c r="D113" s="2" cm="1">
        <f t="array" ref="D113">_FV(A113,"P/E",TRUE)</f>
        <v>35.8202</v>
      </c>
      <c r="E113" s="3" cm="1">
        <f t="array" ref="E113">_FV(A113,"Market cap",TRUE)</f>
        <v>201459500000</v>
      </c>
      <c r="F113" s="5" t="str" cm="1">
        <f t="array" ref="F113">_FV(A113,"Ticker symbol",TRUE)</f>
        <v>COST</v>
      </c>
      <c r="G113" s="1" cm="1">
        <f t="array" ref="G113">_FV(A113,"Open")</f>
        <v>458.5</v>
      </c>
      <c r="H113" s="1" cm="1">
        <f t="array" ref="H113">_FV(A113,"Previous close",TRUE)</f>
        <v>454.8</v>
      </c>
      <c r="I113" s="1" cm="1">
        <f t="array" ref="I113">_FV(A113,"52 week high",TRUE)</f>
        <v>612.27</v>
      </c>
      <c r="J113" s="1" cm="1">
        <f t="array" ref="J113">_FV(A113,"52 week low",TRUE)</f>
        <v>377.12</v>
      </c>
      <c r="K113" s="5" t="str" cm="1">
        <f t="array" ref="K113">_FV(A113,"Industry")</f>
        <v>Diversified Retail</v>
      </c>
      <c r="L113" s="4" cm="1">
        <f t="array" ref="L113">_FV(A113,"Shares outstanding",TRUE)</f>
        <v>442963000</v>
      </c>
      <c r="M113" s="4" cm="1">
        <f t="array" ref="M113">_FV(A113,"Volume")</f>
        <v>2250190</v>
      </c>
      <c r="N113" s="4" cm="1">
        <f t="array" ref="N113">_FV(A113,"Volume average",TRUE)</f>
        <v>3572442</v>
      </c>
      <c r="O113" s="1" cm="1">
        <f t="array" ref="O113">_FV(A113,"Change")</f>
        <v>3.99</v>
      </c>
      <c r="P113" s="6" cm="1">
        <f t="array" ref="P113">_FV(A113,"Change (%)",TRUE)</f>
        <v>8.7729999999999995E-3</v>
      </c>
      <c r="Q113" s="6" cm="1">
        <f t="array" ref="Q113">_FV(A113,"Change % (Extended hours)",TRUE)</f>
        <v>1.201E-2</v>
      </c>
      <c r="R113" s="1" cm="1">
        <f t="array" ref="R113">_FV(A113,"Change (Extended hours)",TRUE)</f>
        <v>5.51</v>
      </c>
      <c r="S113" s="7">
        <f t="shared" ca="1" si="1"/>
        <v>44736</v>
      </c>
    </row>
    <row r="114" spans="1:19" x14ac:dyDescent="0.25">
      <c r="A114" s="5" t="e" vm="116">
        <v>#VALUE!</v>
      </c>
      <c r="B114" s="1" cm="1">
        <f t="array" ref="B114">_FV(A114,"Price")</f>
        <v>45.31</v>
      </c>
      <c r="C114" s="1" cm="1">
        <f t="array" ref="C114">_FV(A114,"Price (Extended hours)",TRUE)</f>
        <v>45.2</v>
      </c>
      <c r="D114" s="2" cm="1">
        <f t="array" ref="D114">_FV(A114,"P/E",TRUE)</f>
        <v>14.5276</v>
      </c>
      <c r="E114" s="3" cm="1">
        <f t="array" ref="E114">_FV(A114,"Market cap",TRUE)</f>
        <v>13619080436</v>
      </c>
      <c r="F114" s="5" t="str" cm="1">
        <f t="array" ref="F114">_FV(A114,"Ticker symbol",TRUE)</f>
        <v>CPB</v>
      </c>
      <c r="G114" s="1" cm="1">
        <f t="array" ref="G114">_FV(A114,"Open")</f>
        <v>45.51</v>
      </c>
      <c r="H114" s="1" cm="1">
        <f t="array" ref="H114">_FV(A114,"Previous close",TRUE)</f>
        <v>45.44</v>
      </c>
      <c r="I114" s="1" cm="1">
        <f t="array" ref="I114">_FV(A114,"52 week high",TRUE)</f>
        <v>51.94</v>
      </c>
      <c r="J114" s="1" cm="1">
        <f t="array" ref="J114">_FV(A114,"52 week low",TRUE)</f>
        <v>39.76</v>
      </c>
      <c r="K114" s="5" t="str" cm="1">
        <f t="array" ref="K114">_FV(A114,"Industry")</f>
        <v>Food &amp; Tobacco</v>
      </c>
      <c r="L114" s="4" cm="1">
        <f t="array" ref="L114">_FV(A114,"Shares outstanding",TRUE)</f>
        <v>300575600</v>
      </c>
      <c r="M114" s="4" cm="1">
        <f t="array" ref="M114">_FV(A114,"Volume")</f>
        <v>2610478</v>
      </c>
      <c r="N114" s="4" cm="1">
        <f t="array" ref="N114">_FV(A114,"Volume average",TRUE)</f>
        <v>2830733</v>
      </c>
      <c r="O114" s="1" cm="1">
        <f t="array" ref="O114">_FV(A114,"Change")</f>
        <v>-0.13</v>
      </c>
      <c r="P114" s="6" cm="1">
        <f t="array" ref="P114">_FV(A114,"Change (%)",TRUE)</f>
        <v>-2.8610000000000003E-3</v>
      </c>
      <c r="Q114" s="6" cm="1">
        <f t="array" ref="Q114">_FV(A114,"Change % (Extended hours)",TRUE)</f>
        <v>-2.428E-3</v>
      </c>
      <c r="R114" s="1" cm="1">
        <f t="array" ref="R114">_FV(A114,"Change (Extended hours)",TRUE)</f>
        <v>-0.11</v>
      </c>
      <c r="S114" s="7">
        <f t="shared" ca="1" si="1"/>
        <v>44736</v>
      </c>
    </row>
    <row r="115" spans="1:19" x14ac:dyDescent="0.25">
      <c r="A115" s="5" t="e" vm="117">
        <v>#VALUE!</v>
      </c>
      <c r="B115" s="1" cm="1">
        <f t="array" ref="B115">_FV(A115,"Price")</f>
        <v>106.45</v>
      </c>
      <c r="C115" s="1" cm="1">
        <f t="array" ref="C115">_FV(A115,"Price (Extended hours)",TRUE)</f>
        <v>106.77</v>
      </c>
      <c r="D115" s="2" cm="1">
        <f t="array" ref="D115">_FV(A115,"P/E",TRUE)</f>
        <v>23.061800000000002</v>
      </c>
      <c r="E115" s="3" cm="1">
        <f t="array" ref="E115">_FV(A115,"Market cap",TRUE)</f>
        <v>25300248270</v>
      </c>
      <c r="F115" s="5" t="str" cm="1">
        <f t="array" ref="F115">_FV(A115,"Ticker symbol",TRUE)</f>
        <v>CPRT</v>
      </c>
      <c r="G115" s="1" cm="1">
        <f t="array" ref="G115">_FV(A115,"Open")</f>
        <v>105.99</v>
      </c>
      <c r="H115" s="1" cm="1">
        <f t="array" ref="H115">_FV(A115,"Previous close",TRUE)</f>
        <v>103.59</v>
      </c>
      <c r="I115" s="1" cm="1">
        <f t="array" ref="I115">_FV(A115,"52 week high",TRUE)</f>
        <v>161.12</v>
      </c>
      <c r="J115" s="1" cm="1">
        <f t="array" ref="J115">_FV(A115,"52 week low",TRUE)</f>
        <v>103.54</v>
      </c>
      <c r="K115" s="5" t="str" cm="1">
        <f t="array" ref="K115">_FV(A115,"Industry")</f>
        <v>Specialty Retailers</v>
      </c>
      <c r="L115" s="4" cm="1">
        <f t="array" ref="L115">_FV(A115,"Shares outstanding",TRUE)</f>
        <v>237672600</v>
      </c>
      <c r="M115" s="4" cm="1">
        <f t="array" ref="M115">_FV(A115,"Volume")</f>
        <v>1208185</v>
      </c>
      <c r="N115" s="4" cm="1">
        <f t="array" ref="N115">_FV(A115,"Volume average",TRUE)</f>
        <v>1266720</v>
      </c>
      <c r="O115" s="1" cm="1">
        <f t="array" ref="O115">_FV(A115,"Change")</f>
        <v>2.86</v>
      </c>
      <c r="P115" s="6" cm="1">
        <f t="array" ref="P115">_FV(A115,"Change (%)",TRUE)</f>
        <v>2.7608999999999998E-2</v>
      </c>
      <c r="Q115" s="6" cm="1">
        <f t="array" ref="Q115">_FV(A115,"Change % (Extended hours)",TRUE)</f>
        <v>3.006E-3</v>
      </c>
      <c r="R115" s="1" cm="1">
        <f t="array" ref="R115">_FV(A115,"Change (Extended hours)",TRUE)</f>
        <v>0.32</v>
      </c>
      <c r="S115" s="7">
        <f t="shared" ca="1" si="1"/>
        <v>44736</v>
      </c>
    </row>
    <row r="116" spans="1:19" x14ac:dyDescent="0.25">
      <c r="A116" s="5" t="e" vm="118">
        <v>#VALUE!</v>
      </c>
      <c r="B116" s="1" cm="1">
        <f t="array" ref="B116">_FV(A116,"Price")</f>
        <v>212.89</v>
      </c>
      <c r="C116" s="1" cm="1">
        <f t="array" ref="C116">_FV(A116,"Price (Extended hours)",TRUE)</f>
        <v>212.89</v>
      </c>
      <c r="D116" s="2" cm="1">
        <f t="array" ref="D116">_FV(A116,"P/E",TRUE)</f>
        <v>25.528199999999998</v>
      </c>
      <c r="E116" s="3" cm="1">
        <f t="array" ref="E116">_FV(A116,"Market cap",TRUE)</f>
        <v>10815846645</v>
      </c>
      <c r="F116" s="5" t="str" cm="1">
        <f t="array" ref="F116">_FV(A116,"Ticker symbol",TRUE)</f>
        <v>CRL</v>
      </c>
      <c r="G116" s="1" cm="1">
        <f t="array" ref="G116">_FV(A116,"Open")</f>
        <v>214.77</v>
      </c>
      <c r="H116" s="1" cm="1">
        <f t="array" ref="H116">_FV(A116,"Previous close",TRUE)</f>
        <v>209.5</v>
      </c>
      <c r="I116" s="1" cm="1">
        <f t="array" ref="I116">_FV(A116,"52 week high",TRUE)</f>
        <v>460.21</v>
      </c>
      <c r="J116" s="1" cm="1">
        <f t="array" ref="J116">_FV(A116,"52 week low",TRUE)</f>
        <v>203.37</v>
      </c>
      <c r="K116" s="5" t="str" cm="1">
        <f t="array" ref="K116">_FV(A116,"Industry")</f>
        <v>Biotechnology &amp; Medical Research</v>
      </c>
      <c r="L116" s="4" cm="1">
        <f t="array" ref="L116">_FV(A116,"Shares outstanding",TRUE)</f>
        <v>50804860</v>
      </c>
      <c r="M116" s="4" cm="1">
        <f t="array" ref="M116">_FV(A116,"Volume")</f>
        <v>489484</v>
      </c>
      <c r="N116" s="4" cm="1">
        <f t="array" ref="N116">_FV(A116,"Volume average",TRUE)</f>
        <v>509814</v>
      </c>
      <c r="O116" s="1" cm="1">
        <f t="array" ref="O116">_FV(A116,"Change")</f>
        <v>3.39</v>
      </c>
      <c r="P116" s="6" cm="1">
        <f t="array" ref="P116">_FV(A116,"Change (%)",TRUE)</f>
        <v>1.6181000000000001E-2</v>
      </c>
      <c r="Q116" s="6" cm="1">
        <f t="array" ref="Q116">_FV(A116,"Change % (Extended hours)",TRUE)</f>
        <v>0</v>
      </c>
      <c r="R116" s="1" cm="1">
        <f t="array" ref="R116">_FV(A116,"Change (Extended hours)",TRUE)</f>
        <v>0</v>
      </c>
      <c r="S116" s="7">
        <f t="shared" ca="1" si="1"/>
        <v>44736</v>
      </c>
    </row>
    <row r="117" spans="1:19" x14ac:dyDescent="0.25">
      <c r="A117" s="5" t="e" vm="119">
        <v>#VALUE!</v>
      </c>
      <c r="B117" s="1" cm="1">
        <f t="array" ref="B117">_FV(A117,"Price")</f>
        <v>168.55</v>
      </c>
      <c r="C117" s="1" cm="1">
        <f t="array" ref="C117">_FV(A117,"Price (Extended hours)",TRUE)</f>
        <v>169.85</v>
      </c>
      <c r="D117" s="2" cm="1">
        <f t="array" ref="D117">_FV(A117,"P/E",TRUE)</f>
        <v>159.62450000000001</v>
      </c>
      <c r="E117" s="3" cm="1">
        <f t="array" ref="E117">_FV(A117,"Market cap",TRUE)</f>
        <v>167707250000</v>
      </c>
      <c r="F117" s="5" t="str" cm="1">
        <f t="array" ref="F117">_FV(A117,"Ticker symbol",TRUE)</f>
        <v>CRM</v>
      </c>
      <c r="G117" s="1" cm="1">
        <f t="array" ref="G117">_FV(A117,"Open")</f>
        <v>166.73</v>
      </c>
      <c r="H117" s="1" cm="1">
        <f t="array" ref="H117">_FV(A117,"Previous close",TRUE)</f>
        <v>164.45</v>
      </c>
      <c r="I117" s="1" cm="1">
        <f t="array" ref="I117">_FV(A117,"52 week high",TRUE)</f>
        <v>311.75</v>
      </c>
      <c r="J117" s="1" cm="1">
        <f t="array" ref="J117">_FV(A117,"52 week low",TRUE)</f>
        <v>154.55000000000001</v>
      </c>
      <c r="K117" s="5" t="str" cm="1">
        <f t="array" ref="K117">_FV(A117,"Industry")</f>
        <v>Software &amp; IT Services</v>
      </c>
      <c r="L117" s="4" cm="1">
        <f t="array" ref="L117">_FV(A117,"Shares outstanding",TRUE)</f>
        <v>995000000</v>
      </c>
      <c r="M117" s="4" cm="1">
        <f t="array" ref="M117">_FV(A117,"Volume")</f>
        <v>7740676</v>
      </c>
      <c r="N117" s="4" cm="1">
        <f t="array" ref="N117">_FV(A117,"Volume average",TRUE)</f>
        <v>9700505</v>
      </c>
      <c r="O117" s="1" cm="1">
        <f t="array" ref="O117">_FV(A117,"Change")</f>
        <v>4.0999999999999996</v>
      </c>
      <c r="P117" s="6" cm="1">
        <f t="array" ref="P117">_FV(A117,"Change (%)",TRUE)</f>
        <v>2.4931999999999999E-2</v>
      </c>
      <c r="Q117" s="6" cm="1">
        <f t="array" ref="Q117">_FV(A117,"Change % (Extended hours)",TRUE)</f>
        <v>7.7130000000000002E-3</v>
      </c>
      <c r="R117" s="1" cm="1">
        <f t="array" ref="R117">_FV(A117,"Change (Extended hours)",TRUE)</f>
        <v>1.3</v>
      </c>
      <c r="S117" s="7">
        <f t="shared" ca="1" si="1"/>
        <v>44736</v>
      </c>
    </row>
    <row r="118" spans="1:19" x14ac:dyDescent="0.25">
      <c r="A118" s="5" t="e" vm="120">
        <v>#VALUE!</v>
      </c>
      <c r="B118" s="1" cm="1">
        <f t="array" ref="B118">_FV(A118,"Price")</f>
        <v>43.8</v>
      </c>
      <c r="C118" s="1" cm="1">
        <f t="array" ref="C118">_FV(A118,"Price (Extended hours)",TRUE)</f>
        <v>44.01</v>
      </c>
      <c r="D118" s="2" cm="1">
        <f t="array" ref="D118">_FV(A118,"P/E",TRUE)</f>
        <v>15.055199999999999</v>
      </c>
      <c r="E118" s="3" cm="1">
        <f t="array" ref="E118">_FV(A118,"Market cap",TRUE)</f>
        <v>181374223200</v>
      </c>
      <c r="F118" s="5" t="str" cm="1">
        <f t="array" ref="F118">_FV(A118,"Ticker symbol",TRUE)</f>
        <v>CSCO</v>
      </c>
      <c r="G118" s="1" cm="1">
        <f t="array" ref="G118">_FV(A118,"Open")</f>
        <v>43.37</v>
      </c>
      <c r="H118" s="1" cm="1">
        <f t="array" ref="H118">_FV(A118,"Previous close",TRUE)</f>
        <v>42.91</v>
      </c>
      <c r="I118" s="1" cm="1">
        <f t="array" ref="I118">_FV(A118,"52 week high",TRUE)</f>
        <v>64.284999999999997</v>
      </c>
      <c r="J118" s="1" cm="1">
        <f t="array" ref="J118">_FV(A118,"52 week low",TRUE)</f>
        <v>41.02</v>
      </c>
      <c r="K118" s="5" t="str" cm="1">
        <f t="array" ref="K118">_FV(A118,"Industry")</f>
        <v>Communications &amp; Networking</v>
      </c>
      <c r="L118" s="4" cm="1">
        <f t="array" ref="L118">_FV(A118,"Shares outstanding",TRUE)</f>
        <v>4140964000</v>
      </c>
      <c r="M118" s="4" cm="1">
        <f t="array" ref="M118">_FV(A118,"Volume")</f>
        <v>22525083</v>
      </c>
      <c r="N118" s="4" cm="1">
        <f t="array" ref="N118">_FV(A118,"Volume average",TRUE)</f>
        <v>28277602</v>
      </c>
      <c r="O118" s="1" cm="1">
        <f t="array" ref="O118">_FV(A118,"Change")</f>
        <v>0.89</v>
      </c>
      <c r="P118" s="6" cm="1">
        <f t="array" ref="P118">_FV(A118,"Change (%)",TRUE)</f>
        <v>2.0740999999999999E-2</v>
      </c>
      <c r="Q118" s="6" cm="1">
        <f t="array" ref="Q118">_FV(A118,"Change % (Extended hours)",TRUE)</f>
        <v>4.7949999999999998E-3</v>
      </c>
      <c r="R118" s="1" cm="1">
        <f t="array" ref="R118">_FV(A118,"Change (Extended hours)",TRUE)</f>
        <v>0.21</v>
      </c>
      <c r="S118" s="7">
        <f t="shared" ca="1" si="1"/>
        <v>44736</v>
      </c>
    </row>
    <row r="119" spans="1:19" x14ac:dyDescent="0.25">
      <c r="A119" s="5" t="e" vm="121">
        <v>#VALUE!</v>
      </c>
      <c r="B119" s="1" cm="1">
        <f t="array" ref="B119">_FV(A119,"Price")</f>
        <v>29.42</v>
      </c>
      <c r="C119" s="1" cm="1">
        <f t="array" ref="C119">_FV(A119,"Price (Extended hours)",TRUE)</f>
        <v>29.13</v>
      </c>
      <c r="D119" s="2" cm="1">
        <f t="array" ref="D119">_FV(A119,"P/E",TRUE)</f>
        <v>16.665299999999998</v>
      </c>
      <c r="E119" s="3" cm="1">
        <f t="array" ref="E119">_FV(A119,"Market cap",TRUE)</f>
        <v>63966729200</v>
      </c>
      <c r="F119" s="5" t="str" cm="1">
        <f t="array" ref="F119">_FV(A119,"Ticker symbol",TRUE)</f>
        <v>CSX</v>
      </c>
      <c r="G119" s="1" cm="1">
        <f t="array" ref="G119">_FV(A119,"Open")</f>
        <v>29.68</v>
      </c>
      <c r="H119" s="1" cm="1">
        <f t="array" ref="H119">_FV(A119,"Previous close",TRUE)</f>
        <v>29.34</v>
      </c>
      <c r="I119" s="1" cm="1">
        <f t="array" ref="I119">_FV(A119,"52 week high",TRUE)</f>
        <v>38.630000000000003</v>
      </c>
      <c r="J119" s="1" cm="1">
        <f t="array" ref="J119">_FV(A119,"52 week low",TRUE)</f>
        <v>28.98</v>
      </c>
      <c r="K119" s="5" t="str" cm="1">
        <f t="array" ref="K119">_FV(A119,"Industry")</f>
        <v>Freight &amp; Logistics Services</v>
      </c>
      <c r="L119" s="4" cm="1">
        <f t="array" ref="L119">_FV(A119,"Shares outstanding",TRUE)</f>
        <v>2174260000</v>
      </c>
      <c r="M119" s="4" cm="1">
        <f t="array" ref="M119">_FV(A119,"Volume")</f>
        <v>15410973</v>
      </c>
      <c r="N119" s="4" cm="1">
        <f t="array" ref="N119">_FV(A119,"Volume average",TRUE)</f>
        <v>18329838</v>
      </c>
      <c r="O119" s="1" cm="1">
        <f t="array" ref="O119">_FV(A119,"Change")</f>
        <v>0.08</v>
      </c>
      <c r="P119" s="6" cm="1">
        <f t="array" ref="P119">_FV(A119,"Change (%)",TRUE)</f>
        <v>2.7269999999999998E-3</v>
      </c>
      <c r="Q119" s="6" cm="1">
        <f t="array" ref="Q119">_FV(A119,"Change % (Extended hours)",TRUE)</f>
        <v>-9.8569999999999994E-3</v>
      </c>
      <c r="R119" s="1" cm="1">
        <f t="array" ref="R119">_FV(A119,"Change (Extended hours)",TRUE)</f>
        <v>-0.28999999999999998</v>
      </c>
      <c r="S119" s="7">
        <f t="shared" ca="1" si="1"/>
        <v>44736</v>
      </c>
    </row>
    <row r="120" spans="1:19" x14ac:dyDescent="0.25">
      <c r="A120" s="5" t="e" vm="122">
        <v>#VALUE!</v>
      </c>
      <c r="B120" s="1" cm="1">
        <f t="array" ref="B120">_FV(A120,"Price")</f>
        <v>354.84</v>
      </c>
      <c r="C120" s="1" cm="1">
        <f t="array" ref="C120">_FV(A120,"Price (Extended hours)",TRUE)</f>
        <v>354.91</v>
      </c>
      <c r="D120" s="2" cm="1">
        <f t="array" ref="D120">_FV(A120,"P/E",TRUE)</f>
        <v>31.1648</v>
      </c>
      <c r="E120" s="3" cm="1">
        <f t="array" ref="E120">_FV(A120,"Market cap",TRUE)</f>
        <v>36308967516</v>
      </c>
      <c r="F120" s="5" t="str" cm="1">
        <f t="array" ref="F120">_FV(A120,"Ticker symbol",TRUE)</f>
        <v>CTAS</v>
      </c>
      <c r="G120" s="1" cm="1">
        <f t="array" ref="G120">_FV(A120,"Open")</f>
        <v>359.07</v>
      </c>
      <c r="H120" s="1" cm="1">
        <f t="array" ref="H120">_FV(A120,"Previous close",TRUE)</f>
        <v>352.44</v>
      </c>
      <c r="I120" s="1" cm="1">
        <f t="array" ref="I120">_FV(A120,"52 week high",TRUE)</f>
        <v>461.44</v>
      </c>
      <c r="J120" s="1" cm="1">
        <f t="array" ref="J120">_FV(A120,"52 week low",TRUE)</f>
        <v>348.23</v>
      </c>
      <c r="K120" s="5" t="str" cm="1">
        <f t="array" ref="K120">_FV(A120,"Industry")</f>
        <v>Professional &amp; Commercial Services</v>
      </c>
      <c r="L120" s="4" cm="1">
        <f t="array" ref="L120">_FV(A120,"Shares outstanding",TRUE)</f>
        <v>102324900</v>
      </c>
      <c r="M120" s="4" cm="1">
        <f t="array" ref="M120">_FV(A120,"Volume")</f>
        <v>784269</v>
      </c>
      <c r="N120" s="4" cm="1">
        <f t="array" ref="N120">_FV(A120,"Volume average",TRUE)</f>
        <v>528848</v>
      </c>
      <c r="O120" s="1" cm="1">
        <f t="array" ref="O120">_FV(A120,"Change")</f>
        <v>2.4</v>
      </c>
      <c r="P120" s="6" cm="1">
        <f t="array" ref="P120">_FV(A120,"Change (%)",TRUE)</f>
        <v>6.8100000000000001E-3</v>
      </c>
      <c r="Q120" s="6" cm="1">
        <f t="array" ref="Q120">_FV(A120,"Change % (Extended hours)",TRUE)</f>
        <v>1.973E-4</v>
      </c>
      <c r="R120" s="1" cm="1">
        <f t="array" ref="R120">_FV(A120,"Change (Extended hours)",TRUE)</f>
        <v>7.0000000000000007E-2</v>
      </c>
      <c r="S120" s="7">
        <f t="shared" ca="1" si="1"/>
        <v>44736</v>
      </c>
    </row>
    <row r="121" spans="1:19" x14ac:dyDescent="0.25">
      <c r="A121" s="5" t="e" vm="123">
        <v>#VALUE!</v>
      </c>
      <c r="B121" s="1" cm="1">
        <f t="array" ref="B121">_FV(A121,"Price")</f>
        <v>104.96</v>
      </c>
      <c r="C121" s="1" cm="1">
        <f t="array" ref="C121">_FV(A121,"Price (Extended hours)",TRUE)</f>
        <v>104.96</v>
      </c>
      <c r="D121" s="2" cm="1">
        <f t="array" ref="D121">_FV(A121,"P/E",TRUE)</f>
        <v>37.5242</v>
      </c>
      <c r="E121" s="3" cm="1">
        <f t="array" ref="E121">_FV(A121,"Market cap",TRUE)</f>
        <v>18810217472</v>
      </c>
      <c r="F121" s="5" t="str" cm="1">
        <f t="array" ref="F121">_FV(A121,"Ticker symbol",TRUE)</f>
        <v>CTLT</v>
      </c>
      <c r="G121" s="1" cm="1">
        <f t="array" ref="G121">_FV(A121,"Open")</f>
        <v>105.68</v>
      </c>
      <c r="H121" s="1" cm="1">
        <f t="array" ref="H121">_FV(A121,"Previous close",TRUE)</f>
        <v>104.29</v>
      </c>
      <c r="I121" s="1" cm="1">
        <f t="array" ref="I121">_FV(A121,"52 week high",TRUE)</f>
        <v>142.63999999999999</v>
      </c>
      <c r="J121" s="1" cm="1">
        <f t="array" ref="J121">_FV(A121,"52 week low",TRUE)</f>
        <v>86.34</v>
      </c>
      <c r="K121" s="5" t="str" cm="1">
        <f t="array" ref="K121">_FV(A121,"Industry")</f>
        <v>Pharmaceuticals</v>
      </c>
      <c r="L121" s="4" cm="1">
        <f t="array" ref="L121">_FV(A121,"Shares outstanding",TRUE)</f>
        <v>179213200</v>
      </c>
      <c r="M121" s="4" cm="1">
        <f t="array" ref="M121">_FV(A121,"Volume")</f>
        <v>880177</v>
      </c>
      <c r="N121" s="4" cm="1">
        <f t="array" ref="N121">_FV(A121,"Volume average",TRUE)</f>
        <v>1071043</v>
      </c>
      <c r="O121" s="1" cm="1">
        <f t="array" ref="O121">_FV(A121,"Change")</f>
        <v>0.67</v>
      </c>
      <c r="P121" s="6" cm="1">
        <f t="array" ref="P121">_FV(A121,"Change (%)",TRUE)</f>
        <v>6.424E-3</v>
      </c>
      <c r="Q121" s="6" cm="1">
        <f t="array" ref="Q121">_FV(A121,"Change % (Extended hours)",TRUE)</f>
        <v>0</v>
      </c>
      <c r="R121" s="1" cm="1">
        <f t="array" ref="R121">_FV(A121,"Change (Extended hours)",TRUE)</f>
        <v>0</v>
      </c>
      <c r="S121" s="7">
        <f t="shared" ca="1" si="1"/>
        <v>44736</v>
      </c>
    </row>
    <row r="122" spans="1:19" x14ac:dyDescent="0.25">
      <c r="A122" s="5" t="e" vm="124">
        <v>#VALUE!</v>
      </c>
      <c r="B122" s="1" cm="1">
        <f t="array" ref="B122">_FV(A122,"Price")</f>
        <v>30.67</v>
      </c>
      <c r="C122" s="1" cm="1">
        <f t="array" ref="C122">_FV(A122,"Price (Extended hours)",TRUE)</f>
        <v>31</v>
      </c>
      <c r="D122" s="2" cm="1">
        <f t="array" ref="D122">_FV(A122,"P/E",TRUE)</f>
        <v>14.618399999999999</v>
      </c>
      <c r="E122" s="3" cm="1">
        <f t="array" ref="E122">_FV(A122,"Market cap",TRUE)</f>
        <v>24714045484</v>
      </c>
      <c r="F122" s="5" t="str" cm="1">
        <f t="array" ref="F122">_FV(A122,"Ticker symbol",TRUE)</f>
        <v>CTRA</v>
      </c>
      <c r="G122" s="1" cm="1">
        <f t="array" ref="G122">_FV(A122,"Open")</f>
        <v>31.26</v>
      </c>
      <c r="H122" s="1" cm="1">
        <f t="array" ref="H122">_FV(A122,"Previous close",TRUE)</f>
        <v>31.11</v>
      </c>
      <c r="I122" s="1" cm="1">
        <f t="array" ref="I122">_FV(A122,"52 week high",TRUE)</f>
        <v>36.549999999999997</v>
      </c>
      <c r="J122" s="1" cm="1">
        <f t="array" ref="J122">_FV(A122,"52 week low",TRUE)</f>
        <v>13.947100000000001</v>
      </c>
      <c r="K122" s="5" t="str" cm="1">
        <f t="array" ref="K122">_FV(A122,"Industry")</f>
        <v>Oil &amp; Gas</v>
      </c>
      <c r="L122" s="4" cm="1">
        <f t="array" ref="L122">_FV(A122,"Shares outstanding",TRUE)</f>
        <v>805805200</v>
      </c>
      <c r="M122" s="4" cm="1">
        <f t="array" ref="M122">_FV(A122,"Volume")</f>
        <v>14675227</v>
      </c>
      <c r="N122" s="4" cm="1">
        <f t="array" ref="N122">_FV(A122,"Volume average",TRUE)</f>
        <v>9971640</v>
      </c>
      <c r="O122" s="1" cm="1">
        <f t="array" ref="O122">_FV(A122,"Change")</f>
        <v>-0.44</v>
      </c>
      <c r="P122" s="6" cm="1">
        <f t="array" ref="P122">_FV(A122,"Change (%)",TRUE)</f>
        <v>-1.4142999999999999E-2</v>
      </c>
      <c r="Q122" s="6" cm="1">
        <f t="array" ref="Q122">_FV(A122,"Change % (Extended hours)",TRUE)</f>
        <v>1.076E-2</v>
      </c>
      <c r="R122" s="1" cm="1">
        <f t="array" ref="R122">_FV(A122,"Change (Extended hours)",TRUE)</f>
        <v>0.33</v>
      </c>
      <c r="S122" s="7">
        <f t="shared" ca="1" si="1"/>
        <v>44736</v>
      </c>
    </row>
    <row r="123" spans="1:19" x14ac:dyDescent="0.25">
      <c r="A123" s="5" t="e" vm="125">
        <v>#VALUE!</v>
      </c>
      <c r="B123" s="1" cm="1">
        <f t="array" ref="B123">_FV(A123,"Price")</f>
        <v>68.489999999999995</v>
      </c>
      <c r="C123" s="1" cm="1">
        <f t="array" ref="C123">_FV(A123,"Price (Extended hours)",TRUE)</f>
        <v>68.7</v>
      </c>
      <c r="D123" s="2" cm="1">
        <f t="array" ref="D123">_FV(A123,"P/E",TRUE)</f>
        <v>16.2867</v>
      </c>
      <c r="E123" s="3" cm="1">
        <f t="array" ref="E123">_FV(A123,"Market cap",TRUE)</f>
        <v>35695193562</v>
      </c>
      <c r="F123" s="5" t="str" cm="1">
        <f t="array" ref="F123">_FV(A123,"Ticker symbol",TRUE)</f>
        <v>CTSH</v>
      </c>
      <c r="G123" s="1" cm="1">
        <f t="array" ref="G123">_FV(A123,"Open")</f>
        <v>68.540000000000006</v>
      </c>
      <c r="H123" s="1" cm="1">
        <f t="array" ref="H123">_FV(A123,"Previous close",TRUE)</f>
        <v>67.87</v>
      </c>
      <c r="I123" s="1" cm="1">
        <f t="array" ref="I123">_FV(A123,"52 week high",TRUE)</f>
        <v>93.468000000000004</v>
      </c>
      <c r="J123" s="1" cm="1">
        <f t="array" ref="J123">_FV(A123,"52 week low",TRUE)</f>
        <v>66.19</v>
      </c>
      <c r="K123" s="5" t="str" cm="1">
        <f t="array" ref="K123">_FV(A123,"Industry")</f>
        <v>Software &amp; IT Services</v>
      </c>
      <c r="L123" s="4" cm="1">
        <f t="array" ref="L123">_FV(A123,"Shares outstanding",TRUE)</f>
        <v>521173800</v>
      </c>
      <c r="M123" s="4" cm="1">
        <f t="array" ref="M123">_FV(A123,"Volume")</f>
        <v>2524591</v>
      </c>
      <c r="N123" s="4" cm="1">
        <f t="array" ref="N123">_FV(A123,"Volume average",TRUE)</f>
        <v>3029243</v>
      </c>
      <c r="O123" s="1" cm="1">
        <f t="array" ref="O123">_FV(A123,"Change")</f>
        <v>0.62</v>
      </c>
      <c r="P123" s="6" cm="1">
        <f t="array" ref="P123">_FV(A123,"Change (%)",TRUE)</f>
        <v>9.134999999999999E-3</v>
      </c>
      <c r="Q123" s="6" cm="1">
        <f t="array" ref="Q123">_FV(A123,"Change % (Extended hours)",TRUE)</f>
        <v>3.0659999999999997E-3</v>
      </c>
      <c r="R123" s="1" cm="1">
        <f t="array" ref="R123">_FV(A123,"Change (Extended hours)",TRUE)</f>
        <v>0.21</v>
      </c>
      <c r="S123" s="7">
        <f t="shared" ca="1" si="1"/>
        <v>44736</v>
      </c>
    </row>
    <row r="124" spans="1:19" x14ac:dyDescent="0.25">
      <c r="A124" s="5" t="e" vm="126">
        <v>#VALUE!</v>
      </c>
      <c r="B124" s="1" cm="1">
        <f t="array" ref="B124">_FV(A124,"Price")</f>
        <v>55.53</v>
      </c>
      <c r="C124" s="1" cm="1">
        <f t="array" ref="C124">_FV(A124,"Price (Extended hours)",TRUE)</f>
        <v>55.8</v>
      </c>
      <c r="D124" s="2" cm="1">
        <f t="array" ref="D124">_FV(A124,"P/E",TRUE)</f>
        <v>23.4453</v>
      </c>
      <c r="E124" s="3" cm="1">
        <f t="array" ref="E124">_FV(A124,"Market cap",TRUE)</f>
        <v>40187061000</v>
      </c>
      <c r="F124" s="5" t="str" cm="1">
        <f t="array" ref="F124">_FV(A124,"Ticker symbol",TRUE)</f>
        <v>CTVA</v>
      </c>
      <c r="G124" s="1" cm="1">
        <f t="array" ref="G124">_FV(A124,"Open")</f>
        <v>56.87</v>
      </c>
      <c r="H124" s="1" cm="1">
        <f t="array" ref="H124">_FV(A124,"Previous close",TRUE)</f>
        <v>56.39</v>
      </c>
      <c r="I124" s="1" cm="1">
        <f t="array" ref="I124">_FV(A124,"52 week high",TRUE)</f>
        <v>64.03</v>
      </c>
      <c r="J124" s="1" cm="1">
        <f t="array" ref="J124">_FV(A124,"52 week low",TRUE)</f>
        <v>40.6</v>
      </c>
      <c r="K124" s="5" t="str" cm="1">
        <f t="array" ref="K124">_FV(A124,"Industry")</f>
        <v>Food &amp; Tobacco</v>
      </c>
      <c r="L124" s="4" cm="1">
        <f t="array" ref="L124">_FV(A124,"Shares outstanding",TRUE)</f>
        <v>723700000</v>
      </c>
      <c r="M124" s="4" cm="1">
        <f t="array" ref="M124">_FV(A124,"Volume")</f>
        <v>4482706</v>
      </c>
      <c r="N124" s="4" cm="1">
        <f t="array" ref="N124">_FV(A124,"Volume average",TRUE)</f>
        <v>4961501</v>
      </c>
      <c r="O124" s="1" cm="1">
        <f t="array" ref="O124">_FV(A124,"Change")</f>
        <v>-0.86</v>
      </c>
      <c r="P124" s="6" cm="1">
        <f t="array" ref="P124">_FV(A124,"Change (%)",TRUE)</f>
        <v>-1.5250999999999999E-2</v>
      </c>
      <c r="Q124" s="6" cm="1">
        <f t="array" ref="Q124">_FV(A124,"Change % (Extended hours)",TRUE)</f>
        <v>4.862E-3</v>
      </c>
      <c r="R124" s="1" cm="1">
        <f t="array" ref="R124">_FV(A124,"Change (Extended hours)",TRUE)</f>
        <v>0.27</v>
      </c>
      <c r="S124" s="7">
        <f t="shared" ca="1" si="1"/>
        <v>44736</v>
      </c>
    </row>
    <row r="125" spans="1:19" x14ac:dyDescent="0.25">
      <c r="A125" s="5" t="e" vm="127">
        <v>#VALUE!</v>
      </c>
      <c r="B125" s="1" cm="1">
        <f t="array" ref="B125">_FV(A125,"Price")</f>
        <v>92.71</v>
      </c>
      <c r="C125" s="1" cm="1">
        <f t="array" ref="C125">_FV(A125,"Price (Extended hours)",TRUE)</f>
        <v>92.9</v>
      </c>
      <c r="D125" s="2" cm="1">
        <f t="array" ref="D125">_FV(A125,"P/E",TRUE)</f>
        <v>42.151899999999998</v>
      </c>
      <c r="E125" s="3" cm="1">
        <f t="array" ref="E125">_FV(A125,"Market cap",TRUE)</f>
        <v>11735222529</v>
      </c>
      <c r="F125" s="5" t="str" cm="1">
        <f t="array" ref="F125">_FV(A125,"Ticker symbol",TRUE)</f>
        <v>CTXS</v>
      </c>
      <c r="G125" s="1" cm="1">
        <f t="array" ref="G125">_FV(A125,"Open")</f>
        <v>92.72</v>
      </c>
      <c r="H125" s="1" cm="1">
        <f t="array" ref="H125">_FV(A125,"Previous close",TRUE)</f>
        <v>92.41</v>
      </c>
      <c r="I125" s="1" cm="1">
        <f t="array" ref="I125">_FV(A125,"52 week high",TRUE)</f>
        <v>121.2</v>
      </c>
      <c r="J125" s="1" cm="1">
        <f t="array" ref="J125">_FV(A125,"52 week low",TRUE)</f>
        <v>78.069999999999993</v>
      </c>
      <c r="K125" s="5" t="str" cm="1">
        <f t="array" ref="K125">_FV(A125,"Industry")</f>
        <v>Software &amp; IT Services</v>
      </c>
      <c r="L125" s="4" cm="1">
        <f t="array" ref="L125">_FV(A125,"Shares outstanding",TRUE)</f>
        <v>126579900</v>
      </c>
      <c r="M125" s="4" cm="1">
        <f t="array" ref="M125">_FV(A125,"Volume")</f>
        <v>1497680</v>
      </c>
      <c r="N125" s="4" cm="1">
        <f t="array" ref="N125">_FV(A125,"Volume average",TRUE)</f>
        <v>1154018</v>
      </c>
      <c r="O125" s="1" cm="1">
        <f t="array" ref="O125">_FV(A125,"Change")</f>
        <v>0.3</v>
      </c>
      <c r="P125" s="6" cm="1">
        <f t="array" ref="P125">_FV(A125,"Change (%)",TRUE)</f>
        <v>3.2460000000000002E-3</v>
      </c>
      <c r="Q125" s="6" cm="1">
        <f t="array" ref="Q125">_FV(A125,"Change % (Extended hours)",TRUE)</f>
        <v>2.049E-3</v>
      </c>
      <c r="R125" s="1" cm="1">
        <f t="array" ref="R125">_FV(A125,"Change (Extended hours)",TRUE)</f>
        <v>0.19</v>
      </c>
      <c r="S125" s="7">
        <f t="shared" ca="1" si="1"/>
        <v>44736</v>
      </c>
    </row>
    <row r="126" spans="1:19" x14ac:dyDescent="0.25">
      <c r="A126" s="5" t="e" vm="128">
        <v>#VALUE!</v>
      </c>
      <c r="B126" s="1" cm="1">
        <f t="array" ref="B126">_FV(A126,"Price")</f>
        <v>91.45</v>
      </c>
      <c r="C126" s="1" cm="1">
        <f t="array" ref="C126">_FV(A126,"Price (Extended hours)",TRUE)</f>
        <v>92.05</v>
      </c>
      <c r="D126" s="2" cm="1">
        <f t="array" ref="D126">_FV(A126,"P/E",TRUE)</f>
        <v>15.0648</v>
      </c>
      <c r="E126" s="3" cm="1">
        <f t="array" ref="E126">_FV(A126,"Market cap",TRUE)</f>
        <v>118857100000</v>
      </c>
      <c r="F126" s="5" t="str" cm="1">
        <f t="array" ref="F126">_FV(A126,"Ticker symbol",TRUE)</f>
        <v>CVS</v>
      </c>
      <c r="G126" s="1" cm="1">
        <f t="array" ref="G126">_FV(A126,"Open")</f>
        <v>90.91</v>
      </c>
      <c r="H126" s="1" cm="1">
        <f t="array" ref="H126">_FV(A126,"Previous close",TRUE)</f>
        <v>90.64</v>
      </c>
      <c r="I126" s="1" cm="1">
        <f t="array" ref="I126">_FV(A126,"52 week high",TRUE)</f>
        <v>111.25</v>
      </c>
      <c r="J126" s="1" cm="1">
        <f t="array" ref="J126">_FV(A126,"52 week low",TRUE)</f>
        <v>79.334999999999994</v>
      </c>
      <c r="K126" s="5" t="str" cm="1">
        <f t="array" ref="K126">_FV(A126,"Industry")</f>
        <v>Healthcare Providers &amp; Services</v>
      </c>
      <c r="L126" s="4" cm="1">
        <f t="array" ref="L126">_FV(A126,"Shares outstanding",TRUE)</f>
        <v>1311309000</v>
      </c>
      <c r="M126" s="4" cm="1">
        <f t="array" ref="M126">_FV(A126,"Volume")</f>
        <v>4177149</v>
      </c>
      <c r="N126" s="4" cm="1">
        <f t="array" ref="N126">_FV(A126,"Volume average",TRUE)</f>
        <v>4923123</v>
      </c>
      <c r="O126" s="1" cm="1">
        <f t="array" ref="O126">_FV(A126,"Change")</f>
        <v>0.81</v>
      </c>
      <c r="P126" s="6" cm="1">
        <f t="array" ref="P126">_FV(A126,"Change (%)",TRUE)</f>
        <v>8.9359999999999995E-3</v>
      </c>
      <c r="Q126" s="6" cm="1">
        <f t="array" ref="Q126">_FV(A126,"Change % (Extended hours)",TRUE)</f>
        <v>6.561E-3</v>
      </c>
      <c r="R126" s="1" cm="1">
        <f t="array" ref="R126">_FV(A126,"Change (Extended hours)",TRUE)</f>
        <v>0.6</v>
      </c>
      <c r="S126" s="7">
        <f t="shared" ca="1" si="1"/>
        <v>44736</v>
      </c>
    </row>
    <row r="127" spans="1:19" x14ac:dyDescent="0.25">
      <c r="A127" s="5" t="e" vm="129">
        <v>#VALUE!</v>
      </c>
      <c r="B127" s="1" cm="1">
        <f t="array" ref="B127">_FV(A127,"Price")</f>
        <v>164.26</v>
      </c>
      <c r="C127" s="1" cm="1">
        <f t="array" ref="C127">_FV(A127,"Price (Extended hours)",TRUE)</f>
        <v>165.3</v>
      </c>
      <c r="D127" s="2" cm="1">
        <f t="array" ref="D127">_FV(A127,"P/E",TRUE)</f>
        <v>15.754899999999999</v>
      </c>
      <c r="E127" s="3" cm="1">
        <f t="array" ref="E127">_FV(A127,"Market cap",TRUE)</f>
        <v>322740183380</v>
      </c>
      <c r="F127" s="5" t="str" cm="1">
        <f t="array" ref="F127">_FV(A127,"Ticker symbol",TRUE)</f>
        <v>CVX</v>
      </c>
      <c r="G127" s="1" cm="1">
        <f t="array" ref="G127">_FV(A127,"Open")</f>
        <v>166.78</v>
      </c>
      <c r="H127" s="1" cm="1">
        <f t="array" ref="H127">_FV(A127,"Previous close",TRUE)</f>
        <v>167.55</v>
      </c>
      <c r="I127" s="1" cm="1">
        <f t="array" ref="I127">_FV(A127,"52 week high",TRUE)</f>
        <v>182.4</v>
      </c>
      <c r="J127" s="1" cm="1">
        <f t="array" ref="J127">_FV(A127,"52 week low",TRUE)</f>
        <v>92.86</v>
      </c>
      <c r="K127" s="5" t="str" cm="1">
        <f t="array" ref="K127">_FV(A127,"Industry")</f>
        <v>Oil &amp; Gas</v>
      </c>
      <c r="L127" s="4" cm="1">
        <f t="array" ref="L127">_FV(A127,"Shares outstanding",TRUE)</f>
        <v>1964813000</v>
      </c>
      <c r="M127" s="4" cm="1">
        <f t="array" ref="M127">_FV(A127,"Volume")</f>
        <v>11565259</v>
      </c>
      <c r="N127" s="4" cm="1">
        <f t="array" ref="N127">_FV(A127,"Volume average",TRUE)</f>
        <v>10606507</v>
      </c>
      <c r="O127" s="1" cm="1">
        <f t="array" ref="O127">_FV(A127,"Change")</f>
        <v>-3.29</v>
      </c>
      <c r="P127" s="6" cm="1">
        <f t="array" ref="P127">_FV(A127,"Change (%)",TRUE)</f>
        <v>-1.9636000000000001E-2</v>
      </c>
      <c r="Q127" s="6" cm="1">
        <f t="array" ref="Q127">_FV(A127,"Change % (Extended hours)",TRUE)</f>
        <v>6.3309999999999998E-3</v>
      </c>
      <c r="R127" s="1" cm="1">
        <f t="array" ref="R127">_FV(A127,"Change (Extended hours)",TRUE)</f>
        <v>1.04</v>
      </c>
      <c r="S127" s="7">
        <f t="shared" ca="1" si="1"/>
        <v>44736</v>
      </c>
    </row>
    <row r="128" spans="1:19" x14ac:dyDescent="0.25">
      <c r="A128" s="5" t="e" vm="130">
        <v>#VALUE!</v>
      </c>
      <c r="B128" s="1" cm="1">
        <f t="array" ref="B128">_FV(A128,"Price")</f>
        <v>41.39</v>
      </c>
      <c r="C128" s="1" cm="1">
        <f t="array" ref="C128">_FV(A128,"Price (Extended hours)",TRUE)</f>
        <v>42</v>
      </c>
      <c r="D128" s="2" cm="1">
        <f t="array" ref="D128">_FV(A128,"P/E",TRUE)</f>
        <v>20.490400000000001</v>
      </c>
      <c r="E128" s="3" cm="1">
        <f t="array" ref="E128">_FV(A128,"Market cap",TRUE)</f>
        <v>8872612879</v>
      </c>
      <c r="F128" s="5" t="str" cm="1">
        <f t="array" ref="F128">_FV(A128,"Ticker symbol",TRUE)</f>
        <v>CZR</v>
      </c>
      <c r="G128" s="1" cm="1">
        <f t="array" ref="G128">_FV(A128,"Open")</f>
        <v>39.97</v>
      </c>
      <c r="H128" s="1" cm="1">
        <f t="array" ref="H128">_FV(A128,"Previous close",TRUE)</f>
        <v>39.39</v>
      </c>
      <c r="I128" s="1" cm="1">
        <f t="array" ref="I128">_FV(A128,"52 week high",TRUE)</f>
        <v>119.81</v>
      </c>
      <c r="J128" s="1" cm="1">
        <f t="array" ref="J128">_FV(A128,"52 week low",TRUE)</f>
        <v>38.524999999999999</v>
      </c>
      <c r="K128" s="5" t="str" cm="1">
        <f t="array" ref="K128">_FV(A128,"Industry")</f>
        <v>Hotels &amp; Entertainment Services</v>
      </c>
      <c r="L128" s="4" cm="1">
        <f t="array" ref="L128">_FV(A128,"Shares outstanding",TRUE)</f>
        <v>214366100</v>
      </c>
      <c r="M128" s="4" cm="1">
        <f t="array" ref="M128">_FV(A128,"Volume")</f>
        <v>4855678</v>
      </c>
      <c r="N128" s="4" cm="1">
        <f t="array" ref="N128">_FV(A128,"Volume average",TRUE)</f>
        <v>4280460</v>
      </c>
      <c r="O128" s="1" cm="1">
        <f t="array" ref="O128">_FV(A128,"Change")</f>
        <v>2</v>
      </c>
      <c r="P128" s="6" cm="1">
        <f t="array" ref="P128">_FV(A128,"Change (%)",TRUE)</f>
        <v>5.0774E-2</v>
      </c>
      <c r="Q128" s="6" cm="1">
        <f t="array" ref="Q128">_FV(A128,"Change % (Extended hours)",TRUE)</f>
        <v>1.4737999999999999E-2</v>
      </c>
      <c r="R128" s="1" cm="1">
        <f t="array" ref="R128">_FV(A128,"Change (Extended hours)",TRUE)</f>
        <v>0.61</v>
      </c>
      <c r="S128" s="7">
        <f t="shared" ca="1" si="1"/>
        <v>44736</v>
      </c>
    </row>
    <row r="129" spans="1:19" x14ac:dyDescent="0.25">
      <c r="A129" s="5" t="e" vm="131">
        <v>#VALUE!</v>
      </c>
      <c r="B129" s="1" cm="1">
        <f t="array" ref="B129">_FV(A129,"Price")</f>
        <v>74.88</v>
      </c>
      <c r="C129" s="1" cm="1">
        <f t="array" ref="C129">_FV(A129,"Price (Extended hours)",TRUE)</f>
        <v>74.989999999999995</v>
      </c>
      <c r="D129" s="2" cm="1">
        <f t="array" ref="D129">_FV(A129,"P/E",TRUE)</f>
        <v>26.7105</v>
      </c>
      <c r="E129" s="3" cm="1">
        <f t="array" ref="E129">_FV(A129,"Market cap",TRUE)</f>
        <v>60747920064</v>
      </c>
      <c r="F129" s="5" t="str" cm="1">
        <f t="array" ref="F129">_FV(A129,"Ticker symbol",TRUE)</f>
        <v>D</v>
      </c>
      <c r="G129" s="1" cm="1">
        <f t="array" ref="G129">_FV(A129,"Open")</f>
        <v>75.14</v>
      </c>
      <c r="H129" s="1" cm="1">
        <f t="array" ref="H129">_FV(A129,"Previous close",TRUE)</f>
        <v>74.599999999999994</v>
      </c>
      <c r="I129" s="1" cm="1">
        <f t="array" ref="I129">_FV(A129,"52 week high",TRUE)</f>
        <v>88.78</v>
      </c>
      <c r="J129" s="1" cm="1">
        <f t="array" ref="J129">_FV(A129,"52 week low",TRUE)</f>
        <v>70.37</v>
      </c>
      <c r="K129" s="5" t="str" cm="1">
        <f t="array" ref="K129">_FV(A129,"Industry")</f>
        <v>Electrical Utilities &amp; IPPs</v>
      </c>
      <c r="L129" s="4" cm="1">
        <f t="array" ref="L129">_FV(A129,"Shares outstanding",TRUE)</f>
        <v>811270300</v>
      </c>
      <c r="M129" s="4" cm="1">
        <f t="array" ref="M129">_FV(A129,"Volume")</f>
        <v>3870930</v>
      </c>
      <c r="N129" s="4" cm="1">
        <f t="array" ref="N129">_FV(A129,"Volume average",TRUE)</f>
        <v>3735174</v>
      </c>
      <c r="O129" s="1" cm="1">
        <f t="array" ref="O129">_FV(A129,"Change")</f>
        <v>0.28000000000000003</v>
      </c>
      <c r="P129" s="6" cm="1">
        <f t="array" ref="P129">_FV(A129,"Change (%)",TRUE)</f>
        <v>3.7530000000000003E-3</v>
      </c>
      <c r="Q129" s="6" cm="1">
        <f t="array" ref="Q129">_FV(A129,"Change % (Extended hours)",TRUE)</f>
        <v>1.469E-3</v>
      </c>
      <c r="R129" s="1" cm="1">
        <f t="array" ref="R129">_FV(A129,"Change (Extended hours)",TRUE)</f>
        <v>0.11</v>
      </c>
      <c r="S129" s="7">
        <f t="shared" ca="1" si="1"/>
        <v>44736</v>
      </c>
    </row>
    <row r="130" spans="1:19" x14ac:dyDescent="0.25">
      <c r="A130" s="5" t="e" vm="132">
        <v>#VALUE!</v>
      </c>
      <c r="B130" s="1" cm="1">
        <f t="array" ref="B130">_FV(A130,"Price")</f>
        <v>31.96</v>
      </c>
      <c r="C130" s="1" cm="1">
        <f t="array" ref="C130">_FV(A130,"Price (Extended hours)",TRUE)</f>
        <v>32.299999999999997</v>
      </c>
      <c r="D130" s="2" cm="1">
        <f t="array" ref="D130">_FV(A130,"P/E",TRUE)</f>
        <v>39.761800000000001</v>
      </c>
      <c r="E130" s="3" cm="1">
        <f t="array" ref="E130">_FV(A130,"Market cap",TRUE)</f>
        <v>20488213680</v>
      </c>
      <c r="F130" s="5" t="str" cm="1">
        <f t="array" ref="F130">_FV(A130,"Ticker symbol",TRUE)</f>
        <v>DAL</v>
      </c>
      <c r="G130" s="1" cm="1">
        <f t="array" ref="G130">_FV(A130,"Open")</f>
        <v>32.020000000000003</v>
      </c>
      <c r="H130" s="1" cm="1">
        <f t="array" ref="H130">_FV(A130,"Previous close",TRUE)</f>
        <v>31.38</v>
      </c>
      <c r="I130" s="1" cm="1">
        <f t="array" ref="I130">_FV(A130,"52 week high",TRUE)</f>
        <v>46.28</v>
      </c>
      <c r="J130" s="1" cm="1">
        <f t="array" ref="J130">_FV(A130,"52 week low",TRUE)</f>
        <v>29.75</v>
      </c>
      <c r="K130" s="5" t="str" cm="1">
        <f t="array" ref="K130">_FV(A130,"Industry")</f>
        <v>Passenger Transportation Services</v>
      </c>
      <c r="L130" s="4" cm="1">
        <f t="array" ref="L130">_FV(A130,"Shares outstanding",TRUE)</f>
        <v>641058000</v>
      </c>
      <c r="M130" s="4" cm="1">
        <f t="array" ref="M130">_FV(A130,"Volume")</f>
        <v>20995206</v>
      </c>
      <c r="N130" s="4" cm="1">
        <f t="array" ref="N130">_FV(A130,"Volume average",TRUE)</f>
        <v>13394547</v>
      </c>
      <c r="O130" s="1" cm="1">
        <f t="array" ref="O130">_FV(A130,"Change")</f>
        <v>0.57999999999999996</v>
      </c>
      <c r="P130" s="6" cm="1">
        <f t="array" ref="P130">_FV(A130,"Change (%)",TRUE)</f>
        <v>1.8482999999999999E-2</v>
      </c>
      <c r="Q130" s="6" cm="1">
        <f t="array" ref="Q130">_FV(A130,"Change % (Extended hours)",TRUE)</f>
        <v>1.0638000000000002E-2</v>
      </c>
      <c r="R130" s="1" cm="1">
        <f t="array" ref="R130">_FV(A130,"Change (Extended hours)",TRUE)</f>
        <v>0.34</v>
      </c>
      <c r="S130" s="7">
        <f t="shared" ca="1" si="1"/>
        <v>44736</v>
      </c>
    </row>
    <row r="131" spans="1:19" x14ac:dyDescent="0.25">
      <c r="A131" s="5" t="e" vm="133">
        <v>#VALUE!</v>
      </c>
      <c r="B131" s="1" cm="1">
        <f t="array" ref="B131">_FV(A131,"Price")</f>
        <v>60.35</v>
      </c>
      <c r="C131" s="1" cm="1">
        <f t="array" ref="C131">_FV(A131,"Price (Extended hours)",TRUE)</f>
        <v>60.82</v>
      </c>
      <c r="D131" s="2" cm="1">
        <f t="array" ref="D131">_FV(A131,"P/E",TRUE)</f>
        <v>22.098800000000001</v>
      </c>
      <c r="E131" s="3" cm="1">
        <f t="array" ref="E131">_FV(A131,"Market cap",TRUE)</f>
        <v>30689580310</v>
      </c>
      <c r="F131" s="5" t="str" cm="1">
        <f t="array" ref="F131">_FV(A131,"Ticker symbol",TRUE)</f>
        <v>DD</v>
      </c>
      <c r="G131" s="1" cm="1">
        <f t="array" ref="G131">_FV(A131,"Open")</f>
        <v>61.23</v>
      </c>
      <c r="H131" s="1" cm="1">
        <f t="array" ref="H131">_FV(A131,"Previous close",TRUE)</f>
        <v>60.37</v>
      </c>
      <c r="I131" s="1" cm="1">
        <f t="array" ref="I131">_FV(A131,"52 week high",TRUE)</f>
        <v>85.16</v>
      </c>
      <c r="J131" s="1" cm="1">
        <f t="array" ref="J131">_FV(A131,"52 week low",TRUE)</f>
        <v>59.48</v>
      </c>
      <c r="K131" s="5" t="str" cm="1">
        <f t="array" ref="K131">_FV(A131,"Industry")</f>
        <v>Chemicals</v>
      </c>
      <c r="L131" s="4" cm="1">
        <f t="array" ref="L131">_FV(A131,"Shares outstanding",TRUE)</f>
        <v>508526600</v>
      </c>
      <c r="M131" s="4" cm="1">
        <f t="array" ref="M131">_FV(A131,"Volume")</f>
        <v>2253811</v>
      </c>
      <c r="N131" s="4" cm="1">
        <f t="array" ref="N131">_FV(A131,"Volume average",TRUE)</f>
        <v>2966692</v>
      </c>
      <c r="O131" s="1" cm="1">
        <f t="array" ref="O131">_FV(A131,"Change")</f>
        <v>-0.02</v>
      </c>
      <c r="P131" s="6" cm="1">
        <f t="array" ref="P131">_FV(A131,"Change (%)",TRUE)</f>
        <v>-3.3129999999999998E-4</v>
      </c>
      <c r="Q131" s="6" cm="1">
        <f t="array" ref="Q131">_FV(A131,"Change % (Extended hours)",TRUE)</f>
        <v>7.7880000000000007E-3</v>
      </c>
      <c r="R131" s="1" cm="1">
        <f t="array" ref="R131">_FV(A131,"Change (Extended hours)",TRUE)</f>
        <v>0.47</v>
      </c>
      <c r="S131" s="7">
        <f t="shared" ref="S131:S194" ca="1" si="2">TODAY()</f>
        <v>44736</v>
      </c>
    </row>
    <row r="132" spans="1:19" x14ac:dyDescent="0.25">
      <c r="A132" s="5" t="e" vm="134">
        <v>#VALUE!</v>
      </c>
      <c r="B132" s="1" cm="1">
        <f t="array" ref="B132">_FV(A132,"Price")</f>
        <v>330.58</v>
      </c>
      <c r="C132" s="1" cm="1">
        <f t="array" ref="C132">_FV(A132,"Price (Extended hours)",TRUE)</f>
        <v>332.01</v>
      </c>
      <c r="D132" s="2" cm="1">
        <f t="array" ref="D132">_FV(A132,"P/E",TRUE)</f>
        <v>17.037299999999998</v>
      </c>
      <c r="E132" s="3" cm="1">
        <f t="array" ref="E132">_FV(A132,"Market cap",TRUE)</f>
        <v>101037049706</v>
      </c>
      <c r="F132" s="5" t="str" cm="1">
        <f t="array" ref="F132">_FV(A132,"Ticker symbol",TRUE)</f>
        <v>DE</v>
      </c>
      <c r="G132" s="1" cm="1">
        <f t="array" ref="G132">_FV(A132,"Open")</f>
        <v>328.38</v>
      </c>
      <c r="H132" s="1" cm="1">
        <f t="array" ref="H132">_FV(A132,"Previous close",TRUE)</f>
        <v>326.58</v>
      </c>
      <c r="I132" s="1" cm="1">
        <f t="array" ref="I132">_FV(A132,"52 week high",TRUE)</f>
        <v>446.76</v>
      </c>
      <c r="J132" s="1" cm="1">
        <f t="array" ref="J132">_FV(A132,"52 week low",TRUE)</f>
        <v>307.64</v>
      </c>
      <c r="K132" s="5" t="str" cm="1">
        <f t="array" ref="K132">_FV(A132,"Industry")</f>
        <v>Machinery, Equipment &amp; Components</v>
      </c>
      <c r="L132" s="4" cm="1">
        <f t="array" ref="L132">_FV(A132,"Shares outstanding",TRUE)</f>
        <v>305635700</v>
      </c>
      <c r="M132" s="4" cm="1">
        <f t="array" ref="M132">_FV(A132,"Volume")</f>
        <v>1442602</v>
      </c>
      <c r="N132" s="4" cm="1">
        <f t="array" ref="N132">_FV(A132,"Volume average",TRUE)</f>
        <v>2009588</v>
      </c>
      <c r="O132" s="1" cm="1">
        <f t="array" ref="O132">_FV(A132,"Change")</f>
        <v>4</v>
      </c>
      <c r="P132" s="6" cm="1">
        <f t="array" ref="P132">_FV(A132,"Change (%)",TRUE)</f>
        <v>1.2248000000000002E-2</v>
      </c>
      <c r="Q132" s="6" cm="1">
        <f t="array" ref="Q132">_FV(A132,"Change % (Extended hours)",TRUE)</f>
        <v>4.326E-3</v>
      </c>
      <c r="R132" s="1" cm="1">
        <f t="array" ref="R132">_FV(A132,"Change (Extended hours)",TRUE)</f>
        <v>1.43</v>
      </c>
      <c r="S132" s="7">
        <f t="shared" ca="1" si="2"/>
        <v>44736</v>
      </c>
    </row>
    <row r="133" spans="1:19" x14ac:dyDescent="0.25">
      <c r="A133" s="5" t="e" vm="135">
        <v>#VALUE!</v>
      </c>
      <c r="B133" s="1" cm="1">
        <f t="array" ref="B133">_FV(A133,"Price")</f>
        <v>94.68</v>
      </c>
      <c r="C133" s="1" cm="1">
        <f t="array" ref="C133">_FV(A133,"Price (Extended hours)",TRUE)</f>
        <v>95.4</v>
      </c>
      <c r="D133" s="2" cm="1">
        <f t="array" ref="D133">_FV(A133,"P/E",TRUE)</f>
        <v>5.3707000000000003</v>
      </c>
      <c r="E133" s="3" cm="1">
        <f t="array" ref="E133">_FV(A133,"Market cap",TRUE)</f>
        <v>26601775668</v>
      </c>
      <c r="F133" s="5" t="str" cm="1">
        <f t="array" ref="F133">_FV(A133,"Ticker symbol",TRUE)</f>
        <v>DFS</v>
      </c>
      <c r="G133" s="1" cm="1">
        <f t="array" ref="G133">_FV(A133,"Open")</f>
        <v>93.68</v>
      </c>
      <c r="H133" s="1" cm="1">
        <f t="array" ref="H133">_FV(A133,"Previous close",TRUE)</f>
        <v>91.84</v>
      </c>
      <c r="I133" s="1" cm="1">
        <f t="array" ref="I133">_FV(A133,"52 week high",TRUE)</f>
        <v>135.69</v>
      </c>
      <c r="J133" s="1" cm="1">
        <f t="array" ref="J133">_FV(A133,"52 week low",TRUE)</f>
        <v>91.3</v>
      </c>
      <c r="K133" s="5" t="str" cm="1">
        <f t="array" ref="K133">_FV(A133,"Industry")</f>
        <v>Banking Services</v>
      </c>
      <c r="L133" s="4" cm="1">
        <f t="array" ref="L133">_FV(A133,"Shares outstanding",TRUE)</f>
        <v>280965100</v>
      </c>
      <c r="M133" s="4" cm="1">
        <f t="array" ref="M133">_FV(A133,"Volume")</f>
        <v>3006867</v>
      </c>
      <c r="N133" s="4" cm="1">
        <f t="array" ref="N133">_FV(A133,"Volume average",TRUE)</f>
        <v>1887551</v>
      </c>
      <c r="O133" s="1" cm="1">
        <f t="array" ref="O133">_FV(A133,"Change")</f>
        <v>2.84</v>
      </c>
      <c r="P133" s="6" cm="1">
        <f t="array" ref="P133">_FV(A133,"Change (%)",TRUE)</f>
        <v>3.0922999999999999E-2</v>
      </c>
      <c r="Q133" s="6" cm="1">
        <f t="array" ref="Q133">_FV(A133,"Change % (Extended hours)",TRUE)</f>
        <v>7.6049999999999998E-3</v>
      </c>
      <c r="R133" s="1" cm="1">
        <f t="array" ref="R133">_FV(A133,"Change (Extended hours)",TRUE)</f>
        <v>0.72</v>
      </c>
      <c r="S133" s="7">
        <f t="shared" ca="1" si="2"/>
        <v>44736</v>
      </c>
    </row>
    <row r="134" spans="1:19" x14ac:dyDescent="0.25">
      <c r="A134" s="5" t="e" vm="136">
        <v>#VALUE!</v>
      </c>
      <c r="B134" s="1" cm="1">
        <f t="array" ref="B134">_FV(A134,"Price")</f>
        <v>232.25</v>
      </c>
      <c r="C134" s="1" cm="1">
        <f t="array" ref="C134">_FV(A134,"Price (Extended hours)",TRUE)</f>
        <v>232.27</v>
      </c>
      <c r="D134" s="2" cm="1">
        <f t="array" ref="D134">_FV(A134,"P/E",TRUE)</f>
        <v>23.5867</v>
      </c>
      <c r="E134" s="3" cm="1">
        <f t="array" ref="E134">_FV(A134,"Market cap",TRUE)</f>
        <v>52720053250</v>
      </c>
      <c r="F134" s="5" t="str" cm="1">
        <f t="array" ref="F134">_FV(A134,"Ticker symbol",TRUE)</f>
        <v>DG</v>
      </c>
      <c r="G134" s="1" cm="1">
        <f t="array" ref="G134">_FV(A134,"Open")</f>
        <v>230.2</v>
      </c>
      <c r="H134" s="1" cm="1">
        <f t="array" ref="H134">_FV(A134,"Previous close",TRUE)</f>
        <v>230.02</v>
      </c>
      <c r="I134" s="1" cm="1">
        <f t="array" ref="I134">_FV(A134,"52 week high",TRUE)</f>
        <v>262.20499999999998</v>
      </c>
      <c r="J134" s="1" cm="1">
        <f t="array" ref="J134">_FV(A134,"52 week low",TRUE)</f>
        <v>183.25</v>
      </c>
      <c r="K134" s="5" t="str" cm="1">
        <f t="array" ref="K134">_FV(A134,"Industry")</f>
        <v>Diversified Retail</v>
      </c>
      <c r="L134" s="4" cm="1">
        <f t="array" ref="L134">_FV(A134,"Shares outstanding",TRUE)</f>
        <v>226997000</v>
      </c>
      <c r="M134" s="4" cm="1">
        <f t="array" ref="M134">_FV(A134,"Volume")</f>
        <v>1457732</v>
      </c>
      <c r="N134" s="4" cm="1">
        <f t="array" ref="N134">_FV(A134,"Volume average",TRUE)</f>
        <v>2488865</v>
      </c>
      <c r="O134" s="1" cm="1">
        <f t="array" ref="O134">_FV(A134,"Change")</f>
        <v>2.23</v>
      </c>
      <c r="P134" s="6" cm="1">
        <f t="array" ref="P134">_FV(A134,"Change (%)",TRUE)</f>
        <v>9.6950000000000005E-3</v>
      </c>
      <c r="Q134" s="6" cm="1">
        <f t="array" ref="Q134">_FV(A134,"Change % (Extended hours)",TRUE)</f>
        <v>8.6110000000000001E-5</v>
      </c>
      <c r="R134" s="1" cm="1">
        <f t="array" ref="R134">_FV(A134,"Change (Extended hours)",TRUE)</f>
        <v>0.02</v>
      </c>
      <c r="S134" s="7">
        <f t="shared" ca="1" si="2"/>
        <v>44736</v>
      </c>
    </row>
    <row r="135" spans="1:19" x14ac:dyDescent="0.25">
      <c r="A135" s="5" t="e" vm="137">
        <v>#VALUE!</v>
      </c>
      <c r="B135" s="1" cm="1">
        <f t="array" ref="B135">_FV(A135,"Price")</f>
        <v>128.78</v>
      </c>
      <c r="C135" s="1" cm="1">
        <f t="array" ref="C135">_FV(A135,"Price (Extended hours)",TRUE)</f>
        <v>128.78</v>
      </c>
      <c r="D135" s="2" cm="1">
        <f t="array" ref="D135">_FV(A135,"P/E",TRUE)</f>
        <v>8.4677000000000007</v>
      </c>
      <c r="E135" s="3" cm="1">
        <f t="array" ref="E135">_FV(A135,"Market cap",TRUE)</f>
        <v>15114264700</v>
      </c>
      <c r="F135" s="5" t="str" cm="1">
        <f t="array" ref="F135">_FV(A135,"Ticker symbol",TRUE)</f>
        <v>DGX</v>
      </c>
      <c r="G135" s="1" cm="1">
        <f t="array" ref="G135">_FV(A135,"Open")</f>
        <v>127.27</v>
      </c>
      <c r="H135" s="1" cm="1">
        <f t="array" ref="H135">_FV(A135,"Previous close",TRUE)</f>
        <v>127.07</v>
      </c>
      <c r="I135" s="1" cm="1">
        <f t="array" ref="I135">_FV(A135,"52 week high",TRUE)</f>
        <v>174.16</v>
      </c>
      <c r="J135" s="1" cm="1">
        <f t="array" ref="J135">_FV(A135,"52 week low",TRUE)</f>
        <v>125.77</v>
      </c>
      <c r="K135" s="5" t="str" cm="1">
        <f t="array" ref="K135">_FV(A135,"Industry")</f>
        <v>Healthcare Providers &amp; Services</v>
      </c>
      <c r="L135" s="4" cm="1">
        <f t="array" ref="L135">_FV(A135,"Shares outstanding",TRUE)</f>
        <v>117365000</v>
      </c>
      <c r="M135" s="4" cm="1">
        <f t="array" ref="M135">_FV(A135,"Volume")</f>
        <v>931732</v>
      </c>
      <c r="N135" s="4" cm="1">
        <f t="array" ref="N135">_FV(A135,"Volume average",TRUE)</f>
        <v>1009814</v>
      </c>
      <c r="O135" s="1" cm="1">
        <f t="array" ref="O135">_FV(A135,"Change")</f>
        <v>1.71</v>
      </c>
      <c r="P135" s="6" cm="1">
        <f t="array" ref="P135">_FV(A135,"Change (%)",TRUE)</f>
        <v>1.3456999999999998E-2</v>
      </c>
      <c r="Q135" s="6" cm="1">
        <f t="array" ref="Q135">_FV(A135,"Change % (Extended hours)",TRUE)</f>
        <v>0</v>
      </c>
      <c r="R135" s="1" cm="1">
        <f t="array" ref="R135">_FV(A135,"Change (Extended hours)",TRUE)</f>
        <v>0</v>
      </c>
      <c r="S135" s="7">
        <f t="shared" ca="1" si="2"/>
        <v>44736</v>
      </c>
    </row>
    <row r="136" spans="1:19" x14ac:dyDescent="0.25">
      <c r="A136" s="5" t="e" vm="138">
        <v>#VALUE!</v>
      </c>
      <c r="B136" s="1" cm="1">
        <f t="array" ref="B136">_FV(A136,"Price")</f>
        <v>65.44</v>
      </c>
      <c r="C136" s="1" cm="1">
        <f t="array" ref="C136">_FV(A136,"Price (Extended hours)",TRUE)</f>
        <v>65.8</v>
      </c>
      <c r="D136" s="2" cm="1">
        <f t="array" ref="D136">_FV(A136,"P/E",TRUE)</f>
        <v>4.7058</v>
      </c>
      <c r="E136" s="3" cm="1">
        <f t="array" ref="E136">_FV(A136,"Market cap",TRUE)</f>
        <v>23036856288</v>
      </c>
      <c r="F136" s="5" t="str" cm="1">
        <f t="array" ref="F136">_FV(A136,"Ticker symbol",TRUE)</f>
        <v>DHI</v>
      </c>
      <c r="G136" s="1" cm="1">
        <f t="array" ref="G136">_FV(A136,"Open")</f>
        <v>66.319999999999993</v>
      </c>
      <c r="H136" s="1" cm="1">
        <f t="array" ref="H136">_FV(A136,"Previous close",TRUE)</f>
        <v>65.72</v>
      </c>
      <c r="I136" s="1" cm="1">
        <f t="array" ref="I136">_FV(A136,"52 week high",TRUE)</f>
        <v>110.45</v>
      </c>
      <c r="J136" s="1" cm="1">
        <f t="array" ref="J136">_FV(A136,"52 week low",TRUE)</f>
        <v>63.68</v>
      </c>
      <c r="K136" s="5" t="str" cm="1">
        <f t="array" ref="K136">_FV(A136,"Industry")</f>
        <v>Homebuilding &amp; Construction Supplies</v>
      </c>
      <c r="L136" s="4" cm="1">
        <f t="array" ref="L136">_FV(A136,"Shares outstanding",TRUE)</f>
        <v>352030200</v>
      </c>
      <c r="M136" s="4" cm="1">
        <f t="array" ref="M136">_FV(A136,"Volume")</f>
        <v>4831818</v>
      </c>
      <c r="N136" s="4" cm="1">
        <f t="array" ref="N136">_FV(A136,"Volume average",TRUE)</f>
        <v>3886871</v>
      </c>
      <c r="O136" s="1" cm="1">
        <f t="array" ref="O136">_FV(A136,"Change")</f>
        <v>-0.28000000000000003</v>
      </c>
      <c r="P136" s="6" cm="1">
        <f t="array" ref="P136">_FV(A136,"Change (%)",TRUE)</f>
        <v>-4.2599999999999999E-3</v>
      </c>
      <c r="Q136" s="6" cm="1">
        <f t="array" ref="Q136">_FV(A136,"Change % (Extended hours)",TRUE)</f>
        <v>5.5010000000000007E-3</v>
      </c>
      <c r="R136" s="1" cm="1">
        <f t="array" ref="R136">_FV(A136,"Change (Extended hours)",TRUE)</f>
        <v>0.36</v>
      </c>
      <c r="S136" s="7">
        <f t="shared" ca="1" si="2"/>
        <v>44736</v>
      </c>
    </row>
    <row r="137" spans="1:19" x14ac:dyDescent="0.25">
      <c r="A137" s="5" t="e" vm="139">
        <v>#VALUE!</v>
      </c>
      <c r="B137" s="1" cm="1">
        <f t="array" ref="B137">_FV(A137,"Price")</f>
        <v>244.94</v>
      </c>
      <c r="C137" s="1" cm="1">
        <f t="array" ref="C137">_FV(A137,"Price (Extended hours)",TRUE)</f>
        <v>247.15</v>
      </c>
      <c r="D137" s="2" cm="1">
        <f t="array" ref="D137">_FV(A137,"P/E",TRUE)</f>
        <v>28.4436</v>
      </c>
      <c r="E137" s="3" cm="1">
        <f t="array" ref="E137">_FV(A137,"Market cap",TRUE)</f>
        <v>178090191392</v>
      </c>
      <c r="F137" s="5" t="str" cm="1">
        <f t="array" ref="F137">_FV(A137,"Ticker symbol",TRUE)</f>
        <v>DHR</v>
      </c>
      <c r="G137" s="1" cm="1">
        <f t="array" ref="G137">_FV(A137,"Open")</f>
        <v>244.89</v>
      </c>
      <c r="H137" s="1" cm="1">
        <f t="array" ref="H137">_FV(A137,"Previous close",TRUE)</f>
        <v>242.42</v>
      </c>
      <c r="I137" s="1" cm="1">
        <f t="array" ref="I137">_FV(A137,"52 week high",TRUE)</f>
        <v>333.96</v>
      </c>
      <c r="J137" s="1" cm="1">
        <f t="array" ref="J137">_FV(A137,"52 week low",TRUE)</f>
        <v>233.708</v>
      </c>
      <c r="K137" s="5" t="str" cm="1">
        <f t="array" ref="K137">_FV(A137,"Industry")</f>
        <v>Healthcare Equipment &amp; Supplies</v>
      </c>
      <c r="L137" s="4" cm="1">
        <f t="array" ref="L137">_FV(A137,"Shares outstanding",TRUE)</f>
        <v>727076800</v>
      </c>
      <c r="M137" s="4" cm="1">
        <f t="array" ref="M137">_FV(A137,"Volume")</f>
        <v>2357169</v>
      </c>
      <c r="N137" s="4" cm="1">
        <f t="array" ref="N137">_FV(A137,"Volume average",TRUE)</f>
        <v>2496888</v>
      </c>
      <c r="O137" s="1" cm="1">
        <f t="array" ref="O137">_FV(A137,"Change")</f>
        <v>2.52</v>
      </c>
      <c r="P137" s="6" cm="1">
        <f t="array" ref="P137">_FV(A137,"Change (%)",TRUE)</f>
        <v>1.0395000000000001E-2</v>
      </c>
      <c r="Q137" s="6" cm="1">
        <f t="array" ref="Q137">_FV(A137,"Change % (Extended hours)",TRUE)</f>
        <v>9.0229999999999998E-3</v>
      </c>
      <c r="R137" s="1" cm="1">
        <f t="array" ref="R137">_FV(A137,"Change (Extended hours)",TRUE)</f>
        <v>2.21</v>
      </c>
      <c r="S137" s="7">
        <f t="shared" ca="1" si="2"/>
        <v>44736</v>
      </c>
    </row>
    <row r="138" spans="1:19" x14ac:dyDescent="0.25">
      <c r="A138" s="5" t="e" vm="140">
        <v>#VALUE!</v>
      </c>
      <c r="B138" s="1" cm="1">
        <f t="array" ref="B138">_FV(A138,"Price")</f>
        <v>95.88</v>
      </c>
      <c r="C138" s="1" cm="1">
        <f t="array" ref="C138">_FV(A138,"Price (Extended hours)",TRUE)</f>
        <v>96.58</v>
      </c>
      <c r="D138" s="2" cm="1">
        <f t="array" ref="D138">_FV(A138,"P/E",TRUE)</f>
        <v>63.702599999999997</v>
      </c>
      <c r="E138" s="3" cm="1">
        <f t="array" ref="E138">_FV(A138,"Market cap",TRUE)</f>
        <v>174643885920</v>
      </c>
      <c r="F138" s="5" t="str" cm="1">
        <f t="array" ref="F138">_FV(A138,"Ticker symbol",TRUE)</f>
        <v>DIS</v>
      </c>
      <c r="G138" s="1" cm="1">
        <f t="array" ref="G138">_FV(A138,"Open")</f>
        <v>94.61</v>
      </c>
      <c r="H138" s="1" cm="1">
        <f t="array" ref="H138">_FV(A138,"Previous close",TRUE)</f>
        <v>94.22</v>
      </c>
      <c r="I138" s="1" cm="1">
        <f t="array" ref="I138">_FV(A138,"52 week high",TRUE)</f>
        <v>187.57990000000001</v>
      </c>
      <c r="J138" s="1" cm="1">
        <f t="array" ref="J138">_FV(A138,"52 week low",TRUE)</f>
        <v>93.1</v>
      </c>
      <c r="K138" s="5" t="str" cm="1">
        <f t="array" ref="K138">_FV(A138,"Industry")</f>
        <v>Media &amp; Publishing</v>
      </c>
      <c r="L138" s="4" cm="1">
        <f t="array" ref="L138">_FV(A138,"Shares outstanding",TRUE)</f>
        <v>1821484000</v>
      </c>
      <c r="M138" s="4" cm="1">
        <f t="array" ref="M138">_FV(A138,"Volume")</f>
        <v>11751580</v>
      </c>
      <c r="N138" s="4" cm="1">
        <f t="array" ref="N138">_FV(A138,"Volume average",TRUE)</f>
        <v>13741134</v>
      </c>
      <c r="O138" s="1" cm="1">
        <f t="array" ref="O138">_FV(A138,"Change")</f>
        <v>1.66</v>
      </c>
      <c r="P138" s="6" cm="1">
        <f t="array" ref="P138">_FV(A138,"Change (%)",TRUE)</f>
        <v>1.7618000000000002E-2</v>
      </c>
      <c r="Q138" s="6" cm="1">
        <f t="array" ref="Q138">_FV(A138,"Change % (Extended hours)",TRUE)</f>
        <v>7.3009999999999993E-3</v>
      </c>
      <c r="R138" s="1" cm="1">
        <f t="array" ref="R138">_FV(A138,"Change (Extended hours)",TRUE)</f>
        <v>0.7</v>
      </c>
      <c r="S138" s="7">
        <f t="shared" ca="1" si="2"/>
        <v>44736</v>
      </c>
    </row>
    <row r="139" spans="1:19" x14ac:dyDescent="0.25">
      <c r="A139" s="5" t="e" vm="141">
        <v>#VALUE!</v>
      </c>
      <c r="B139" s="1" cm="1">
        <f t="array" ref="B139">_FV(A139,"Price")</f>
        <v>18.18</v>
      </c>
      <c r="C139" s="1" cm="1">
        <f t="array" ref="C139">_FV(A139,"Price (Extended hours)",TRUE)</f>
        <v>18.29</v>
      </c>
      <c r="D139" s="2" cm="1">
        <f t="array" ref="D139">_FV(A139,"P/E",TRUE)</f>
        <v>5.0732999999999997</v>
      </c>
      <c r="E139" s="3" cm="1">
        <f t="array" ref="E139">_FV(A139,"Market cap",TRUE)</f>
        <v>9635305464</v>
      </c>
      <c r="F139" s="5" t="str" cm="1">
        <f t="array" ref="F139">_FV(A139,"Ticker symbol",TRUE)</f>
        <v>DISH</v>
      </c>
      <c r="G139" s="1" cm="1">
        <f t="array" ref="G139">_FV(A139,"Open")</f>
        <v>17.989999999999998</v>
      </c>
      <c r="H139" s="1" cm="1">
        <f t="array" ref="H139">_FV(A139,"Previous close",TRUE)</f>
        <v>17.63</v>
      </c>
      <c r="I139" s="1" cm="1">
        <f t="array" ref="I139">_FV(A139,"52 week high",TRUE)</f>
        <v>46.309899999999999</v>
      </c>
      <c r="J139" s="1" cm="1">
        <f t="array" ref="J139">_FV(A139,"52 week low",TRUE)</f>
        <v>17.04</v>
      </c>
      <c r="K139" s="5" t="str" cm="1">
        <f t="array" ref="K139">_FV(A139,"Industry")</f>
        <v>Media &amp; Publishing</v>
      </c>
      <c r="L139" s="4" cm="1">
        <f t="array" ref="L139">_FV(A139,"Shares outstanding",TRUE)</f>
        <v>529994800</v>
      </c>
      <c r="M139" s="4" cm="1">
        <f t="array" ref="M139">_FV(A139,"Volume")</f>
        <v>5029858</v>
      </c>
      <c r="N139" s="4" cm="1">
        <f t="array" ref="N139">_FV(A139,"Volume average",TRUE)</f>
        <v>5412406</v>
      </c>
      <c r="O139" s="1" cm="1">
        <f t="array" ref="O139">_FV(A139,"Change")</f>
        <v>0.55000000000000004</v>
      </c>
      <c r="P139" s="6" cm="1">
        <f t="array" ref="P139">_FV(A139,"Change (%)",TRUE)</f>
        <v>3.1196999999999999E-2</v>
      </c>
      <c r="Q139" s="6" cm="1">
        <f t="array" ref="Q139">_FV(A139,"Change % (Extended hours)",TRUE)</f>
        <v>6.051E-3</v>
      </c>
      <c r="R139" s="1" cm="1">
        <f t="array" ref="R139">_FV(A139,"Change (Extended hours)",TRUE)</f>
        <v>0.11</v>
      </c>
      <c r="S139" s="7">
        <f t="shared" ca="1" si="2"/>
        <v>44736</v>
      </c>
    </row>
    <row r="140" spans="1:19" x14ac:dyDescent="0.25">
      <c r="A140" s="5" t="e" vm="142">
        <v>#VALUE!</v>
      </c>
      <c r="B140" s="1" cm="1">
        <f t="array" ref="B140">_FV(A140,"Price")</f>
        <v>128.93</v>
      </c>
      <c r="C140" s="1" cm="1">
        <f t="array" ref="C140">_FV(A140,"Price (Extended hours)",TRUE)</f>
        <v>129.12</v>
      </c>
      <c r="D140" s="2" cm="1">
        <f t="array" ref="D140">_FV(A140,"P/E",TRUE)</f>
        <v>25.83</v>
      </c>
      <c r="E140" s="3" cm="1">
        <f t="array" ref="E140">_FV(A140,"Market cap",TRUE)</f>
        <v>36702812532</v>
      </c>
      <c r="F140" s="5" t="str" cm="1">
        <f t="array" ref="F140">_FV(A140,"Ticker symbol",TRUE)</f>
        <v>DLR</v>
      </c>
      <c r="G140" s="1" cm="1">
        <f t="array" ref="G140">_FV(A140,"Open")</f>
        <v>126.59</v>
      </c>
      <c r="H140" s="1" cm="1">
        <f t="array" ref="H140">_FV(A140,"Previous close",TRUE)</f>
        <v>124.57</v>
      </c>
      <c r="I140" s="1" cm="1">
        <f t="array" ref="I140">_FV(A140,"52 week high",TRUE)</f>
        <v>178.22</v>
      </c>
      <c r="J140" s="1" cm="1">
        <f t="array" ref="J140">_FV(A140,"52 week low",TRUE)</f>
        <v>124.11</v>
      </c>
      <c r="K140" s="5" t="str" cm="1">
        <f t="array" ref="K140">_FV(A140,"Industry")</f>
        <v>Residential &amp; Commercial REIT</v>
      </c>
      <c r="L140" s="4" cm="1">
        <f t="array" ref="L140">_FV(A140,"Shares outstanding",TRUE)</f>
        <v>284672400</v>
      </c>
      <c r="M140" s="4" cm="1">
        <f t="array" ref="M140">_FV(A140,"Volume")</f>
        <v>2065785</v>
      </c>
      <c r="N140" s="4" cm="1">
        <f t="array" ref="N140">_FV(A140,"Volume average",TRUE)</f>
        <v>1561688</v>
      </c>
      <c r="O140" s="1" cm="1">
        <f t="array" ref="O140">_FV(A140,"Change")</f>
        <v>4.3600000000000003</v>
      </c>
      <c r="P140" s="6" cm="1">
        <f t="array" ref="P140">_FV(A140,"Change (%)",TRUE)</f>
        <v>3.5000000000000003E-2</v>
      </c>
      <c r="Q140" s="6" cm="1">
        <f t="array" ref="Q140">_FV(A140,"Change % (Extended hours)",TRUE)</f>
        <v>1.474E-3</v>
      </c>
      <c r="R140" s="1" cm="1">
        <f t="array" ref="R140">_FV(A140,"Change (Extended hours)",TRUE)</f>
        <v>0.19</v>
      </c>
      <c r="S140" s="7">
        <f t="shared" ca="1" si="2"/>
        <v>44736</v>
      </c>
    </row>
    <row r="141" spans="1:19" x14ac:dyDescent="0.25">
      <c r="A141" s="5" t="e" vm="143">
        <v>#VALUE!</v>
      </c>
      <c r="B141" s="1" cm="1">
        <f t="array" ref="B141">_FV(A141,"Price")</f>
        <v>154.54</v>
      </c>
      <c r="C141" s="1" cm="1">
        <f t="array" ref="C141">_FV(A141,"Price (Extended hours)",TRUE)</f>
        <v>154.55000000000001</v>
      </c>
      <c r="D141" s="2" cm="1">
        <f t="array" ref="D141">_FV(A141,"P/E",TRUE)</f>
        <v>23.839700000000001</v>
      </c>
      <c r="E141" s="3" cm="1">
        <f t="array" ref="E141">_FV(A141,"Market cap",TRUE)</f>
        <v>34702884240</v>
      </c>
      <c r="F141" s="5" t="str" cm="1">
        <f t="array" ref="F141">_FV(A141,"Ticker symbol",TRUE)</f>
        <v>DLTR</v>
      </c>
      <c r="G141" s="1" cm="1">
        <f t="array" ref="G141">_FV(A141,"Open")</f>
        <v>155.53</v>
      </c>
      <c r="H141" s="1" cm="1">
        <f t="array" ref="H141">_FV(A141,"Previous close",TRUE)</f>
        <v>156.02000000000001</v>
      </c>
      <c r="I141" s="1" cm="1">
        <f t="array" ref="I141">_FV(A141,"52 week high",TRUE)</f>
        <v>177.19</v>
      </c>
      <c r="J141" s="1" cm="1">
        <f t="array" ref="J141">_FV(A141,"52 week low",TRUE)</f>
        <v>84.26</v>
      </c>
      <c r="K141" s="5" t="str" cm="1">
        <f t="array" ref="K141">_FV(A141,"Industry")</f>
        <v>Diversified Retail</v>
      </c>
      <c r="L141" s="4" cm="1">
        <f t="array" ref="L141">_FV(A141,"Shares outstanding",TRUE)</f>
        <v>224556000</v>
      </c>
      <c r="M141" s="4" cm="1">
        <f t="array" ref="M141">_FV(A141,"Volume")</f>
        <v>1639764</v>
      </c>
      <c r="N141" s="4" cm="1">
        <f t="array" ref="N141">_FV(A141,"Volume average",TRUE)</f>
        <v>3118419</v>
      </c>
      <c r="O141" s="1" cm="1">
        <f t="array" ref="O141">_FV(A141,"Change")</f>
        <v>-1.48</v>
      </c>
      <c r="P141" s="6" cm="1">
        <f t="array" ref="P141">_FV(A141,"Change (%)",TRUE)</f>
        <v>-9.4859999999999996E-3</v>
      </c>
      <c r="Q141" s="6" cm="1">
        <f t="array" ref="Q141">_FV(A141,"Change % (Extended hours)",TRUE)</f>
        <v>6.4709999999999995E-5</v>
      </c>
      <c r="R141" s="1" cm="1">
        <f t="array" ref="R141">_FV(A141,"Change (Extended hours)",TRUE)</f>
        <v>0.01</v>
      </c>
      <c r="S141" s="7">
        <f t="shared" ca="1" si="2"/>
        <v>44736</v>
      </c>
    </row>
    <row r="142" spans="1:19" x14ac:dyDescent="0.25">
      <c r="A142" s="5" t="e" vm="144">
        <v>#VALUE!</v>
      </c>
      <c r="B142" s="1" cm="1">
        <f t="array" ref="B142">_FV(A142,"Price")</f>
        <v>124.06</v>
      </c>
      <c r="C142" s="1" cm="1">
        <f t="array" ref="C142">_FV(A142,"Price (Extended hours)",TRUE)</f>
        <v>126.51</v>
      </c>
      <c r="D142" s="2" cm="1">
        <f t="array" ref="D142">_FV(A142,"P/E",TRUE)</f>
        <v>16.001300000000001</v>
      </c>
      <c r="E142" s="3" cm="1">
        <f t="array" ref="E142">_FV(A142,"Market cap",TRUE)</f>
        <v>17884911404</v>
      </c>
      <c r="F142" s="5" t="str" cm="1">
        <f t="array" ref="F142">_FV(A142,"Ticker symbol",TRUE)</f>
        <v>DOV</v>
      </c>
      <c r="G142" s="1" cm="1">
        <f t="array" ref="G142">_FV(A142,"Open")</f>
        <v>124.18</v>
      </c>
      <c r="H142" s="1" cm="1">
        <f t="array" ref="H142">_FV(A142,"Previous close",TRUE)</f>
        <v>123</v>
      </c>
      <c r="I142" s="1" cm="1">
        <f t="array" ref="I142">_FV(A142,"52 week high",TRUE)</f>
        <v>184.04499999999999</v>
      </c>
      <c r="J142" s="1" cm="1">
        <f t="array" ref="J142">_FV(A142,"52 week low",TRUE)</f>
        <v>122.05</v>
      </c>
      <c r="K142" s="5" t="str" cm="1">
        <f t="array" ref="K142">_FV(A142,"Industry")</f>
        <v>Machinery, Equipment &amp; Components</v>
      </c>
      <c r="L142" s="4" cm="1">
        <f t="array" ref="L142">_FV(A142,"Shares outstanding",TRUE)</f>
        <v>144163400</v>
      </c>
      <c r="M142" s="4" cm="1">
        <f t="array" ref="M142">_FV(A142,"Volume")</f>
        <v>666303</v>
      </c>
      <c r="N142" s="4" cm="1">
        <f t="array" ref="N142">_FV(A142,"Volume average",TRUE)</f>
        <v>886467</v>
      </c>
      <c r="O142" s="1" cm="1">
        <f t="array" ref="O142">_FV(A142,"Change")</f>
        <v>1.06</v>
      </c>
      <c r="P142" s="6" cm="1">
        <f t="array" ref="P142">_FV(A142,"Change (%)",TRUE)</f>
        <v>8.6180000000000007E-3</v>
      </c>
      <c r="Q142" s="6" cm="1">
        <f t="array" ref="Q142">_FV(A142,"Change % (Extended hours)",TRUE)</f>
        <v>1.9749000000000003E-2</v>
      </c>
      <c r="R142" s="1" cm="1">
        <f t="array" ref="R142">_FV(A142,"Change (Extended hours)",TRUE)</f>
        <v>2.4500000000000002</v>
      </c>
      <c r="S142" s="7">
        <f t="shared" ca="1" si="2"/>
        <v>44736</v>
      </c>
    </row>
    <row r="143" spans="1:19" x14ac:dyDescent="0.25">
      <c r="A143" s="5" t="e" vm="145">
        <v>#VALUE!</v>
      </c>
      <c r="B143" s="1" cm="1">
        <f t="array" ref="B143">_FV(A143,"Price")</f>
        <v>57.41</v>
      </c>
      <c r="C143" s="1" cm="1">
        <f t="array" ref="C143">_FV(A143,"Price (Extended hours)",TRUE)</f>
        <v>57.8</v>
      </c>
      <c r="D143" s="2" cm="1">
        <f t="array" ref="D143">_FV(A143,"P/E",TRUE)</f>
        <v>6.3802000000000003</v>
      </c>
      <c r="E143" s="3" cm="1">
        <f t="array" ref="E143">_FV(A143,"Market cap",TRUE)</f>
        <v>41800330079</v>
      </c>
      <c r="F143" s="5" t="str" cm="1">
        <f t="array" ref="F143">_FV(A143,"Ticker symbol",TRUE)</f>
        <v>DOW</v>
      </c>
      <c r="G143" s="1" cm="1">
        <f t="array" ref="G143">_FV(A143,"Open")</f>
        <v>59.02</v>
      </c>
      <c r="H143" s="1" cm="1">
        <f t="array" ref="H143">_FV(A143,"Previous close",TRUE)</f>
        <v>58.56</v>
      </c>
      <c r="I143" s="1" cm="1">
        <f t="array" ref="I143">_FV(A143,"52 week high",TRUE)</f>
        <v>71.86</v>
      </c>
      <c r="J143" s="1" cm="1">
        <f t="array" ref="J143">_FV(A143,"52 week low",TRUE)</f>
        <v>52.07</v>
      </c>
      <c r="K143" s="5" t="str" cm="1">
        <f t="array" ref="K143">_FV(A143,"Industry")</f>
        <v>Chemicals</v>
      </c>
      <c r="L143" s="4" cm="1">
        <f t="array" ref="L143">_FV(A143,"Shares outstanding",TRUE)</f>
        <v>728101900</v>
      </c>
      <c r="M143" s="4" cm="1">
        <f t="array" ref="M143">_FV(A143,"Volume")</f>
        <v>6387882</v>
      </c>
      <c r="N143" s="4" cm="1">
        <f t="array" ref="N143">_FV(A143,"Volume average",TRUE)</f>
        <v>5389566</v>
      </c>
      <c r="O143" s="1" cm="1">
        <f t="array" ref="O143">_FV(A143,"Change")</f>
        <v>-1.1499999999999999</v>
      </c>
      <c r="P143" s="6" cm="1">
        <f t="array" ref="P143">_FV(A143,"Change (%)",TRUE)</f>
        <v>-1.9637999999999999E-2</v>
      </c>
      <c r="Q143" s="6" cm="1">
        <f t="array" ref="Q143">_FV(A143,"Change % (Extended hours)",TRUE)</f>
        <v>6.7930000000000004E-3</v>
      </c>
      <c r="R143" s="1" cm="1">
        <f t="array" ref="R143">_FV(A143,"Change (Extended hours)",TRUE)</f>
        <v>0.39</v>
      </c>
      <c r="S143" s="7">
        <f t="shared" ca="1" si="2"/>
        <v>44736</v>
      </c>
    </row>
    <row r="144" spans="1:19" x14ac:dyDescent="0.25">
      <c r="A144" s="5" t="e" vm="146">
        <v>#VALUE!</v>
      </c>
      <c r="B144" s="1" cm="1">
        <f t="array" ref="B144">_FV(A144,"Price")</f>
        <v>385.42</v>
      </c>
      <c r="C144" s="1" cm="1">
        <f t="array" ref="C144">_FV(A144,"Price (Extended hours)",TRUE)</f>
        <v>385.5</v>
      </c>
      <c r="D144" s="2" cm="1">
        <f t="array" ref="D144">_FV(A144,"P/E",TRUE)</f>
        <v>28.936199999999999</v>
      </c>
      <c r="E144" s="3" cm="1">
        <f t="array" ref="E144">_FV(A144,"Market cap",TRUE)</f>
        <v>13892490879</v>
      </c>
      <c r="F144" s="5" t="str" cm="1">
        <f t="array" ref="F144">_FV(A144,"Ticker symbol",TRUE)</f>
        <v>DPZ</v>
      </c>
      <c r="G144" s="1" cm="1">
        <f t="array" ref="G144">_FV(A144,"Open")</f>
        <v>378.19</v>
      </c>
      <c r="H144" s="1" cm="1">
        <f t="array" ref="H144">_FV(A144,"Previous close",TRUE)</f>
        <v>377.13</v>
      </c>
      <c r="I144" s="1" cm="1">
        <f t="array" ref="I144">_FV(A144,"52 week high",TRUE)</f>
        <v>567.57000000000005</v>
      </c>
      <c r="J144" s="1" cm="1">
        <f t="array" ref="J144">_FV(A144,"52 week low",TRUE)</f>
        <v>321.14999999999998</v>
      </c>
      <c r="K144" s="5" t="str" cm="1">
        <f t="array" ref="K144">_FV(A144,"Industry")</f>
        <v>Hotels &amp; Entertainment Services</v>
      </c>
      <c r="L144" s="4" cm="1">
        <f t="array" ref="L144">_FV(A144,"Shares outstanding",TRUE)</f>
        <v>36045070</v>
      </c>
      <c r="M144" s="4" cm="1">
        <f t="array" ref="M144">_FV(A144,"Volume")</f>
        <v>471696</v>
      </c>
      <c r="N144" s="4" cm="1">
        <f t="array" ref="N144">_FV(A144,"Volume average",TRUE)</f>
        <v>515590</v>
      </c>
      <c r="O144" s="1" cm="1">
        <f t="array" ref="O144">_FV(A144,"Change")</f>
        <v>8.2899999999999991</v>
      </c>
      <c r="P144" s="6" cm="1">
        <f t="array" ref="P144">_FV(A144,"Change (%)",TRUE)</f>
        <v>2.1981999999999998E-2</v>
      </c>
      <c r="Q144" s="6" cm="1">
        <f t="array" ref="Q144">_FV(A144,"Change % (Extended hours)",TRUE)</f>
        <v>2.076E-4</v>
      </c>
      <c r="R144" s="1" cm="1">
        <f t="array" ref="R144">_FV(A144,"Change (Extended hours)",TRUE)</f>
        <v>0.08</v>
      </c>
      <c r="S144" s="7">
        <f t="shared" ca="1" si="2"/>
        <v>44736</v>
      </c>
    </row>
    <row r="145" spans="1:19" x14ac:dyDescent="0.25">
      <c r="A145" s="5" t="e" vm="147">
        <v>#VALUE!</v>
      </c>
      <c r="B145" s="1" cm="1">
        <f t="array" ref="B145">_FV(A145,"Price")</f>
        <v>53.68</v>
      </c>
      <c r="C145" s="1" cm="1">
        <f t="array" ref="C145">_FV(A145,"Price (Extended hours)",TRUE)</f>
        <v>53.68</v>
      </c>
      <c r="D145" s="2" cm="1">
        <f t="array" ref="D145">_FV(A145,"P/E",TRUE)</f>
        <v>19.105599999999999</v>
      </c>
      <c r="E145" s="3" cm="1">
        <f t="array" ref="E145">_FV(A145,"Market cap",TRUE)</f>
        <v>20637549768</v>
      </c>
      <c r="F145" s="5" t="str" cm="1">
        <f t="array" ref="F145">_FV(A145,"Ticker symbol",TRUE)</f>
        <v>DRE</v>
      </c>
      <c r="G145" s="1" cm="1">
        <f t="array" ref="G145">_FV(A145,"Open")</f>
        <v>51.8</v>
      </c>
      <c r="H145" s="1" cm="1">
        <f t="array" ref="H145">_FV(A145,"Previous close",TRUE)</f>
        <v>51.2</v>
      </c>
      <c r="I145" s="1" cm="1">
        <f t="array" ref="I145">_FV(A145,"52 week high",TRUE)</f>
        <v>66.22</v>
      </c>
      <c r="J145" s="1" cm="1">
        <f t="array" ref="J145">_FV(A145,"52 week low",TRUE)</f>
        <v>47.03</v>
      </c>
      <c r="K145" s="5" t="str" cm="1">
        <f t="array" ref="K145">_FV(A145,"Industry")</f>
        <v>Residential &amp; Commercial REIT</v>
      </c>
      <c r="L145" s="4" cm="1">
        <f t="array" ref="L145">_FV(A145,"Shares outstanding",TRUE)</f>
        <v>384455100</v>
      </c>
      <c r="M145" s="4" cm="1">
        <f t="array" ref="M145">_FV(A145,"Volume")</f>
        <v>7347034</v>
      </c>
      <c r="N145" s="4" cm="1">
        <f t="array" ref="N145">_FV(A145,"Volume average",TRUE)</f>
        <v>4480864</v>
      </c>
      <c r="O145" s="1" cm="1">
        <f t="array" ref="O145">_FV(A145,"Change")</f>
        <v>2.48</v>
      </c>
      <c r="P145" s="6" cm="1">
        <f t="array" ref="P145">_FV(A145,"Change (%)",TRUE)</f>
        <v>4.8437000000000001E-2</v>
      </c>
      <c r="Q145" s="6" cm="1">
        <f t="array" ref="Q145">_FV(A145,"Change % (Extended hours)",TRUE)</f>
        <v>0</v>
      </c>
      <c r="R145" s="1" cm="1">
        <f t="array" ref="R145">_FV(A145,"Change (Extended hours)",TRUE)</f>
        <v>0</v>
      </c>
      <c r="S145" s="7">
        <f t="shared" ca="1" si="2"/>
        <v>44736</v>
      </c>
    </row>
    <row r="146" spans="1:19" x14ac:dyDescent="0.25">
      <c r="A146" s="5" t="e" vm="148">
        <v>#VALUE!</v>
      </c>
      <c r="B146" s="1" cm="1">
        <f t="array" ref="B146">_FV(A146,"Price")</f>
        <v>116.55</v>
      </c>
      <c r="C146" s="1" cm="1">
        <f t="array" ref="C146">_FV(A146,"Price (Extended hours)",TRUE)</f>
        <v>118.03</v>
      </c>
      <c r="D146" s="2" cm="1">
        <f t="array" ref="D146">_FV(A146,"P/E",TRUE)</f>
        <v>14.3331</v>
      </c>
      <c r="E146" s="3" cm="1">
        <f t="array" ref="E146">_FV(A146,"Market cap",TRUE)</f>
        <v>14223460000</v>
      </c>
      <c r="F146" s="5" t="str" cm="1">
        <f t="array" ref="F146">_FV(A146,"Ticker symbol",TRUE)</f>
        <v>DRI</v>
      </c>
      <c r="G146" s="1" cm="1">
        <f t="array" ref="G146">_FV(A146,"Open")</f>
        <v>114.72</v>
      </c>
      <c r="H146" s="1" cm="1">
        <f t="array" ref="H146">_FV(A146,"Previous close",TRUE)</f>
        <v>114.03</v>
      </c>
      <c r="I146" s="1" cm="1">
        <f t="array" ref="I146">_FV(A146,"52 week high",TRUE)</f>
        <v>164.27699999999999</v>
      </c>
      <c r="J146" s="1" cm="1">
        <f t="array" ref="J146">_FV(A146,"52 week low",TRUE)</f>
        <v>111.57</v>
      </c>
      <c r="K146" s="5" t="str" cm="1">
        <f t="array" ref="K146">_FV(A146,"Industry")</f>
        <v>Hotels &amp; Entertainment Services</v>
      </c>
      <c r="L146" s="4" cm="1">
        <f t="array" ref="L146">_FV(A146,"Shares outstanding",TRUE)</f>
        <v>124734300</v>
      </c>
      <c r="M146" s="4" cm="1">
        <f t="array" ref="M146">_FV(A146,"Volume")</f>
        <v>1443082</v>
      </c>
      <c r="N146" s="4" cm="1">
        <f t="array" ref="N146">_FV(A146,"Volume average",TRUE)</f>
        <v>1167544</v>
      </c>
      <c r="O146" s="1" cm="1">
        <f t="array" ref="O146">_FV(A146,"Change")</f>
        <v>2.52</v>
      </c>
      <c r="P146" s="6" cm="1">
        <f t="array" ref="P146">_FV(A146,"Change (%)",TRUE)</f>
        <v>2.2099000000000001E-2</v>
      </c>
      <c r="Q146" s="6" cm="1">
        <f t="array" ref="Q146">_FV(A146,"Change % (Extended hours)",TRUE)</f>
        <v>1.2698000000000001E-2</v>
      </c>
      <c r="R146" s="1" cm="1">
        <f t="array" ref="R146">_FV(A146,"Change (Extended hours)",TRUE)</f>
        <v>1.48</v>
      </c>
      <c r="S146" s="7">
        <f t="shared" ca="1" si="2"/>
        <v>44736</v>
      </c>
    </row>
    <row r="147" spans="1:19" x14ac:dyDescent="0.25">
      <c r="A147" s="5" t="e" vm="149">
        <v>#VALUE!</v>
      </c>
      <c r="B147" s="1" cm="1">
        <f t="array" ref="B147">_FV(A147,"Price")</f>
        <v>119.21</v>
      </c>
      <c r="C147" s="1" cm="1">
        <f t="array" ref="C147">_FV(A147,"Price (Extended hours)",TRUE)</f>
        <v>119.68</v>
      </c>
      <c r="D147" s="2" cm="1">
        <f t="array" ref="D147">_FV(A147,"P/E",TRUE)</f>
        <v>24.8139</v>
      </c>
      <c r="E147" s="3" cm="1">
        <f t="array" ref="E147">_FV(A147,"Market cap",TRUE)</f>
        <v>23095650032</v>
      </c>
      <c r="F147" s="5" t="str" cm="1">
        <f t="array" ref="F147">_FV(A147,"Ticker symbol",TRUE)</f>
        <v>DTE</v>
      </c>
      <c r="G147" s="1" cm="1">
        <f t="array" ref="G147">_FV(A147,"Open")</f>
        <v>119.98</v>
      </c>
      <c r="H147" s="1" cm="1">
        <f t="array" ref="H147">_FV(A147,"Previous close",TRUE)</f>
        <v>119.11</v>
      </c>
      <c r="I147" s="1" cm="1">
        <f t="array" ref="I147">_FV(A147,"52 week high",TRUE)</f>
        <v>140.22999999999999</v>
      </c>
      <c r="J147" s="1" cm="1">
        <f t="array" ref="J147">_FV(A147,"52 week low",TRUE)</f>
        <v>108.22</v>
      </c>
      <c r="K147" s="5" t="str" cm="1">
        <f t="array" ref="K147">_FV(A147,"Industry")</f>
        <v>Electrical Utilities &amp; IPPs</v>
      </c>
      <c r="L147" s="4" cm="1">
        <f t="array" ref="L147">_FV(A147,"Shares outstanding",TRUE)</f>
        <v>193739200</v>
      </c>
      <c r="M147" s="4" cm="1">
        <f t="array" ref="M147">_FV(A147,"Volume")</f>
        <v>1258701</v>
      </c>
      <c r="N147" s="4" cm="1">
        <f t="array" ref="N147">_FV(A147,"Volume average",TRUE)</f>
        <v>1037165</v>
      </c>
      <c r="O147" s="1" cm="1">
        <f t="array" ref="O147">_FV(A147,"Change")</f>
        <v>0.1</v>
      </c>
      <c r="P147" s="6" cm="1">
        <f t="array" ref="P147">_FV(A147,"Change (%)",TRUE)</f>
        <v>8.3960000000000003E-4</v>
      </c>
      <c r="Q147" s="6" cm="1">
        <f t="array" ref="Q147">_FV(A147,"Change % (Extended hours)",TRUE)</f>
        <v>3.9429999999999995E-3</v>
      </c>
      <c r="R147" s="1" cm="1">
        <f t="array" ref="R147">_FV(A147,"Change (Extended hours)",TRUE)</f>
        <v>0.47</v>
      </c>
      <c r="S147" s="7">
        <f t="shared" ca="1" si="2"/>
        <v>44736</v>
      </c>
    </row>
    <row r="148" spans="1:19" x14ac:dyDescent="0.25">
      <c r="A148" s="5" t="e" vm="150">
        <v>#VALUE!</v>
      </c>
      <c r="B148" s="1" cm="1">
        <f t="array" ref="B148">_FV(A148,"Price")</f>
        <v>100.18</v>
      </c>
      <c r="C148" s="1" cm="1">
        <f t="array" ref="C148">_FV(A148,"Price (Extended hours)",TRUE)</f>
        <v>100.18</v>
      </c>
      <c r="D148" s="2" cm="1">
        <f t="array" ref="D148">_FV(A148,"P/E",TRUE)</f>
        <v>21.136199999999999</v>
      </c>
      <c r="E148" s="3" cm="1">
        <f t="array" ref="E148">_FV(A148,"Market cap",TRUE)</f>
        <v>77128632090</v>
      </c>
      <c r="F148" s="5" t="str" cm="1">
        <f t="array" ref="F148">_FV(A148,"Ticker symbol",TRUE)</f>
        <v>DUK</v>
      </c>
      <c r="G148" s="1" cm="1">
        <f t="array" ref="G148">_FV(A148,"Open")</f>
        <v>102.01</v>
      </c>
      <c r="H148" s="1" cm="1">
        <f t="array" ref="H148">_FV(A148,"Previous close",TRUE)</f>
        <v>100.94</v>
      </c>
      <c r="I148" s="1" cm="1">
        <f t="array" ref="I148">_FV(A148,"52 week high",TRUE)</f>
        <v>116.33</v>
      </c>
      <c r="J148" s="1" cm="1">
        <f t="array" ref="J148">_FV(A148,"52 week low",TRUE)</f>
        <v>95.48</v>
      </c>
      <c r="K148" s="5" t="str" cm="1">
        <f t="array" ref="K148">_FV(A148,"Industry")</f>
        <v>Electrical Utilities &amp; IPPs</v>
      </c>
      <c r="L148" s="4" cm="1">
        <f t="array" ref="L148">_FV(A148,"Shares outstanding",TRUE)</f>
        <v>769900500</v>
      </c>
      <c r="M148" s="4" cm="1">
        <f t="array" ref="M148">_FV(A148,"Volume")</f>
        <v>4039500</v>
      </c>
      <c r="N148" s="4" cm="1">
        <f t="array" ref="N148">_FV(A148,"Volume average",TRUE)</f>
        <v>2961036</v>
      </c>
      <c r="O148" s="1" cm="1">
        <f t="array" ref="O148">_FV(A148,"Change")</f>
        <v>-0.76</v>
      </c>
      <c r="P148" s="6" cm="1">
        <f t="array" ref="P148">_FV(A148,"Change (%)",TRUE)</f>
        <v>-7.5290000000000001E-3</v>
      </c>
      <c r="Q148" s="6" cm="1">
        <f t="array" ref="Q148">_FV(A148,"Change % (Extended hours)",TRUE)</f>
        <v>0</v>
      </c>
      <c r="R148" s="1" cm="1">
        <f t="array" ref="R148">_FV(A148,"Change (Extended hours)",TRUE)</f>
        <v>0</v>
      </c>
      <c r="S148" s="7">
        <f t="shared" ca="1" si="2"/>
        <v>44736</v>
      </c>
    </row>
    <row r="149" spans="1:19" x14ac:dyDescent="0.25">
      <c r="A149" s="5" t="e" vm="151">
        <v>#VALUE!</v>
      </c>
      <c r="B149" s="1" cm="1">
        <f t="array" ref="B149">_FV(A149,"Price")</f>
        <v>90.15</v>
      </c>
      <c r="C149" s="1" cm="1">
        <f t="array" ref="C149">_FV(A149,"Price (Extended hours)",TRUE)</f>
        <v>91.7</v>
      </c>
      <c r="D149" s="2" cm="1">
        <f t="array" ref="D149">_FV(A149,"P/E",TRUE)</f>
        <v>10.7057</v>
      </c>
      <c r="E149" s="3" cm="1">
        <f t="array" ref="E149">_FV(A149,"Market cap",TRUE)</f>
        <v>8528190000</v>
      </c>
      <c r="F149" s="5" t="str" cm="1">
        <f t="array" ref="F149">_FV(A149,"Ticker symbol",TRUE)</f>
        <v>DVA</v>
      </c>
      <c r="G149" s="1" cm="1">
        <f t="array" ref="G149">_FV(A149,"Open")</f>
        <v>90.34</v>
      </c>
      <c r="H149" s="1" cm="1">
        <f t="array" ref="H149">_FV(A149,"Previous close",TRUE)</f>
        <v>89.97</v>
      </c>
      <c r="I149" s="1" cm="1">
        <f t="array" ref="I149">_FV(A149,"52 week high",TRUE)</f>
        <v>136.47999999999999</v>
      </c>
      <c r="J149" s="1" cm="1">
        <f t="array" ref="J149">_FV(A149,"52 week low",TRUE)</f>
        <v>88.09</v>
      </c>
      <c r="K149" s="5" t="str" cm="1">
        <f t="array" ref="K149">_FV(A149,"Industry")</f>
        <v>Healthcare Providers &amp; Services</v>
      </c>
      <c r="L149" s="4" cm="1">
        <f t="array" ref="L149">_FV(A149,"Shares outstanding",TRUE)</f>
        <v>94600000</v>
      </c>
      <c r="M149" s="4" cm="1">
        <f t="array" ref="M149">_FV(A149,"Volume")</f>
        <v>987787</v>
      </c>
      <c r="N149" s="4" cm="1">
        <f t="array" ref="N149">_FV(A149,"Volume average",TRUE)</f>
        <v>848598</v>
      </c>
      <c r="O149" s="1" cm="1">
        <f t="array" ref="O149">_FV(A149,"Change")</f>
        <v>0.18</v>
      </c>
      <c r="P149" s="6" cm="1">
        <f t="array" ref="P149">_FV(A149,"Change (%)",TRUE)</f>
        <v>2.0010000000000002E-3</v>
      </c>
      <c r="Q149" s="6" cm="1">
        <f t="array" ref="Q149">_FV(A149,"Change % (Extended hours)",TRUE)</f>
        <v>1.7194000000000001E-2</v>
      </c>
      <c r="R149" s="1" cm="1">
        <f t="array" ref="R149">_FV(A149,"Change (Extended hours)",TRUE)</f>
        <v>1.55</v>
      </c>
      <c r="S149" s="7">
        <f t="shared" ca="1" si="2"/>
        <v>44736</v>
      </c>
    </row>
    <row r="150" spans="1:19" x14ac:dyDescent="0.25">
      <c r="A150" s="5" t="e" vm="152">
        <v>#VALUE!</v>
      </c>
      <c r="B150" s="1" cm="1">
        <f t="array" ref="B150">_FV(A150,"Price")</f>
        <v>68.459999999999994</v>
      </c>
      <c r="C150" s="1" cm="1">
        <f t="array" ref="C150">_FV(A150,"Price (Extended hours)",TRUE)</f>
        <v>69.010000000000005</v>
      </c>
      <c r="D150" s="2" cm="1">
        <f t="array" ref="D150">_FV(A150,"P/E",TRUE)</f>
        <v>13.2262</v>
      </c>
      <c r="E150" s="3" cm="1">
        <f t="array" ref="E150">_FV(A150,"Market cap",TRUE)</f>
        <v>45183599999</v>
      </c>
      <c r="F150" s="5" t="str" cm="1">
        <f t="array" ref="F150">_FV(A150,"Ticker symbol",TRUE)</f>
        <v>DVN</v>
      </c>
      <c r="G150" s="1" cm="1">
        <f t="array" ref="G150">_FV(A150,"Open")</f>
        <v>70.59</v>
      </c>
      <c r="H150" s="1" cm="1">
        <f t="array" ref="H150">_FV(A150,"Previous close",TRUE)</f>
        <v>70.59</v>
      </c>
      <c r="I150" s="1" cm="1">
        <f t="array" ref="I150">_FV(A150,"52 week high",TRUE)</f>
        <v>79.400000000000006</v>
      </c>
      <c r="J150" s="1" cm="1">
        <f t="array" ref="J150">_FV(A150,"52 week low",TRUE)</f>
        <v>23.3428</v>
      </c>
      <c r="K150" s="5" t="str" cm="1">
        <f t="array" ref="K150">_FV(A150,"Industry")</f>
        <v>Oil &amp; Gas</v>
      </c>
      <c r="L150" s="4" cm="1">
        <f t="array" ref="L150">_FV(A150,"Shares outstanding",TRUE)</f>
        <v>660000000</v>
      </c>
      <c r="M150" s="4" cm="1">
        <f t="array" ref="M150">_FV(A150,"Volume")</f>
        <v>11457160</v>
      </c>
      <c r="N150" s="4" cm="1">
        <f t="array" ref="N150">_FV(A150,"Volume average",TRUE)</f>
        <v>11527563</v>
      </c>
      <c r="O150" s="1" cm="1">
        <f t="array" ref="O150">_FV(A150,"Change")</f>
        <v>-2.13</v>
      </c>
      <c r="P150" s="6" cm="1">
        <f t="array" ref="P150">_FV(A150,"Change (%)",TRUE)</f>
        <v>-3.0173999999999999E-2</v>
      </c>
      <c r="Q150" s="6" cm="1">
        <f t="array" ref="Q150">_FV(A150,"Change % (Extended hours)",TRUE)</f>
        <v>8.0339999999999995E-3</v>
      </c>
      <c r="R150" s="1" cm="1">
        <f t="array" ref="R150">_FV(A150,"Change (Extended hours)",TRUE)</f>
        <v>0.55000000000000004</v>
      </c>
      <c r="S150" s="7">
        <f t="shared" ca="1" si="2"/>
        <v>44736</v>
      </c>
    </row>
    <row r="151" spans="1:19" x14ac:dyDescent="0.25">
      <c r="A151" s="5" t="e" vm="153">
        <v>#VALUE!</v>
      </c>
      <c r="B151" s="1" cm="1">
        <f t="array" ref="B151">_FV(A151,"Price")</f>
        <v>32.340000000000003</v>
      </c>
      <c r="C151" s="1" cm="1">
        <f t="array" ref="C151">_FV(A151,"Price (Extended hours)",TRUE)</f>
        <v>32.31</v>
      </c>
      <c r="D151" s="2" cm="1">
        <f t="array" ref="D151">_FV(A151,"P/E",TRUE)</f>
        <v>10.941800000000001</v>
      </c>
      <c r="E151" s="3" cm="1">
        <f t="array" ref="E151">_FV(A151,"Market cap",TRUE)</f>
        <v>7427036232</v>
      </c>
      <c r="F151" s="5" t="str" cm="1">
        <f t="array" ref="F151">_FV(A151,"Ticker symbol",TRUE)</f>
        <v>DXC</v>
      </c>
      <c r="G151" s="1" cm="1">
        <f t="array" ref="G151">_FV(A151,"Open")</f>
        <v>31.49</v>
      </c>
      <c r="H151" s="1" cm="1">
        <f t="array" ref="H151">_FV(A151,"Previous close",TRUE)</f>
        <v>31.12</v>
      </c>
      <c r="I151" s="1" cm="1">
        <f t="array" ref="I151">_FV(A151,"52 week high",TRUE)</f>
        <v>44.18</v>
      </c>
      <c r="J151" s="1" cm="1">
        <f t="array" ref="J151">_FV(A151,"52 week low",TRUE)</f>
        <v>27.28</v>
      </c>
      <c r="K151" s="5" t="str" cm="1">
        <f t="array" ref="K151">_FV(A151,"Industry")</f>
        <v>Software &amp; IT Services</v>
      </c>
      <c r="L151" s="4" cm="1">
        <f t="array" ref="L151">_FV(A151,"Shares outstanding",TRUE)</f>
        <v>229654800</v>
      </c>
      <c r="M151" s="4" cm="1">
        <f t="array" ref="M151">_FV(A151,"Volume")</f>
        <v>1855505</v>
      </c>
      <c r="N151" s="4" cm="1">
        <f t="array" ref="N151">_FV(A151,"Volume average",TRUE)</f>
        <v>2203994</v>
      </c>
      <c r="O151" s="1" cm="1">
        <f t="array" ref="O151">_FV(A151,"Change")</f>
        <v>1.22</v>
      </c>
      <c r="P151" s="6" cm="1">
        <f t="array" ref="P151">_FV(A151,"Change (%)",TRUE)</f>
        <v>3.9203000000000002E-2</v>
      </c>
      <c r="Q151" s="6" cm="1">
        <f t="array" ref="Q151">_FV(A151,"Change % (Extended hours)",TRUE)</f>
        <v>-9.276E-4</v>
      </c>
      <c r="R151" s="1" cm="1">
        <f t="array" ref="R151">_FV(A151,"Change (Extended hours)",TRUE)</f>
        <v>-0.03</v>
      </c>
      <c r="S151" s="7">
        <f t="shared" ca="1" si="2"/>
        <v>44736</v>
      </c>
    </row>
    <row r="152" spans="1:19" x14ac:dyDescent="0.25">
      <c r="A152" s="5" t="e" vm="154">
        <v>#VALUE!</v>
      </c>
      <c r="B152" s="1" cm="1">
        <f t="array" ref="B152">_FV(A152,"Price")</f>
        <v>71.510000000000005</v>
      </c>
      <c r="C152" s="1" cm="1">
        <f t="array" ref="C152">_FV(A152,"Price (Extended hours)",TRUE)</f>
        <v>71.510000000000005</v>
      </c>
      <c r="D152" s="2" cm="1">
        <f t="array" ref="D152">_FV(A152,"P/E",TRUE)</f>
        <v>135.59289999999999</v>
      </c>
      <c r="E152" s="3" cm="1">
        <f t="array" ref="E152">_FV(A152,"Market cap",TRUE)</f>
        <v>28067939587</v>
      </c>
      <c r="F152" s="5" t="str" cm="1">
        <f t="array" ref="F152">_FV(A152,"Ticker symbol",TRUE)</f>
        <v>DXCM</v>
      </c>
      <c r="G152" s="1" cm="1">
        <f t="array" ref="G152">_FV(A152,"Open")</f>
        <v>70.37</v>
      </c>
      <c r="H152" s="1" cm="1">
        <f t="array" ref="H152">_FV(A152,"Previous close",TRUE)</f>
        <v>69.31</v>
      </c>
      <c r="I152" s="1" cm="1">
        <f t="array" ref="I152">_FV(A152,"52 week high",TRUE)</f>
        <v>164.863</v>
      </c>
      <c r="J152" s="1" cm="1">
        <f t="array" ref="J152">_FV(A152,"52 week low",TRUE)</f>
        <v>66.892499999999998</v>
      </c>
      <c r="K152" s="5" t="str" cm="1">
        <f t="array" ref="K152">_FV(A152,"Industry")</f>
        <v>Healthcare Equipment &amp; Supplies</v>
      </c>
      <c r="L152" s="4" cm="1">
        <f t="array" ref="L152">_FV(A152,"Shares outstanding",TRUE)</f>
        <v>392503700</v>
      </c>
      <c r="M152" s="4" cm="1">
        <f t="array" ref="M152">_FV(A152,"Volume")</f>
        <v>2988637</v>
      </c>
      <c r="N152" s="4" cm="1">
        <f t="array" ref="N152">_FV(A152,"Volume average",TRUE)</f>
        <v>4585994</v>
      </c>
      <c r="O152" s="1" cm="1">
        <f t="array" ref="O152">_FV(A152,"Change")</f>
        <v>2.2000000000000002</v>
      </c>
      <c r="P152" s="6" cm="1">
        <f t="array" ref="P152">_FV(A152,"Change (%)",TRUE)</f>
        <v>3.1740999999999998E-2</v>
      </c>
      <c r="Q152" s="6" cm="1">
        <f t="array" ref="Q152">_FV(A152,"Change % (Extended hours)",TRUE)</f>
        <v>0</v>
      </c>
      <c r="R152" s="1" cm="1">
        <f t="array" ref="R152">_FV(A152,"Change (Extended hours)",TRUE)</f>
        <v>0</v>
      </c>
      <c r="S152" s="7">
        <f t="shared" ca="1" si="2"/>
        <v>44736</v>
      </c>
    </row>
    <row r="153" spans="1:19" x14ac:dyDescent="0.25">
      <c r="A153" s="5" t="e" vm="155">
        <v>#VALUE!</v>
      </c>
      <c r="B153" s="1" cm="1">
        <f t="array" ref="B153">_FV(A153,"Price")</f>
        <v>129.26</v>
      </c>
      <c r="C153" s="1" cm="1">
        <f t="array" ref="C153">_FV(A153,"Price (Extended hours)",TRUE)</f>
        <v>130</v>
      </c>
      <c r="D153" s="2" cm="1">
        <f t="array" ref="D153">_FV(A153,"P/E",TRUE)</f>
        <v>46.247399999999999</v>
      </c>
      <c r="E153" s="3" cm="1">
        <f t="array" ref="E153">_FV(A153,"Market cap",TRUE)</f>
        <v>36179046736</v>
      </c>
      <c r="F153" s="5" t="str" cm="1">
        <f t="array" ref="F153">_FV(A153,"Ticker symbol",TRUE)</f>
        <v>EA</v>
      </c>
      <c r="G153" s="1" cm="1">
        <f t="array" ref="G153">_FV(A153,"Open")</f>
        <v>127.65</v>
      </c>
      <c r="H153" s="1" cm="1">
        <f t="array" ref="H153">_FV(A153,"Previous close",TRUE)</f>
        <v>127.37</v>
      </c>
      <c r="I153" s="1" cm="1">
        <f t="array" ref="I153">_FV(A153,"52 week high",TRUE)</f>
        <v>148.93</v>
      </c>
      <c r="J153" s="1" cm="1">
        <f t="array" ref="J153">_FV(A153,"52 week low",TRUE)</f>
        <v>109.24</v>
      </c>
      <c r="K153" s="5" t="str" cm="1">
        <f t="array" ref="K153">_FV(A153,"Industry")</f>
        <v>Software &amp; IT Services</v>
      </c>
      <c r="L153" s="4" cm="1">
        <f t="array" ref="L153">_FV(A153,"Shares outstanding",TRUE)</f>
        <v>279893600</v>
      </c>
      <c r="M153" s="4" cm="1">
        <f t="array" ref="M153">_FV(A153,"Volume")</f>
        <v>2210076</v>
      </c>
      <c r="N153" s="4" cm="1">
        <f t="array" ref="N153">_FV(A153,"Volume average",TRUE)</f>
        <v>3353835</v>
      </c>
      <c r="O153" s="1" cm="1">
        <f t="array" ref="O153">_FV(A153,"Change")</f>
        <v>1.89</v>
      </c>
      <c r="P153" s="6" cm="1">
        <f t="array" ref="P153">_FV(A153,"Change (%)",TRUE)</f>
        <v>1.4839E-2</v>
      </c>
      <c r="Q153" s="6" cm="1">
        <f t="array" ref="Q153">_FV(A153,"Change % (Extended hours)",TRUE)</f>
        <v>5.7250000000000001E-3</v>
      </c>
      <c r="R153" s="1" cm="1">
        <f t="array" ref="R153">_FV(A153,"Change (Extended hours)",TRUE)</f>
        <v>0.74</v>
      </c>
      <c r="S153" s="7">
        <f t="shared" ca="1" si="2"/>
        <v>44736</v>
      </c>
    </row>
    <row r="154" spans="1:19" x14ac:dyDescent="0.25">
      <c r="A154" s="5" t="e" vm="156">
        <v>#VALUE!</v>
      </c>
      <c r="B154" s="1" cm="1">
        <f t="array" ref="B154">_FV(A154,"Price")</f>
        <v>43.51</v>
      </c>
      <c r="C154" s="1" cm="1">
        <f t="array" ref="C154">_FV(A154,"Price (Extended hours)",TRUE)</f>
        <v>43.52</v>
      </c>
      <c r="D154" s="2" cm="1">
        <f t="array" ref="D154">_FV(A154,"P/E",TRUE)</f>
        <v>253.23410000000001</v>
      </c>
      <c r="E154" s="3" cm="1">
        <f t="array" ref="E154">_FV(A154,"Market cap",TRUE)</f>
        <v>24358729771</v>
      </c>
      <c r="F154" s="5" t="str" cm="1">
        <f t="array" ref="F154">_FV(A154,"Ticker symbol",TRUE)</f>
        <v>EBAY</v>
      </c>
      <c r="G154" s="1" cm="1">
        <f t="array" ref="G154">_FV(A154,"Open")</f>
        <v>42.97</v>
      </c>
      <c r="H154" s="1" cm="1">
        <f t="array" ref="H154">_FV(A154,"Previous close",TRUE)</f>
        <v>42.58</v>
      </c>
      <c r="I154" s="1" cm="1">
        <f t="array" ref="I154">_FV(A154,"52 week high",TRUE)</f>
        <v>81.19</v>
      </c>
      <c r="J154" s="1" cm="1">
        <f t="array" ref="J154">_FV(A154,"52 week low",TRUE)</f>
        <v>42.21</v>
      </c>
      <c r="K154" s="5" t="str" cm="1">
        <f t="array" ref="K154">_FV(A154,"Industry")</f>
        <v>Software &amp; IT Services</v>
      </c>
      <c r="L154" s="4" cm="1">
        <f t="array" ref="L154">_FV(A154,"Shares outstanding",TRUE)</f>
        <v>559842100</v>
      </c>
      <c r="M154" s="4" cm="1">
        <f t="array" ref="M154">_FV(A154,"Volume")</f>
        <v>8232220</v>
      </c>
      <c r="N154" s="4" cm="1">
        <f t="array" ref="N154">_FV(A154,"Volume average",TRUE)</f>
        <v>7208668</v>
      </c>
      <c r="O154" s="1" cm="1">
        <f t="array" ref="O154">_FV(A154,"Change")</f>
        <v>0.93</v>
      </c>
      <c r="P154" s="6" cm="1">
        <f t="array" ref="P154">_FV(A154,"Change (%)",TRUE)</f>
        <v>2.1840999999999999E-2</v>
      </c>
      <c r="Q154" s="6" cm="1">
        <f t="array" ref="Q154">_FV(A154,"Change % (Extended hours)",TRUE)</f>
        <v>2.298E-4</v>
      </c>
      <c r="R154" s="1" cm="1">
        <f t="array" ref="R154">_FV(A154,"Change (Extended hours)",TRUE)</f>
        <v>0.01</v>
      </c>
      <c r="S154" s="7">
        <f t="shared" ca="1" si="2"/>
        <v>44736</v>
      </c>
    </row>
    <row r="155" spans="1:19" x14ac:dyDescent="0.25">
      <c r="A155" s="5" t="e" vm="157">
        <v>#VALUE!</v>
      </c>
      <c r="B155" s="1" cm="1">
        <f t="array" ref="B155">_FV(A155,"Price")</f>
        <v>150.04</v>
      </c>
      <c r="C155" s="1" cm="1">
        <f t="array" ref="C155">_FV(A155,"Price (Extended hours)",TRUE)</f>
        <v>152.57</v>
      </c>
      <c r="D155" s="2" cm="1">
        <f t="array" ref="D155">_FV(A155,"P/E",TRUE)</f>
        <v>39.186500000000002</v>
      </c>
      <c r="E155" s="3" cm="1">
        <f t="array" ref="E155">_FV(A155,"Market cap",TRUE)</f>
        <v>42859706208</v>
      </c>
      <c r="F155" s="5" t="str" cm="1">
        <f t="array" ref="F155">_FV(A155,"Ticker symbol",TRUE)</f>
        <v>ECL</v>
      </c>
      <c r="G155" s="1" cm="1">
        <f t="array" ref="G155">_FV(A155,"Open")</f>
        <v>152.12</v>
      </c>
      <c r="H155" s="1" cm="1">
        <f t="array" ref="H155">_FV(A155,"Previous close",TRUE)</f>
        <v>150.28</v>
      </c>
      <c r="I155" s="1" cm="1">
        <f t="array" ref="I155">_FV(A155,"52 week high",TRUE)</f>
        <v>238.93</v>
      </c>
      <c r="J155" s="1" cm="1">
        <f t="array" ref="J155">_FV(A155,"52 week low",TRUE)</f>
        <v>148.16</v>
      </c>
      <c r="K155" s="5" t="str" cm="1">
        <f t="array" ref="K155">_FV(A155,"Industry")</f>
        <v>Chemicals</v>
      </c>
      <c r="L155" s="4" cm="1">
        <f t="array" ref="L155">_FV(A155,"Shares outstanding",TRUE)</f>
        <v>285655200</v>
      </c>
      <c r="M155" s="4" cm="1">
        <f t="array" ref="M155">_FV(A155,"Volume")</f>
        <v>1023715</v>
      </c>
      <c r="N155" s="4" cm="1">
        <f t="array" ref="N155">_FV(A155,"Volume average",TRUE)</f>
        <v>1122706</v>
      </c>
      <c r="O155" s="1" cm="1">
        <f t="array" ref="O155">_FV(A155,"Change")</f>
        <v>-0.24</v>
      </c>
      <c r="P155" s="6" cm="1">
        <f t="array" ref="P155">_FV(A155,"Change (%)",TRUE)</f>
        <v>-1.5970000000000001E-3</v>
      </c>
      <c r="Q155" s="6" cm="1">
        <f t="array" ref="Q155">_FV(A155,"Change % (Extended hours)",TRUE)</f>
        <v>1.6861999999999999E-2</v>
      </c>
      <c r="R155" s="1" cm="1">
        <f t="array" ref="R155">_FV(A155,"Change (Extended hours)",TRUE)</f>
        <v>2.5299999999999998</v>
      </c>
      <c r="S155" s="7">
        <f t="shared" ca="1" si="2"/>
        <v>44736</v>
      </c>
    </row>
    <row r="156" spans="1:19" x14ac:dyDescent="0.25">
      <c r="A156" s="5" t="e" vm="158">
        <v>#VALUE!</v>
      </c>
      <c r="B156" s="1" cm="1">
        <f t="array" ref="B156">_FV(A156,"Price")</f>
        <v>88.25</v>
      </c>
      <c r="C156" s="1" cm="1">
        <f t="array" ref="C156">_FV(A156,"Price (Extended hours)",TRUE)</f>
        <v>88.019900000000007</v>
      </c>
      <c r="D156" s="2" cm="1">
        <f t="array" ref="D156">_FV(A156,"P/E",TRUE)</f>
        <v>20.5166</v>
      </c>
      <c r="E156" s="3" cm="1">
        <f t="array" ref="E156">_FV(A156,"Market cap",TRUE)</f>
        <v>31266533750</v>
      </c>
      <c r="F156" s="5" t="str" cm="1">
        <f t="array" ref="F156">_FV(A156,"Ticker symbol",TRUE)</f>
        <v>ED</v>
      </c>
      <c r="G156" s="1" cm="1">
        <f t="array" ref="G156">_FV(A156,"Open")</f>
        <v>89.3</v>
      </c>
      <c r="H156" s="1" cm="1">
        <f t="array" ref="H156">_FV(A156,"Previous close",TRUE)</f>
        <v>88.78</v>
      </c>
      <c r="I156" s="1" cm="1">
        <f t="array" ref="I156">_FV(A156,"52 week high",TRUE)</f>
        <v>101.1174</v>
      </c>
      <c r="J156" s="1" cm="1">
        <f t="array" ref="J156">_FV(A156,"52 week low",TRUE)</f>
        <v>71.17</v>
      </c>
      <c r="K156" s="5" t="str" cm="1">
        <f t="array" ref="K156">_FV(A156,"Industry")</f>
        <v>Electrical Utilities &amp; IPPs</v>
      </c>
      <c r="L156" s="4" cm="1">
        <f t="array" ref="L156">_FV(A156,"Shares outstanding",TRUE)</f>
        <v>354295000</v>
      </c>
      <c r="M156" s="4" cm="1">
        <f t="array" ref="M156">_FV(A156,"Volume")</f>
        <v>1924766</v>
      </c>
      <c r="N156" s="4" cm="1">
        <f t="array" ref="N156">_FV(A156,"Volume average",TRUE)</f>
        <v>1853820</v>
      </c>
      <c r="O156" s="1" cm="1">
        <f t="array" ref="O156">_FV(A156,"Change")</f>
        <v>-0.53</v>
      </c>
      <c r="P156" s="6" cm="1">
        <f t="array" ref="P156">_FV(A156,"Change (%)",TRUE)</f>
        <v>-5.9699999999999996E-3</v>
      </c>
      <c r="Q156" s="6" cm="1">
        <f t="array" ref="Q156">_FV(A156,"Change % (Extended hours)",TRUE)</f>
        <v>-2.6069999999999999E-3</v>
      </c>
      <c r="R156" s="1" cm="1">
        <f t="array" ref="R156">_FV(A156,"Change (Extended hours)",TRUE)</f>
        <v>-0.2301</v>
      </c>
      <c r="S156" s="7">
        <f t="shared" ca="1" si="2"/>
        <v>44736</v>
      </c>
    </row>
    <row r="157" spans="1:19" x14ac:dyDescent="0.25">
      <c r="A157" s="5" t="e" vm="159">
        <v>#VALUE!</v>
      </c>
      <c r="B157" s="1" cm="1">
        <f t="array" ref="B157">_FV(A157,"Price")</f>
        <v>178.34</v>
      </c>
      <c r="C157" s="1" cm="1">
        <f t="array" ref="C157">_FV(A157,"Price (Extended hours)",TRUE)</f>
        <v>178.34</v>
      </c>
      <c r="D157" s="2" cm="1">
        <f t="array" ref="D157">_FV(A157,"P/E",TRUE)</f>
        <v>27.8188</v>
      </c>
      <c r="E157" s="3" cm="1">
        <f t="array" ref="E157">_FV(A157,"Market cap",TRUE)</f>
        <v>21817241734</v>
      </c>
      <c r="F157" s="5" t="str" cm="1">
        <f t="array" ref="F157">_FV(A157,"Ticker symbol",TRUE)</f>
        <v>EFX</v>
      </c>
      <c r="G157" s="1" cm="1">
        <f t="array" ref="G157">_FV(A157,"Open")</f>
        <v>174.65</v>
      </c>
      <c r="H157" s="1" cm="1">
        <f t="array" ref="H157">_FV(A157,"Previous close",TRUE)</f>
        <v>172.02</v>
      </c>
      <c r="I157" s="1" cm="1">
        <f t="array" ref="I157">_FV(A157,"52 week high",TRUE)</f>
        <v>300.11</v>
      </c>
      <c r="J157" s="1" cm="1">
        <f t="array" ref="J157">_FV(A157,"52 week low",TRUE)</f>
        <v>171.92</v>
      </c>
      <c r="K157" s="5" t="str" cm="1">
        <f t="array" ref="K157">_FV(A157,"Industry")</f>
        <v>Professional &amp; Commercial Services</v>
      </c>
      <c r="L157" s="4" cm="1">
        <f t="array" ref="L157">_FV(A157,"Shares outstanding",TRUE)</f>
        <v>122335100</v>
      </c>
      <c r="M157" s="4" cm="1">
        <f t="array" ref="M157">_FV(A157,"Volume")</f>
        <v>671958</v>
      </c>
      <c r="N157" s="4" cm="1">
        <f t="array" ref="N157">_FV(A157,"Volume average",TRUE)</f>
        <v>857651</v>
      </c>
      <c r="O157" s="1" cm="1">
        <f t="array" ref="O157">_FV(A157,"Change")</f>
        <v>6.32</v>
      </c>
      <c r="P157" s="6" cm="1">
        <f t="array" ref="P157">_FV(A157,"Change (%)",TRUE)</f>
        <v>3.6740000000000002E-2</v>
      </c>
      <c r="Q157" s="6" cm="1">
        <f t="array" ref="Q157">_FV(A157,"Change % (Extended hours)",TRUE)</f>
        <v>0</v>
      </c>
      <c r="R157" s="1" cm="1">
        <f t="array" ref="R157">_FV(A157,"Change (Extended hours)",TRUE)</f>
        <v>0</v>
      </c>
      <c r="S157" s="7">
        <f t="shared" ca="1" si="2"/>
        <v>44736</v>
      </c>
    </row>
    <row r="158" spans="1:19" x14ac:dyDescent="0.25">
      <c r="A158" s="5" t="e" vm="160">
        <v>#VALUE!</v>
      </c>
      <c r="B158" s="1" cm="1">
        <f t="array" ref="B158">_FV(A158,"Price")</f>
        <v>61.13</v>
      </c>
      <c r="C158" s="1" cm="1">
        <f t="array" ref="C158">_FV(A158,"Price (Extended hours)",TRUE)</f>
        <v>60.689900000000002</v>
      </c>
      <c r="D158" s="2" cm="1">
        <f t="array" ref="D158">_FV(A158,"P/E",TRUE)</f>
        <v>39.7059</v>
      </c>
      <c r="E158" s="3" cm="1">
        <f t="array" ref="E158">_FV(A158,"Market cap",TRUE)</f>
        <v>23302774339</v>
      </c>
      <c r="F158" s="5" t="str" cm="1">
        <f t="array" ref="F158">_FV(A158,"Ticker symbol",TRUE)</f>
        <v>EIX</v>
      </c>
      <c r="G158" s="1" cm="1">
        <f t="array" ref="G158">_FV(A158,"Open")</f>
        <v>61.45</v>
      </c>
      <c r="H158" s="1" cm="1">
        <f t="array" ref="H158">_FV(A158,"Previous close",TRUE)</f>
        <v>60.98</v>
      </c>
      <c r="I158" s="1" cm="1">
        <f t="array" ref="I158">_FV(A158,"52 week high",TRUE)</f>
        <v>73.319999999999993</v>
      </c>
      <c r="J158" s="1" cm="1">
        <f t="array" ref="J158">_FV(A158,"52 week low",TRUE)</f>
        <v>54.14</v>
      </c>
      <c r="K158" s="5" t="str" cm="1">
        <f t="array" ref="K158">_FV(A158,"Industry")</f>
        <v>Electrical Utilities &amp; IPPs</v>
      </c>
      <c r="L158" s="4" cm="1">
        <f t="array" ref="L158">_FV(A158,"Shares outstanding",TRUE)</f>
        <v>381200300</v>
      </c>
      <c r="M158" s="4" cm="1">
        <f t="array" ref="M158">_FV(A158,"Volume")</f>
        <v>1897958</v>
      </c>
      <c r="N158" s="4" cm="1">
        <f t="array" ref="N158">_FV(A158,"Volume average",TRUE)</f>
        <v>2021976</v>
      </c>
      <c r="O158" s="1" cm="1">
        <f t="array" ref="O158">_FV(A158,"Change")</f>
        <v>0.15</v>
      </c>
      <c r="P158" s="6" cm="1">
        <f t="array" ref="P158">_FV(A158,"Change (%)",TRUE)</f>
        <v>2.4599999999999999E-3</v>
      </c>
      <c r="Q158" s="6" cm="1">
        <f t="array" ref="Q158">_FV(A158,"Change % (Extended hours)",TRUE)</f>
        <v>-7.1989999999999997E-3</v>
      </c>
      <c r="R158" s="1" cm="1">
        <f t="array" ref="R158">_FV(A158,"Change (Extended hours)",TRUE)</f>
        <v>-0.44009999999999999</v>
      </c>
      <c r="S158" s="7">
        <f t="shared" ca="1" si="2"/>
        <v>44736</v>
      </c>
    </row>
    <row r="159" spans="1:19" x14ac:dyDescent="0.25">
      <c r="A159" s="5" t="e" vm="161">
        <v>#VALUE!</v>
      </c>
      <c r="B159" s="1" cm="1">
        <f t="array" ref="B159">_FV(A159,"Price")</f>
        <v>243.12</v>
      </c>
      <c r="C159" s="1" cm="1">
        <f t="array" ref="C159">_FV(A159,"Price (Extended hours)",TRUE)</f>
        <v>243.64359999999999</v>
      </c>
      <c r="D159" s="2" cm="1">
        <f t="array" ref="D159">_FV(A159,"P/E",TRUE)</f>
        <v>26.315100000000001</v>
      </c>
      <c r="E159" s="3" cm="1">
        <f t="array" ref="E159">_FV(A159,"Market cap",TRUE)</f>
        <v>86878251264</v>
      </c>
      <c r="F159" s="5" t="str" cm="1">
        <f t="array" ref="F159">_FV(A159,"Ticker symbol",TRUE)</f>
        <v>EL</v>
      </c>
      <c r="G159" s="1" cm="1">
        <f t="array" ref="G159">_FV(A159,"Open")</f>
        <v>241.54</v>
      </c>
      <c r="H159" s="1" cm="1">
        <f t="array" ref="H159">_FV(A159,"Previous close",TRUE)</f>
        <v>240.78</v>
      </c>
      <c r="I159" s="1" cm="1">
        <f t="array" ref="I159">_FV(A159,"52 week high",TRUE)</f>
        <v>374.2</v>
      </c>
      <c r="J159" s="1" cm="1">
        <f t="array" ref="J159">_FV(A159,"52 week low",TRUE)</f>
        <v>225.39</v>
      </c>
      <c r="K159" s="5" t="str" cm="1">
        <f t="array" ref="K159">_FV(A159,"Industry")</f>
        <v>Personal &amp; Household Products &amp; Services</v>
      </c>
      <c r="L159" s="4" cm="1">
        <f t="array" ref="L159">_FV(A159,"Shares outstanding",TRUE)</f>
        <v>357347200</v>
      </c>
      <c r="M159" s="4" cm="1">
        <f t="array" ref="M159">_FV(A159,"Volume")</f>
        <v>1606576</v>
      </c>
      <c r="N159" s="4" cm="1">
        <f t="array" ref="N159">_FV(A159,"Volume average",TRUE)</f>
        <v>1783301</v>
      </c>
      <c r="O159" s="1" cm="1">
        <f t="array" ref="O159">_FV(A159,"Change")</f>
        <v>2.34</v>
      </c>
      <c r="P159" s="6" cm="1">
        <f t="array" ref="P159">_FV(A159,"Change (%)",TRUE)</f>
        <v>9.7179999999999992E-3</v>
      </c>
      <c r="Q159" s="6" cm="1">
        <f t="array" ref="Q159">_FV(A159,"Change % (Extended hours)",TRUE)</f>
        <v>2.1540000000000001E-3</v>
      </c>
      <c r="R159" s="1" cm="1">
        <f t="array" ref="R159">_FV(A159,"Change (Extended hours)",TRUE)</f>
        <v>0.52359999999999995</v>
      </c>
      <c r="S159" s="7">
        <f t="shared" ca="1" si="2"/>
        <v>44736</v>
      </c>
    </row>
    <row r="160" spans="1:19" x14ac:dyDescent="0.25">
      <c r="A160" s="5" t="e" vm="162">
        <v>#VALUE!</v>
      </c>
      <c r="B160" s="1" cm="1">
        <f t="array" ref="B160">_FV(A160,"Price")</f>
        <v>95.05</v>
      </c>
      <c r="C160" s="1" cm="1">
        <f t="array" ref="C160">_FV(A160,"Price (Extended hours)",TRUE)</f>
        <v>96.53</v>
      </c>
      <c r="D160" s="2" cm="1">
        <f t="array" ref="D160">_FV(A160,"P/E",TRUE)</f>
        <v>15.846299999999999</v>
      </c>
      <c r="E160" s="3" cm="1">
        <f t="array" ref="E160">_FV(A160,"Market cap",TRUE)</f>
        <v>12250272120</v>
      </c>
      <c r="F160" s="5" t="str" cm="1">
        <f t="array" ref="F160">_FV(A160,"Ticker symbol",TRUE)</f>
        <v>EMN</v>
      </c>
      <c r="G160" s="1" cm="1">
        <f t="array" ref="G160">_FV(A160,"Open")</f>
        <v>97.28</v>
      </c>
      <c r="H160" s="1" cm="1">
        <f t="array" ref="H160">_FV(A160,"Previous close",TRUE)</f>
        <v>96.24</v>
      </c>
      <c r="I160" s="1" cm="1">
        <f t="array" ref="I160">_FV(A160,"52 week high",TRUE)</f>
        <v>129.47499999999999</v>
      </c>
      <c r="J160" s="1" cm="1">
        <f t="array" ref="J160">_FV(A160,"52 week low",TRUE)</f>
        <v>93.47</v>
      </c>
      <c r="K160" s="5" t="str" cm="1">
        <f t="array" ref="K160">_FV(A160,"Industry")</f>
        <v>Chemicals</v>
      </c>
      <c r="L160" s="4" cm="1">
        <f t="array" ref="L160">_FV(A160,"Shares outstanding",TRUE)</f>
        <v>128882400</v>
      </c>
      <c r="M160" s="4" cm="1">
        <f t="array" ref="M160">_FV(A160,"Volume")</f>
        <v>1235088</v>
      </c>
      <c r="N160" s="4" cm="1">
        <f t="array" ref="N160">_FV(A160,"Volume average",TRUE)</f>
        <v>921682</v>
      </c>
      <c r="O160" s="1" cm="1">
        <f t="array" ref="O160">_FV(A160,"Change")</f>
        <v>-1.19</v>
      </c>
      <c r="P160" s="6" cm="1">
        <f t="array" ref="P160">_FV(A160,"Change (%)",TRUE)</f>
        <v>-1.2364999999999999E-2</v>
      </c>
      <c r="Q160" s="6" cm="1">
        <f t="array" ref="Q160">_FV(A160,"Change % (Extended hours)",TRUE)</f>
        <v>1.5571E-2</v>
      </c>
      <c r="R160" s="1" cm="1">
        <f t="array" ref="R160">_FV(A160,"Change (Extended hours)",TRUE)</f>
        <v>1.48</v>
      </c>
      <c r="S160" s="7">
        <f t="shared" ca="1" si="2"/>
        <v>44736</v>
      </c>
    </row>
    <row r="161" spans="1:19" x14ac:dyDescent="0.25">
      <c r="A161" s="5" t="e" vm="163">
        <v>#VALUE!</v>
      </c>
      <c r="B161" s="1" cm="1">
        <f t="array" ref="B161">_FV(A161,"Price")</f>
        <v>85.46</v>
      </c>
      <c r="C161" s="1" cm="1">
        <f t="array" ref="C161">_FV(A161,"Price (Extended hours)",TRUE)</f>
        <v>85.86</v>
      </c>
      <c r="D161" s="2" cm="1">
        <f t="array" ref="D161">_FV(A161,"P/E",TRUE)</f>
        <v>17.699400000000001</v>
      </c>
      <c r="E161" s="3" cm="1">
        <f t="array" ref="E161">_FV(A161,"Market cap",TRUE)</f>
        <v>50763240000</v>
      </c>
      <c r="F161" s="5" t="str" cm="1">
        <f t="array" ref="F161">_FV(A161,"Ticker symbol",TRUE)</f>
        <v>EMR</v>
      </c>
      <c r="G161" s="1" cm="1">
        <f t="array" ref="G161">_FV(A161,"Open")</f>
        <v>85.39</v>
      </c>
      <c r="H161" s="1" cm="1">
        <f t="array" ref="H161">_FV(A161,"Previous close",TRUE)</f>
        <v>84.7</v>
      </c>
      <c r="I161" s="1" cm="1">
        <f t="array" ref="I161">_FV(A161,"52 week high",TRUE)</f>
        <v>105.99</v>
      </c>
      <c r="J161" s="1" cm="1">
        <f t="array" ref="J161">_FV(A161,"52 week low",TRUE)</f>
        <v>81.010000000000005</v>
      </c>
      <c r="K161" s="5" t="str" cm="1">
        <f t="array" ref="K161">_FV(A161,"Industry")</f>
        <v>Machinery, Equipment &amp; Components</v>
      </c>
      <c r="L161" s="4" cm="1">
        <f t="array" ref="L161">_FV(A161,"Shares outstanding",TRUE)</f>
        <v>594000000</v>
      </c>
      <c r="M161" s="4" cm="1">
        <f t="array" ref="M161">_FV(A161,"Volume")</f>
        <v>2630757</v>
      </c>
      <c r="N161" s="4" cm="1">
        <f t="array" ref="N161">_FV(A161,"Volume average",TRUE)</f>
        <v>2943721</v>
      </c>
      <c r="O161" s="1" cm="1">
        <f t="array" ref="O161">_FV(A161,"Change")</f>
        <v>0.76</v>
      </c>
      <c r="P161" s="6" cm="1">
        <f t="array" ref="P161">_FV(A161,"Change (%)",TRUE)</f>
        <v>8.9730000000000001E-3</v>
      </c>
      <c r="Q161" s="6" cm="1">
        <f t="array" ref="Q161">_FV(A161,"Change % (Extended hours)",TRUE)</f>
        <v>4.6810000000000003E-3</v>
      </c>
      <c r="R161" s="1" cm="1">
        <f t="array" ref="R161">_FV(A161,"Change (Extended hours)",TRUE)</f>
        <v>0.4</v>
      </c>
      <c r="S161" s="7">
        <f t="shared" ca="1" si="2"/>
        <v>44736</v>
      </c>
    </row>
    <row r="162" spans="1:19" x14ac:dyDescent="0.25">
      <c r="A162" s="5" t="e" vm="164">
        <v>#VALUE!</v>
      </c>
      <c r="B162" s="1" cm="1">
        <f t="array" ref="B162">_FV(A162,"Price")</f>
        <v>188.48</v>
      </c>
      <c r="C162" s="1" cm="1">
        <f t="array" ref="C162">_FV(A162,"Price (Extended hours)",TRUE)</f>
        <v>191</v>
      </c>
      <c r="D162" s="2" cm="1">
        <f t="array" ref="D162">_FV(A162,"P/E",TRUE)</f>
        <v>154.68790000000001</v>
      </c>
      <c r="E162" s="3" cm="1">
        <f t="array" ref="E162">_FV(A162,"Market cap",TRUE)</f>
        <v>25450115136</v>
      </c>
      <c r="F162" s="5" t="str" cm="1">
        <f t="array" ref="F162">_FV(A162,"Ticker symbol",TRUE)</f>
        <v>ENPH</v>
      </c>
      <c r="G162" s="1" cm="1">
        <f t="array" ref="G162">_FV(A162,"Open")</f>
        <v>180.24</v>
      </c>
      <c r="H162" s="1" cm="1">
        <f t="array" ref="H162">_FV(A162,"Previous close",TRUE)</f>
        <v>179.52</v>
      </c>
      <c r="I162" s="1" cm="1">
        <f t="array" ref="I162">_FV(A162,"52 week high",TRUE)</f>
        <v>282.45999999999998</v>
      </c>
      <c r="J162" s="1" cm="1">
        <f t="array" ref="J162">_FV(A162,"52 week low",TRUE)</f>
        <v>113.4</v>
      </c>
      <c r="K162" s="5" t="str" cm="1">
        <f t="array" ref="K162">_FV(A162,"Industry")</f>
        <v>Renewable Energy</v>
      </c>
      <c r="L162" s="4" cm="1">
        <f t="array" ref="L162">_FV(A162,"Shares outstanding",TRUE)</f>
        <v>135028200</v>
      </c>
      <c r="M162" s="4" cm="1">
        <f t="array" ref="M162">_FV(A162,"Volume")</f>
        <v>2424757</v>
      </c>
      <c r="N162" s="4" cm="1">
        <f t="array" ref="N162">_FV(A162,"Volume average",TRUE)</f>
        <v>2409646</v>
      </c>
      <c r="O162" s="1" cm="1">
        <f t="array" ref="O162">_FV(A162,"Change")</f>
        <v>8.9600000000000009</v>
      </c>
      <c r="P162" s="6" cm="1">
        <f t="array" ref="P162">_FV(A162,"Change (%)",TRUE)</f>
        <v>4.9911000000000004E-2</v>
      </c>
      <c r="Q162" s="6" cm="1">
        <f t="array" ref="Q162">_FV(A162,"Change % (Extended hours)",TRUE)</f>
        <v>1.337E-2</v>
      </c>
      <c r="R162" s="1" cm="1">
        <f t="array" ref="R162">_FV(A162,"Change (Extended hours)",TRUE)</f>
        <v>2.52</v>
      </c>
      <c r="S162" s="7">
        <f t="shared" ca="1" si="2"/>
        <v>44736</v>
      </c>
    </row>
    <row r="163" spans="1:19" x14ac:dyDescent="0.25">
      <c r="A163" s="5" t="e" vm="165">
        <v>#VALUE!</v>
      </c>
      <c r="B163" s="1" cm="1">
        <f t="array" ref="B163">_FV(A163,"Price")</f>
        <v>127.46</v>
      </c>
      <c r="C163" s="1" cm="1">
        <f t="array" ref="C163">_FV(A163,"Price (Extended hours)",TRUE)</f>
        <v>129</v>
      </c>
      <c r="D163" s="2" cm="1">
        <f t="array" ref="D163">_FV(A163,"P/E",TRUE)</f>
        <v>17.518699999999999</v>
      </c>
      <c r="E163" s="3" cm="1">
        <f t="array" ref="E163">_FV(A163,"Market cap",TRUE)</f>
        <v>74655029964</v>
      </c>
      <c r="F163" s="5" t="str" cm="1">
        <f t="array" ref="F163">_FV(A163,"Ticker symbol",TRUE)</f>
        <v>EOG</v>
      </c>
      <c r="G163" s="1" cm="1">
        <f t="array" ref="G163">_FV(A163,"Open")</f>
        <v>130.05000000000001</v>
      </c>
      <c r="H163" s="1" cm="1">
        <f t="array" ref="H163">_FV(A163,"Previous close",TRUE)</f>
        <v>131.26</v>
      </c>
      <c r="I163" s="1" cm="1">
        <f t="array" ref="I163">_FV(A163,"52 week high",TRUE)</f>
        <v>145.98310000000001</v>
      </c>
      <c r="J163" s="1" cm="1">
        <f t="array" ref="J163">_FV(A163,"52 week low",TRUE)</f>
        <v>60.031599999999997</v>
      </c>
      <c r="K163" s="5" t="str" cm="1">
        <f t="array" ref="K163">_FV(A163,"Industry")</f>
        <v>Oil &amp; Gas</v>
      </c>
      <c r="L163" s="4" cm="1">
        <f t="array" ref="L163">_FV(A163,"Shares outstanding",TRUE)</f>
        <v>585713400</v>
      </c>
      <c r="M163" s="4" cm="1">
        <f t="array" ref="M163">_FV(A163,"Volume")</f>
        <v>3821225</v>
      </c>
      <c r="N163" s="4" cm="1">
        <f t="array" ref="N163">_FV(A163,"Volume average",TRUE)</f>
        <v>3981274</v>
      </c>
      <c r="O163" s="1" cm="1">
        <f t="array" ref="O163">_FV(A163,"Change")</f>
        <v>-3.8</v>
      </c>
      <c r="P163" s="6" cm="1">
        <f t="array" ref="P163">_FV(A163,"Change (%)",TRUE)</f>
        <v>-2.895E-2</v>
      </c>
      <c r="Q163" s="6" cm="1">
        <f t="array" ref="Q163">_FV(A163,"Change % (Extended hours)",TRUE)</f>
        <v>1.2081999999999999E-2</v>
      </c>
      <c r="R163" s="1" cm="1">
        <f t="array" ref="R163">_FV(A163,"Change (Extended hours)",TRUE)</f>
        <v>1.54</v>
      </c>
      <c r="S163" s="7">
        <f t="shared" ca="1" si="2"/>
        <v>44736</v>
      </c>
    </row>
    <row r="164" spans="1:19" x14ac:dyDescent="0.25">
      <c r="A164" s="5" t="e" vm="166">
        <v>#VALUE!</v>
      </c>
      <c r="B164" s="1" cm="1">
        <f t="array" ref="B164">_FV(A164,"Price")</f>
        <v>641.25</v>
      </c>
      <c r="C164" s="1" cm="1">
        <f t="array" ref="C164">_FV(A164,"Price (Extended hours)",TRUE)</f>
        <v>641.25</v>
      </c>
      <c r="D164" s="2" cm="1">
        <f t="array" ref="D164">_FV(A164,"P/E",TRUE)</f>
        <v>114.2701</v>
      </c>
      <c r="E164" s="3" cm="1">
        <f t="array" ref="E164">_FV(A164,"Market cap",TRUE)</f>
        <v>58367729250</v>
      </c>
      <c r="F164" s="5" t="str" cm="1">
        <f t="array" ref="F164">_FV(A164,"Ticker symbol",TRUE)</f>
        <v>EQIX</v>
      </c>
      <c r="G164" s="1" cm="1">
        <f t="array" ref="G164">_FV(A164,"Open")</f>
        <v>627.44000000000005</v>
      </c>
      <c r="H164" s="1" cm="1">
        <f t="array" ref="H164">_FV(A164,"Previous close",TRUE)</f>
        <v>618.51</v>
      </c>
      <c r="I164" s="1" cm="1">
        <f t="array" ref="I164">_FV(A164,"52 week high",TRUE)</f>
        <v>885.26</v>
      </c>
      <c r="J164" s="1" cm="1">
        <f t="array" ref="J164">_FV(A164,"52 week low",TRUE)</f>
        <v>606.12</v>
      </c>
      <c r="K164" s="5" t="str" cm="1">
        <f t="array" ref="K164">_FV(A164,"Industry")</f>
        <v>Residential &amp; Commercial REIT</v>
      </c>
      <c r="L164" s="4" cm="1">
        <f t="array" ref="L164">_FV(A164,"Shares outstanding",TRUE)</f>
        <v>91021800</v>
      </c>
      <c r="M164" s="4" cm="1">
        <f t="array" ref="M164">_FV(A164,"Volume")</f>
        <v>507263</v>
      </c>
      <c r="N164" s="4" cm="1">
        <f t="array" ref="N164">_FV(A164,"Volume average",TRUE)</f>
        <v>543116</v>
      </c>
      <c r="O164" s="1" cm="1">
        <f t="array" ref="O164">_FV(A164,"Change")</f>
        <v>22.74</v>
      </c>
      <c r="P164" s="6" cm="1">
        <f t="array" ref="P164">_FV(A164,"Change (%)",TRUE)</f>
        <v>3.6766E-2</v>
      </c>
      <c r="Q164" s="6" cm="1">
        <f t="array" ref="Q164">_FV(A164,"Change % (Extended hours)",TRUE)</f>
        <v>0</v>
      </c>
      <c r="R164" s="1" cm="1">
        <f t="array" ref="R164">_FV(A164,"Change (Extended hours)",TRUE)</f>
        <v>0</v>
      </c>
      <c r="S164" s="7">
        <f t="shared" ca="1" si="2"/>
        <v>44736</v>
      </c>
    </row>
    <row r="165" spans="1:19" x14ac:dyDescent="0.25">
      <c r="A165" s="5" t="e" vm="167">
        <v>#VALUE!</v>
      </c>
      <c r="B165" s="1" cm="1">
        <f t="array" ref="B165">_FV(A165,"Price")</f>
        <v>69.150000000000006</v>
      </c>
      <c r="C165" s="1" cm="1">
        <f t="array" ref="C165">_FV(A165,"Price (Extended hours)",TRUE)</f>
        <v>70.400000000000006</v>
      </c>
      <c r="D165" s="2" cm="1">
        <f t="array" ref="D165">_FV(A165,"P/E",TRUE)</f>
        <v>19.195599999999999</v>
      </c>
      <c r="E165" s="3" cm="1">
        <f t="array" ref="E165">_FV(A165,"Market cap",TRUE)</f>
        <v>26003290470</v>
      </c>
      <c r="F165" s="5" t="str" cm="1">
        <f t="array" ref="F165">_FV(A165,"Ticker symbol",TRUE)</f>
        <v>EQR</v>
      </c>
      <c r="G165" s="1" cm="1">
        <f t="array" ref="G165">_FV(A165,"Open")</f>
        <v>69.28</v>
      </c>
      <c r="H165" s="1" cm="1">
        <f t="array" ref="H165">_FV(A165,"Previous close",TRUE)</f>
        <v>68.78</v>
      </c>
      <c r="I165" s="1" cm="1">
        <f t="array" ref="I165">_FV(A165,"52 week high",TRUE)</f>
        <v>94.32</v>
      </c>
      <c r="J165" s="1" cm="1">
        <f t="array" ref="J165">_FV(A165,"52 week low",TRUE)</f>
        <v>68.25</v>
      </c>
      <c r="K165" s="5" t="str" cm="1">
        <f t="array" ref="K165">_FV(A165,"Industry")</f>
        <v>Residential &amp; Commercial REIT</v>
      </c>
      <c r="L165" s="4" cm="1">
        <f t="array" ref="L165">_FV(A165,"Shares outstanding",TRUE)</f>
        <v>376041800</v>
      </c>
      <c r="M165" s="4" cm="1">
        <f t="array" ref="M165">_FV(A165,"Volume")</f>
        <v>2153547</v>
      </c>
      <c r="N165" s="4" cm="1">
        <f t="array" ref="N165">_FV(A165,"Volume average",TRUE)</f>
        <v>1921570</v>
      </c>
      <c r="O165" s="1" cm="1">
        <f t="array" ref="O165">_FV(A165,"Change")</f>
        <v>0.37</v>
      </c>
      <c r="P165" s="6" cm="1">
        <f t="array" ref="P165">_FV(A165,"Change (%)",TRUE)</f>
        <v>5.3790000000000001E-3</v>
      </c>
      <c r="Q165" s="6" cm="1">
        <f t="array" ref="Q165">_FV(A165,"Change % (Extended hours)",TRUE)</f>
        <v>1.8076999999999999E-2</v>
      </c>
      <c r="R165" s="1" cm="1">
        <f t="array" ref="R165">_FV(A165,"Change (Extended hours)",TRUE)</f>
        <v>1.25</v>
      </c>
      <c r="S165" s="7">
        <f t="shared" ca="1" si="2"/>
        <v>44736</v>
      </c>
    </row>
    <row r="166" spans="1:19" x14ac:dyDescent="0.25">
      <c r="A166" s="5" t="e" vm="168">
        <v>#VALUE!</v>
      </c>
      <c r="B166" s="1" cm="1">
        <f t="array" ref="B166">_FV(A166,"Price")</f>
        <v>80.58</v>
      </c>
      <c r="C166" s="1" cm="1">
        <f t="array" ref="C166">_FV(A166,"Price (Extended hours)",TRUE)</f>
        <v>81.12</v>
      </c>
      <c r="D166" s="2" cm="1">
        <f t="array" ref="D166">_FV(A166,"P/E",TRUE)</f>
        <v>21.4666</v>
      </c>
      <c r="E166" s="3" cm="1">
        <f t="array" ref="E166">_FV(A166,"Market cap",TRUE)</f>
        <v>27790277298</v>
      </c>
      <c r="F166" s="5" t="str" cm="1">
        <f t="array" ref="F166">_FV(A166,"Ticker symbol",TRUE)</f>
        <v>ES</v>
      </c>
      <c r="G166" s="1" cm="1">
        <f t="array" ref="G166">_FV(A166,"Open")</f>
        <v>81.41</v>
      </c>
      <c r="H166" s="1" cm="1">
        <f t="array" ref="H166">_FV(A166,"Previous close",TRUE)</f>
        <v>80.739999999999995</v>
      </c>
      <c r="I166" s="1" cm="1">
        <f t="array" ref="I166">_FV(A166,"52 week high",TRUE)</f>
        <v>94.63</v>
      </c>
      <c r="J166" s="1" cm="1">
        <f t="array" ref="J166">_FV(A166,"52 week low",TRUE)</f>
        <v>78.44</v>
      </c>
      <c r="K166" s="5" t="str" cm="1">
        <f t="array" ref="K166">_FV(A166,"Industry")</f>
        <v>Electrical Utilities &amp; IPPs</v>
      </c>
      <c r="L166" s="4" cm="1">
        <f t="array" ref="L166">_FV(A166,"Shares outstanding",TRUE)</f>
        <v>344878100</v>
      </c>
      <c r="M166" s="4" cm="1">
        <f t="array" ref="M166">_FV(A166,"Volume")</f>
        <v>2150460</v>
      </c>
      <c r="N166" s="4" cm="1">
        <f t="array" ref="N166">_FV(A166,"Volume average",TRUE)</f>
        <v>1448540</v>
      </c>
      <c r="O166" s="1" cm="1">
        <f t="array" ref="O166">_FV(A166,"Change")</f>
        <v>-0.16</v>
      </c>
      <c r="P166" s="6" cm="1">
        <f t="array" ref="P166">_FV(A166,"Change (%)",TRUE)</f>
        <v>-1.9819999999999998E-3</v>
      </c>
      <c r="Q166" s="6" cm="1">
        <f t="array" ref="Q166">_FV(A166,"Change % (Extended hours)",TRUE)</f>
        <v>6.7010000000000004E-3</v>
      </c>
      <c r="R166" s="1" cm="1">
        <f t="array" ref="R166">_FV(A166,"Change (Extended hours)",TRUE)</f>
        <v>0.54</v>
      </c>
      <c r="S166" s="7">
        <f t="shared" ca="1" si="2"/>
        <v>44736</v>
      </c>
    </row>
    <row r="167" spans="1:19" x14ac:dyDescent="0.25">
      <c r="A167" s="5" t="e" vm="169">
        <v>#VALUE!</v>
      </c>
      <c r="B167" s="1" cm="1">
        <f t="array" ref="B167">_FV(A167,"Price")</f>
        <v>257.23</v>
      </c>
      <c r="C167" s="1" cm="1">
        <f t="array" ref="C167">_FV(A167,"Price (Extended hours)",TRUE)</f>
        <v>257.23</v>
      </c>
      <c r="D167" s="2" cm="1">
        <f t="array" ref="D167">_FV(A167,"P/E",TRUE)</f>
        <v>42.452800000000003</v>
      </c>
      <c r="E167" s="3" cm="1">
        <f t="array" ref="E167">_FV(A167,"Market cap",TRUE)</f>
        <v>16805612734</v>
      </c>
      <c r="F167" s="5" t="str" cm="1">
        <f t="array" ref="F167">_FV(A167,"Ticker symbol",TRUE)</f>
        <v>ESS</v>
      </c>
      <c r="G167" s="1" cm="1">
        <f t="array" ref="G167">_FV(A167,"Open")</f>
        <v>258.43</v>
      </c>
      <c r="H167" s="1" cm="1">
        <f t="array" ref="H167">_FV(A167,"Previous close",TRUE)</f>
        <v>256.20999999999998</v>
      </c>
      <c r="I167" s="1" cm="1">
        <f t="array" ref="I167">_FV(A167,"52 week high",TRUE)</f>
        <v>363.36</v>
      </c>
      <c r="J167" s="1" cm="1">
        <f t="array" ref="J167">_FV(A167,"52 week low",TRUE)</f>
        <v>253.9</v>
      </c>
      <c r="K167" s="5" t="str" cm="1">
        <f t="array" ref="K167">_FV(A167,"Industry")</f>
        <v>Residential &amp; Commercial REIT</v>
      </c>
      <c r="L167" s="4" cm="1">
        <f t="array" ref="L167">_FV(A167,"Shares outstanding",TRUE)</f>
        <v>65333020</v>
      </c>
      <c r="M167" s="4" cm="1">
        <f t="array" ref="M167">_FV(A167,"Volume")</f>
        <v>615300</v>
      </c>
      <c r="N167" s="4" cm="1">
        <f t="array" ref="N167">_FV(A167,"Volume average",TRUE)</f>
        <v>506722</v>
      </c>
      <c r="O167" s="1" cm="1">
        <f t="array" ref="O167">_FV(A167,"Change")</f>
        <v>1.02</v>
      </c>
      <c r="P167" s="6" cm="1">
        <f t="array" ref="P167">_FV(A167,"Change (%)",TRUE)</f>
        <v>3.9810000000000002E-3</v>
      </c>
      <c r="Q167" s="6" cm="1">
        <f t="array" ref="Q167">_FV(A167,"Change % (Extended hours)",TRUE)</f>
        <v>0</v>
      </c>
      <c r="R167" s="1" cm="1">
        <f t="array" ref="R167">_FV(A167,"Change (Extended hours)",TRUE)</f>
        <v>0</v>
      </c>
      <c r="S167" s="7">
        <f t="shared" ca="1" si="2"/>
        <v>44736</v>
      </c>
    </row>
    <row r="168" spans="1:19" x14ac:dyDescent="0.25">
      <c r="A168" s="5" t="e" vm="170">
        <v>#VALUE!</v>
      </c>
      <c r="B168" s="1" cm="1">
        <f t="array" ref="B168">_FV(A168,"Price")</f>
        <v>131.01</v>
      </c>
      <c r="C168" s="1" cm="1">
        <f t="array" ref="C168">_FV(A168,"Price (Extended hours)",TRUE)</f>
        <v>131.43010000000001</v>
      </c>
      <c r="D168" s="2" cm="1">
        <f t="array" ref="D168">_FV(A168,"P/E",TRUE)</f>
        <v>23.6463</v>
      </c>
      <c r="E168" s="3" cm="1">
        <f t="array" ref="E168">_FV(A168,"Market cap",TRUE)</f>
        <v>52272990000</v>
      </c>
      <c r="F168" s="5" t="str" cm="1">
        <f t="array" ref="F168">_FV(A168,"Ticker symbol",TRUE)</f>
        <v>ETN</v>
      </c>
      <c r="G168" s="1" cm="1">
        <f t="array" ref="G168">_FV(A168,"Open")</f>
        <v>131.55000000000001</v>
      </c>
      <c r="H168" s="1" cm="1">
        <f t="array" ref="H168">_FV(A168,"Previous close",TRUE)</f>
        <v>130.52000000000001</v>
      </c>
      <c r="I168" s="1" cm="1">
        <f t="array" ref="I168">_FV(A168,"52 week high",TRUE)</f>
        <v>175.72</v>
      </c>
      <c r="J168" s="1" cm="1">
        <f t="array" ref="J168">_FV(A168,"52 week low",TRUE)</f>
        <v>128.8749</v>
      </c>
      <c r="K168" s="5" t="str" cm="1">
        <f t="array" ref="K168">_FV(A168,"Industry")</f>
        <v>Machinery, Equipment &amp; Components</v>
      </c>
      <c r="L168" s="4" cm="1">
        <f t="array" ref="L168">_FV(A168,"Shares outstanding",TRUE)</f>
        <v>399000000</v>
      </c>
      <c r="M168" s="4" cm="1">
        <f t="array" ref="M168">_FV(A168,"Volume")</f>
        <v>1658652</v>
      </c>
      <c r="N168" s="4" cm="1">
        <f t="array" ref="N168">_FV(A168,"Volume average",TRUE)</f>
        <v>2176193</v>
      </c>
      <c r="O168" s="1" cm="1">
        <f t="array" ref="O168">_FV(A168,"Change")</f>
        <v>0.49</v>
      </c>
      <c r="P168" s="6" cm="1">
        <f t="array" ref="P168">_FV(A168,"Change (%)",TRUE)</f>
        <v>3.754E-3</v>
      </c>
      <c r="Q168" s="6" cm="1">
        <f t="array" ref="Q168">_FV(A168,"Change % (Extended hours)",TRUE)</f>
        <v>3.2069999999999998E-3</v>
      </c>
      <c r="R168" s="1" cm="1">
        <f t="array" ref="R168">_FV(A168,"Change (Extended hours)",TRUE)</f>
        <v>0.42009999999999997</v>
      </c>
      <c r="S168" s="7">
        <f t="shared" ca="1" si="2"/>
        <v>44736</v>
      </c>
    </row>
    <row r="169" spans="1:19" x14ac:dyDescent="0.25">
      <c r="A169" s="5" t="e" vm="171">
        <v>#VALUE!</v>
      </c>
      <c r="B169" s="1" cm="1">
        <f t="array" ref="B169">_FV(A169,"Price")</f>
        <v>107.77</v>
      </c>
      <c r="C169" s="1" cm="1">
        <f t="array" ref="C169">_FV(A169,"Price (Extended hours)",TRUE)</f>
        <v>105.56</v>
      </c>
      <c r="D169" s="2" cm="1">
        <f t="array" ref="D169">_FV(A169,"P/E",TRUE)</f>
        <v>20.4923</v>
      </c>
      <c r="E169" s="3" cm="1">
        <f t="array" ref="E169">_FV(A169,"Market cap",TRUE)</f>
        <v>21917648311</v>
      </c>
      <c r="F169" s="5" t="str" cm="1">
        <f t="array" ref="F169">_FV(A169,"Ticker symbol",TRUE)</f>
        <v>ETR</v>
      </c>
      <c r="G169" s="1" cm="1">
        <f t="array" ref="G169">_FV(A169,"Open")</f>
        <v>108.06</v>
      </c>
      <c r="H169" s="1" cm="1">
        <f t="array" ref="H169">_FV(A169,"Previous close",TRUE)</f>
        <v>107.29</v>
      </c>
      <c r="I169" s="1" cm="1">
        <f t="array" ref="I169">_FV(A169,"52 week high",TRUE)</f>
        <v>126.815</v>
      </c>
      <c r="J169" s="1" cm="1">
        <f t="array" ref="J169">_FV(A169,"52 week low",TRUE)</f>
        <v>98.495000000000005</v>
      </c>
      <c r="K169" s="5" t="str" cm="1">
        <f t="array" ref="K169">_FV(A169,"Industry")</f>
        <v>Electrical Utilities &amp; IPPs</v>
      </c>
      <c r="L169" s="4" cm="1">
        <f t="array" ref="L169">_FV(A169,"Shares outstanding",TRUE)</f>
        <v>203374300</v>
      </c>
      <c r="M169" s="4" cm="1">
        <f t="array" ref="M169">_FV(A169,"Volume")</f>
        <v>1804331</v>
      </c>
      <c r="N169" s="4" cm="1">
        <f t="array" ref="N169">_FV(A169,"Volume average",TRUE)</f>
        <v>1105301</v>
      </c>
      <c r="O169" s="1" cm="1">
        <f t="array" ref="O169">_FV(A169,"Change")</f>
        <v>0.48</v>
      </c>
      <c r="P169" s="6" cm="1">
        <f t="array" ref="P169">_FV(A169,"Change (%)",TRUE)</f>
        <v>4.4740000000000005E-3</v>
      </c>
      <c r="Q169" s="6" cm="1">
        <f t="array" ref="Q169">_FV(A169,"Change % (Extended hours)",TRUE)</f>
        <v>-2.0507000000000001E-2</v>
      </c>
      <c r="R169" s="1" cm="1">
        <f t="array" ref="R169">_FV(A169,"Change (Extended hours)",TRUE)</f>
        <v>-2.21</v>
      </c>
      <c r="S169" s="7">
        <f t="shared" ca="1" si="2"/>
        <v>44736</v>
      </c>
    </row>
    <row r="170" spans="1:19" x14ac:dyDescent="0.25">
      <c r="A170" s="5" t="e" vm="172">
        <v>#VALUE!</v>
      </c>
      <c r="B170" s="1" cm="1">
        <f t="array" ref="B170">_FV(A170,"Price")</f>
        <v>76.05</v>
      </c>
      <c r="C170" s="1" cm="1">
        <f t="array" ref="C170">_FV(A170,"Price (Extended hours)",TRUE)</f>
        <v>76.52</v>
      </c>
      <c r="D170" s="2" cm="1">
        <f t="array" ref="D170">_FV(A170,"P/E",TRUE)</f>
        <v>24.1693</v>
      </c>
      <c r="E170" s="3" cm="1">
        <f t="array" ref="E170">_FV(A170,"Market cap",TRUE)</f>
        <v>9667399950</v>
      </c>
      <c r="F170" s="5" t="str" cm="1">
        <f t="array" ref="F170">_FV(A170,"Ticker symbol",TRUE)</f>
        <v>ETSY</v>
      </c>
      <c r="G170" s="1" cm="1">
        <f t="array" ref="G170">_FV(A170,"Open")</f>
        <v>72.569999999999993</v>
      </c>
      <c r="H170" s="1" cm="1">
        <f t="array" ref="H170">_FV(A170,"Previous close",TRUE)</f>
        <v>71.61</v>
      </c>
      <c r="I170" s="1" cm="1">
        <f t="array" ref="I170">_FV(A170,"52 week high",TRUE)</f>
        <v>307.75</v>
      </c>
      <c r="J170" s="1" cm="1">
        <f t="array" ref="J170">_FV(A170,"52 week low",TRUE)</f>
        <v>68.399000000000001</v>
      </c>
      <c r="K170" s="5" t="str" cm="1">
        <f t="array" ref="K170">_FV(A170,"Industry")</f>
        <v>Diversified Retail</v>
      </c>
      <c r="L170" s="4" cm="1">
        <f t="array" ref="L170">_FV(A170,"Shares outstanding",TRUE)</f>
        <v>127119000</v>
      </c>
      <c r="M170" s="4" cm="1">
        <f t="array" ref="M170">_FV(A170,"Volume")</f>
        <v>3881030</v>
      </c>
      <c r="N170" s="4" cm="1">
        <f t="array" ref="N170">_FV(A170,"Volume average",TRUE)</f>
        <v>5039424</v>
      </c>
      <c r="O170" s="1" cm="1">
        <f t="array" ref="O170">_FV(A170,"Change")</f>
        <v>4.4400000000000004</v>
      </c>
      <c r="P170" s="6" cm="1">
        <f t="array" ref="P170">_FV(A170,"Change (%)",TRUE)</f>
        <v>6.2003000000000003E-2</v>
      </c>
      <c r="Q170" s="6" cm="1">
        <f t="array" ref="Q170">_FV(A170,"Change % (Extended hours)",TRUE)</f>
        <v>6.1799999999999997E-3</v>
      </c>
      <c r="R170" s="1" cm="1">
        <f t="array" ref="R170">_FV(A170,"Change (Extended hours)",TRUE)</f>
        <v>0.47</v>
      </c>
      <c r="S170" s="7">
        <f t="shared" ca="1" si="2"/>
        <v>44736</v>
      </c>
    </row>
    <row r="171" spans="1:19" x14ac:dyDescent="0.25">
      <c r="A171" s="5" t="e" vm="173">
        <v>#VALUE!</v>
      </c>
      <c r="B171" s="1" cm="1">
        <f t="array" ref="B171">_FV(A171,"Price")</f>
        <v>61.31</v>
      </c>
      <c r="C171" s="1" cm="1">
        <f t="array" ref="C171">_FV(A171,"Price (Extended hours)",TRUE)</f>
        <v>61.31</v>
      </c>
      <c r="D171" s="2" cm="1">
        <f t="array" ref="D171">_FV(A171,"P/E",TRUE)</f>
        <v>17.4069</v>
      </c>
      <c r="E171" s="3" cm="1">
        <f t="array" ref="E171">_FV(A171,"Market cap",TRUE)</f>
        <v>14069314573</v>
      </c>
      <c r="F171" s="5" t="str" cm="1">
        <f t="array" ref="F171">_FV(A171,"Ticker symbol",TRUE)</f>
        <v>EVRG</v>
      </c>
      <c r="G171" s="1" cm="1">
        <f t="array" ref="G171">_FV(A171,"Open")</f>
        <v>61.79</v>
      </c>
      <c r="H171" s="1" cm="1">
        <f t="array" ref="H171">_FV(A171,"Previous close",TRUE)</f>
        <v>61.32</v>
      </c>
      <c r="I171" s="1" cm="1">
        <f t="array" ref="I171">_FV(A171,"52 week high",TRUE)</f>
        <v>73.125</v>
      </c>
      <c r="J171" s="1" cm="1">
        <f t="array" ref="J171">_FV(A171,"52 week low",TRUE)</f>
        <v>59.46</v>
      </c>
      <c r="K171" s="5" t="str" cm="1">
        <f t="array" ref="K171">_FV(A171,"Industry")</f>
        <v>Electrical Utilities &amp; IPPs</v>
      </c>
      <c r="L171" s="4" cm="1">
        <f t="array" ref="L171">_FV(A171,"Shares outstanding",TRUE)</f>
        <v>229478300</v>
      </c>
      <c r="M171" s="4" cm="1">
        <f t="array" ref="M171">_FV(A171,"Volume")</f>
        <v>1386312</v>
      </c>
      <c r="N171" s="4" cm="1">
        <f t="array" ref="N171">_FV(A171,"Volume average",TRUE)</f>
        <v>1277429</v>
      </c>
      <c r="O171" s="1" cm="1">
        <f t="array" ref="O171">_FV(A171,"Change")</f>
        <v>-0.01</v>
      </c>
      <c r="P171" s="6" cm="1">
        <f t="array" ref="P171">_FV(A171,"Change (%)",TRUE)</f>
        <v>-1.6310000000000001E-4</v>
      </c>
      <c r="Q171" s="6" cm="1">
        <f t="array" ref="Q171">_FV(A171,"Change % (Extended hours)",TRUE)</f>
        <v>0</v>
      </c>
      <c r="R171" s="1" cm="1">
        <f t="array" ref="R171">_FV(A171,"Change (Extended hours)",TRUE)</f>
        <v>0</v>
      </c>
      <c r="S171" s="7">
        <f t="shared" ca="1" si="2"/>
        <v>44736</v>
      </c>
    </row>
    <row r="172" spans="1:19" x14ac:dyDescent="0.25">
      <c r="A172" s="5" t="e" vm="174">
        <v>#VALUE!</v>
      </c>
      <c r="B172" s="1" cm="1">
        <f t="array" ref="B172">_FV(A172,"Price")</f>
        <v>88.78</v>
      </c>
      <c r="C172" s="1" cm="1">
        <f t="array" ref="C172">_FV(A172,"Price (Extended hours)",TRUE)</f>
        <v>89.4</v>
      </c>
      <c r="D172" s="2" cm="1">
        <f t="array" ref="D172">_FV(A172,"P/E",TRUE)</f>
        <v>35.453899999999997</v>
      </c>
      <c r="E172" s="3" cm="1">
        <f t="array" ref="E172">_FV(A172,"Market cap",TRUE)</f>
        <v>55199124804</v>
      </c>
      <c r="F172" s="5" t="str" cm="1">
        <f t="array" ref="F172">_FV(A172,"Ticker symbol",TRUE)</f>
        <v>EW</v>
      </c>
      <c r="G172" s="1" cm="1">
        <f t="array" ref="G172">_FV(A172,"Open")</f>
        <v>87.81</v>
      </c>
      <c r="H172" s="1" cm="1">
        <f t="array" ref="H172">_FV(A172,"Previous close",TRUE)</f>
        <v>86.5</v>
      </c>
      <c r="I172" s="1" cm="1">
        <f t="array" ref="I172">_FV(A172,"52 week high",TRUE)</f>
        <v>131.72999999999999</v>
      </c>
      <c r="J172" s="1" cm="1">
        <f t="array" ref="J172">_FV(A172,"52 week low",TRUE)</f>
        <v>85.58</v>
      </c>
      <c r="K172" s="5" t="str" cm="1">
        <f t="array" ref="K172">_FV(A172,"Industry")</f>
        <v>Healthcare Equipment &amp; Supplies</v>
      </c>
      <c r="L172" s="4" cm="1">
        <f t="array" ref="L172">_FV(A172,"Shares outstanding",TRUE)</f>
        <v>621751800</v>
      </c>
      <c r="M172" s="4" cm="1">
        <f t="array" ref="M172">_FV(A172,"Volume")</f>
        <v>3292910</v>
      </c>
      <c r="N172" s="4" cm="1">
        <f t="array" ref="N172">_FV(A172,"Volume average",TRUE)</f>
        <v>2767192</v>
      </c>
      <c r="O172" s="1" cm="1">
        <f t="array" ref="O172">_FV(A172,"Change")</f>
        <v>2.2799999999999998</v>
      </c>
      <c r="P172" s="6" cm="1">
        <f t="array" ref="P172">_FV(A172,"Change (%)",TRUE)</f>
        <v>2.6358000000000003E-2</v>
      </c>
      <c r="Q172" s="6" cm="1">
        <f t="array" ref="Q172">_FV(A172,"Change % (Extended hours)",TRUE)</f>
        <v>6.9840000000000006E-3</v>
      </c>
      <c r="R172" s="1" cm="1">
        <f t="array" ref="R172">_FV(A172,"Change (Extended hours)",TRUE)</f>
        <v>0.62</v>
      </c>
      <c r="S172" s="7">
        <f t="shared" ca="1" si="2"/>
        <v>44736</v>
      </c>
    </row>
    <row r="173" spans="1:19" x14ac:dyDescent="0.25">
      <c r="A173" s="5" t="e" vm="175">
        <v>#VALUE!</v>
      </c>
      <c r="B173" s="1" cm="1">
        <f t="array" ref="B173">_FV(A173,"Price")</f>
        <v>42.26</v>
      </c>
      <c r="C173" s="1" cm="1">
        <f t="array" ref="C173">_FV(A173,"Price (Extended hours)",TRUE)</f>
        <v>43.64</v>
      </c>
      <c r="D173" s="2" cm="1">
        <f t="array" ref="D173">_FV(A173,"P/E",TRUE)</f>
        <v>16.761700000000001</v>
      </c>
      <c r="E173" s="3" cm="1">
        <f t="array" ref="E173">_FV(A173,"Market cap",TRUE)</f>
        <v>41423657696</v>
      </c>
      <c r="F173" s="5" t="str" cm="1">
        <f t="array" ref="F173">_FV(A173,"Ticker symbol",TRUE)</f>
        <v>EXC</v>
      </c>
      <c r="G173" s="1" cm="1">
        <f t="array" ref="G173">_FV(A173,"Open")</f>
        <v>42.66</v>
      </c>
      <c r="H173" s="1" cm="1">
        <f t="array" ref="H173">_FV(A173,"Previous close",TRUE)</f>
        <v>42.31</v>
      </c>
      <c r="I173" s="1" cm="1">
        <f t="array" ref="I173">_FV(A173,"52 week high",TRUE)</f>
        <v>50.71</v>
      </c>
      <c r="J173" s="1" cm="1">
        <f t="array" ref="J173">_FV(A173,"52 week low",TRUE)</f>
        <v>31.246600000000001</v>
      </c>
      <c r="K173" s="5" t="str" cm="1">
        <f t="array" ref="K173">_FV(A173,"Industry")</f>
        <v>Electrical Utilities &amp; IPPs</v>
      </c>
      <c r="L173" s="4" cm="1">
        <f t="array" ref="L173">_FV(A173,"Shares outstanding",TRUE)</f>
        <v>980209600</v>
      </c>
      <c r="M173" s="4" cm="1">
        <f t="array" ref="M173">_FV(A173,"Volume")</f>
        <v>7565681</v>
      </c>
      <c r="N173" s="4" cm="1">
        <f t="array" ref="N173">_FV(A173,"Volume average",TRUE)</f>
        <v>6429814</v>
      </c>
      <c r="O173" s="1" cm="1">
        <f t="array" ref="O173">_FV(A173,"Change")</f>
        <v>-0.05</v>
      </c>
      <c r="P173" s="6" cm="1">
        <f t="array" ref="P173">_FV(A173,"Change (%)",TRUE)</f>
        <v>-1.1819999999999999E-3</v>
      </c>
      <c r="Q173" s="6" cm="1">
        <f t="array" ref="Q173">_FV(A173,"Change % (Extended hours)",TRUE)</f>
        <v>3.2654999999999997E-2</v>
      </c>
      <c r="R173" s="1" cm="1">
        <f t="array" ref="R173">_FV(A173,"Change (Extended hours)",TRUE)</f>
        <v>1.38</v>
      </c>
      <c r="S173" s="7">
        <f t="shared" ca="1" si="2"/>
        <v>44736</v>
      </c>
    </row>
    <row r="174" spans="1:19" x14ac:dyDescent="0.25">
      <c r="A174" s="5" t="e" vm="176">
        <v>#VALUE!</v>
      </c>
      <c r="B174" s="1" cm="1">
        <f t="array" ref="B174">_FV(A174,"Price")</f>
        <v>97.95</v>
      </c>
      <c r="C174" s="1" cm="1">
        <f t="array" ref="C174">_FV(A174,"Price (Extended hours)",TRUE)</f>
        <v>97.99</v>
      </c>
      <c r="D174" s="2" cm="1">
        <f t="array" ref="D174">_FV(A174,"P/E",TRUE)</f>
        <v>11.413</v>
      </c>
      <c r="E174" s="3" cm="1">
        <f t="array" ref="E174">_FV(A174,"Market cap",TRUE)</f>
        <v>16431494505</v>
      </c>
      <c r="F174" s="5" t="str" cm="1">
        <f t="array" ref="F174">_FV(A174,"Ticker symbol",TRUE)</f>
        <v>EXPD</v>
      </c>
      <c r="G174" s="1" cm="1">
        <f t="array" ref="G174">_FV(A174,"Open")</f>
        <v>99.23</v>
      </c>
      <c r="H174" s="1" cm="1">
        <f t="array" ref="H174">_FV(A174,"Previous close",TRUE)</f>
        <v>98.6</v>
      </c>
      <c r="I174" s="1" cm="1">
        <f t="array" ref="I174">_FV(A174,"52 week high",TRUE)</f>
        <v>137.80000000000001</v>
      </c>
      <c r="J174" s="1" cm="1">
        <f t="array" ref="J174">_FV(A174,"52 week low",TRUE)</f>
        <v>94.95</v>
      </c>
      <c r="K174" s="5" t="str" cm="1">
        <f t="array" ref="K174">_FV(A174,"Industry")</f>
        <v>Freight &amp; Logistics Services</v>
      </c>
      <c r="L174" s="4" cm="1">
        <f t="array" ref="L174">_FV(A174,"Shares outstanding",TRUE)</f>
        <v>167753900</v>
      </c>
      <c r="M174" s="4" cm="1">
        <f t="array" ref="M174">_FV(A174,"Volume")</f>
        <v>1355724</v>
      </c>
      <c r="N174" s="4" cm="1">
        <f t="array" ref="N174">_FV(A174,"Volume average",TRUE)</f>
        <v>1414504</v>
      </c>
      <c r="O174" s="1" cm="1">
        <f t="array" ref="O174">_FV(A174,"Change")</f>
        <v>-0.65</v>
      </c>
      <c r="P174" s="6" cm="1">
        <f t="array" ref="P174">_FV(A174,"Change (%)",TRUE)</f>
        <v>-6.5919999999999998E-3</v>
      </c>
      <c r="Q174" s="6" cm="1">
        <f t="array" ref="Q174">_FV(A174,"Change % (Extended hours)",TRUE)</f>
        <v>4.0840000000000001E-4</v>
      </c>
      <c r="R174" s="1" cm="1">
        <f t="array" ref="R174">_FV(A174,"Change (Extended hours)",TRUE)</f>
        <v>0.04</v>
      </c>
      <c r="S174" s="7">
        <f t="shared" ca="1" si="2"/>
        <v>44736</v>
      </c>
    </row>
    <row r="175" spans="1:19" x14ac:dyDescent="0.25">
      <c r="A175" s="5" t="e" vm="177">
        <v>#VALUE!</v>
      </c>
      <c r="B175" s="1" cm="1">
        <f t="array" ref="B175">_FV(A175,"Price")</f>
        <v>104.41</v>
      </c>
      <c r="C175" s="1" cm="1">
        <f t="array" ref="C175">_FV(A175,"Price (Extended hours)",TRUE)</f>
        <v>105.4</v>
      </c>
      <c r="D175" s="2" cm="1">
        <f t="array" ref="D175">_FV(A175,"P/E",TRUE)</f>
        <v>20.3583</v>
      </c>
      <c r="E175" s="3" cm="1">
        <f t="array" ref="E175">_FV(A175,"Market cap",TRUE)</f>
        <v>16402581298</v>
      </c>
      <c r="F175" s="5" t="str" cm="1">
        <f t="array" ref="F175">_FV(A175,"Ticker symbol",TRUE)</f>
        <v>EXPE</v>
      </c>
      <c r="G175" s="1" cm="1">
        <f t="array" ref="G175">_FV(A175,"Open")</f>
        <v>102.83</v>
      </c>
      <c r="H175" s="1" cm="1">
        <f t="array" ref="H175">_FV(A175,"Previous close",TRUE)</f>
        <v>101.93</v>
      </c>
      <c r="I175" s="1" cm="1">
        <f t="array" ref="I175">_FV(A175,"52 week high",TRUE)</f>
        <v>217.72</v>
      </c>
      <c r="J175" s="1" cm="1">
        <f t="array" ref="J175">_FV(A175,"52 week low",TRUE)</f>
        <v>100.01</v>
      </c>
      <c r="K175" s="5" t="str" cm="1">
        <f t="array" ref="K175">_FV(A175,"Industry")</f>
        <v>Hotels &amp; Entertainment Services</v>
      </c>
      <c r="L175" s="4" cm="1">
        <f t="array" ref="L175">_FV(A175,"Shares outstanding",TRUE)</f>
        <v>157097800</v>
      </c>
      <c r="M175" s="4" cm="1">
        <f t="array" ref="M175">_FV(A175,"Volume")</f>
        <v>4437872</v>
      </c>
      <c r="N175" s="4" cm="1">
        <f t="array" ref="N175">_FV(A175,"Volume average",TRUE)</f>
        <v>3718705</v>
      </c>
      <c r="O175" s="1" cm="1">
        <f t="array" ref="O175">_FV(A175,"Change")</f>
        <v>2.48</v>
      </c>
      <c r="P175" s="6" cm="1">
        <f t="array" ref="P175">_FV(A175,"Change (%)",TRUE)</f>
        <v>2.4329999999999997E-2</v>
      </c>
      <c r="Q175" s="6" cm="1">
        <f t="array" ref="Q175">_FV(A175,"Change % (Extended hours)",TRUE)</f>
        <v>9.4820000000000008E-3</v>
      </c>
      <c r="R175" s="1" cm="1">
        <f t="array" ref="R175">_FV(A175,"Change (Extended hours)",TRUE)</f>
        <v>0.99</v>
      </c>
      <c r="S175" s="7">
        <f t="shared" ca="1" si="2"/>
        <v>44736</v>
      </c>
    </row>
    <row r="176" spans="1:19" x14ac:dyDescent="0.25">
      <c r="A176" s="5" t="e" vm="178">
        <v>#VALUE!</v>
      </c>
      <c r="B176" s="1" cm="1">
        <f t="array" ref="B176">_FV(A176,"Price")</f>
        <v>161.5</v>
      </c>
      <c r="C176" s="1" cm="1">
        <f t="array" ref="C176">_FV(A176,"Price (Extended hours)",TRUE)</f>
        <v>160</v>
      </c>
      <c r="D176" s="2" cm="1">
        <f t="array" ref="D176">_FV(A176,"P/E",TRUE)</f>
        <v>25.712499999999999</v>
      </c>
      <c r="E176" s="3" cm="1">
        <f t="array" ref="E176">_FV(A176,"Market cap",TRUE)</f>
        <v>21686203850</v>
      </c>
      <c r="F176" s="5" t="str" cm="1">
        <f t="array" ref="F176">_FV(A176,"Ticker symbol",TRUE)</f>
        <v>EXR</v>
      </c>
      <c r="G176" s="1" cm="1">
        <f t="array" ref="G176">_FV(A176,"Open")</f>
        <v>160.33000000000001</v>
      </c>
      <c r="H176" s="1" cm="1">
        <f t="array" ref="H176">_FV(A176,"Previous close",TRUE)</f>
        <v>158.74</v>
      </c>
      <c r="I176" s="1" cm="1">
        <f t="array" ref="I176">_FV(A176,"52 week high",TRUE)</f>
        <v>228.83500000000001</v>
      </c>
      <c r="J176" s="1" cm="1">
        <f t="array" ref="J176">_FV(A176,"52 week low",TRUE)</f>
        <v>156.69999999999999</v>
      </c>
      <c r="K176" s="5" t="str" cm="1">
        <f t="array" ref="K176">_FV(A176,"Industry")</f>
        <v>Residential &amp; Commercial REIT</v>
      </c>
      <c r="L176" s="4" cm="1">
        <f t="array" ref="L176">_FV(A176,"Shares outstanding",TRUE)</f>
        <v>134279900</v>
      </c>
      <c r="M176" s="4" cm="1">
        <f t="array" ref="M176">_FV(A176,"Volume")</f>
        <v>1061009</v>
      </c>
      <c r="N176" s="4" cm="1">
        <f t="array" ref="N176">_FV(A176,"Volume average",TRUE)</f>
        <v>749178</v>
      </c>
      <c r="O176" s="1" cm="1">
        <f t="array" ref="O176">_FV(A176,"Change")</f>
        <v>2.76</v>
      </c>
      <c r="P176" s="6" cm="1">
        <f t="array" ref="P176">_FV(A176,"Change (%)",TRUE)</f>
        <v>1.7387E-2</v>
      </c>
      <c r="Q176" s="6" cm="1">
        <f t="array" ref="Q176">_FV(A176,"Change % (Extended hours)",TRUE)</f>
        <v>-9.2879999999999994E-3</v>
      </c>
      <c r="R176" s="1" cm="1">
        <f t="array" ref="R176">_FV(A176,"Change (Extended hours)",TRUE)</f>
        <v>-1.5</v>
      </c>
      <c r="S176" s="7">
        <f t="shared" ca="1" si="2"/>
        <v>44736</v>
      </c>
    </row>
    <row r="177" spans="1:19" x14ac:dyDescent="0.25">
      <c r="A177" s="5" t="e" vm="179">
        <v>#VALUE!</v>
      </c>
      <c r="B177" s="1" cm="1">
        <f t="array" ref="B177">_FV(A177,"Price")</f>
        <v>12.27</v>
      </c>
      <c r="C177" s="1" cm="1">
        <f t="array" ref="C177">_FV(A177,"Price (Extended hours)",TRUE)</f>
        <v>12.39</v>
      </c>
      <c r="D177" s="2" cm="1">
        <f t="array" ref="D177">_FV(A177,"P/E",TRUE)</f>
        <v>4.2927</v>
      </c>
      <c r="E177" s="3" cm="1">
        <f t="array" ref="E177">_FV(A177,"Market cap",TRUE)</f>
        <v>49322516550</v>
      </c>
      <c r="F177" s="5" t="str" cm="1">
        <f t="array" ref="F177">_FV(A177,"Ticker symbol",TRUE)</f>
        <v>F</v>
      </c>
      <c r="G177" s="1" cm="1">
        <f t="array" ref="G177">_FV(A177,"Open")</f>
        <v>12.22</v>
      </c>
      <c r="H177" s="1" cm="1">
        <f t="array" ref="H177">_FV(A177,"Previous close",TRUE)</f>
        <v>12.2</v>
      </c>
      <c r="I177" s="1" cm="1">
        <f t="array" ref="I177">_FV(A177,"52 week high",TRUE)</f>
        <v>25.87</v>
      </c>
      <c r="J177" s="1" cm="1">
        <f t="array" ref="J177">_FV(A177,"52 week low",TRUE)</f>
        <v>11.74</v>
      </c>
      <c r="K177" s="5" t="str" cm="1">
        <f t="array" ref="K177">_FV(A177,"Industry")</f>
        <v>Automobiles &amp; Auto Parts</v>
      </c>
      <c r="L177" s="4" cm="1">
        <f t="array" ref="L177">_FV(A177,"Shares outstanding",TRUE)</f>
        <v>4019765000</v>
      </c>
      <c r="M177" s="4" cm="1">
        <f t="array" ref="M177">_FV(A177,"Volume")</f>
        <v>70393220</v>
      </c>
      <c r="N177" s="4" cm="1">
        <f t="array" ref="N177">_FV(A177,"Volume average",TRUE)</f>
        <v>59468904</v>
      </c>
      <c r="O177" s="1" cm="1">
        <f t="array" ref="O177">_FV(A177,"Change")</f>
        <v>7.0000000000000007E-2</v>
      </c>
      <c r="P177" s="6" cm="1">
        <f t="array" ref="P177">_FV(A177,"Change (%)",TRUE)</f>
        <v>5.738E-3</v>
      </c>
      <c r="Q177" s="6" cm="1">
        <f t="array" ref="Q177">_FV(A177,"Change % (Extended hours)",TRUE)</f>
        <v>9.7800000000000005E-3</v>
      </c>
      <c r="R177" s="1" cm="1">
        <f t="array" ref="R177">_FV(A177,"Change (Extended hours)",TRUE)</f>
        <v>0.12</v>
      </c>
      <c r="S177" s="7">
        <f t="shared" ca="1" si="2"/>
        <v>44736</v>
      </c>
    </row>
    <row r="178" spans="1:19" x14ac:dyDescent="0.25">
      <c r="A178" s="5" t="e" vm="180">
        <v>#VALUE!</v>
      </c>
      <c r="B178" s="1" cm="1">
        <f t="array" ref="B178">_FV(A178,"Price")</f>
        <v>146.76</v>
      </c>
      <c r="C178" s="1" cm="1">
        <f t="array" ref="C178">_FV(A178,"Price (Extended hours)",TRUE)</f>
        <v>147.25</v>
      </c>
      <c r="D178" s="2" cm="1">
        <f t="array" ref="D178">_FV(A178,"P/E",TRUE)</f>
        <v>9.8467000000000002</v>
      </c>
      <c r="E178" s="3" cm="1">
        <f t="array" ref="E178">_FV(A178,"Market cap",TRUE)</f>
        <v>26048813976</v>
      </c>
      <c r="F178" s="5" t="str" cm="1">
        <f t="array" ref="F178">_FV(A178,"Ticker symbol",TRUE)</f>
        <v>FANG</v>
      </c>
      <c r="G178" s="1" cm="1">
        <f t="array" ref="G178">_FV(A178,"Open")</f>
        <v>148.91</v>
      </c>
      <c r="H178" s="1" cm="1">
        <f t="array" ref="H178">_FV(A178,"Previous close",TRUE)</f>
        <v>149.63</v>
      </c>
      <c r="I178" s="1" cm="1">
        <f t="array" ref="I178">_FV(A178,"52 week high",TRUE)</f>
        <v>162.24090000000001</v>
      </c>
      <c r="J178" s="1" cm="1">
        <f t="array" ref="J178">_FV(A178,"52 week low",TRUE)</f>
        <v>64.737099999999998</v>
      </c>
      <c r="K178" s="5" t="str" cm="1">
        <f t="array" ref="K178">_FV(A178,"Industry")</f>
        <v>Oil &amp; Gas</v>
      </c>
      <c r="L178" s="4" cm="1">
        <f t="array" ref="L178">_FV(A178,"Shares outstanding",TRUE)</f>
        <v>177492600</v>
      </c>
      <c r="M178" s="4" cm="1">
        <f t="array" ref="M178">_FV(A178,"Volume")</f>
        <v>3256369</v>
      </c>
      <c r="N178" s="4" cm="1">
        <f t="array" ref="N178">_FV(A178,"Volume average",TRUE)</f>
        <v>2920902</v>
      </c>
      <c r="O178" s="1" cm="1">
        <f t="array" ref="O178">_FV(A178,"Change")</f>
        <v>-2.87</v>
      </c>
      <c r="P178" s="6" cm="1">
        <f t="array" ref="P178">_FV(A178,"Change (%)",TRUE)</f>
        <v>-1.9181E-2</v>
      </c>
      <c r="Q178" s="6" cm="1">
        <f t="array" ref="Q178">_FV(A178,"Change % (Extended hours)",TRUE)</f>
        <v>3.339E-3</v>
      </c>
      <c r="R178" s="1" cm="1">
        <f t="array" ref="R178">_FV(A178,"Change (Extended hours)",TRUE)</f>
        <v>0.49</v>
      </c>
      <c r="S178" s="7">
        <f t="shared" ca="1" si="2"/>
        <v>44736</v>
      </c>
    </row>
    <row r="179" spans="1:19" x14ac:dyDescent="0.25">
      <c r="A179" s="5" t="e" vm="181">
        <v>#VALUE!</v>
      </c>
      <c r="B179" s="1" cm="1">
        <f t="array" ref="B179">_FV(A179,"Price")</f>
        <v>49.61</v>
      </c>
      <c r="C179" s="1" cm="1">
        <f t="array" ref="C179">_FV(A179,"Price (Extended hours)",TRUE)</f>
        <v>49.82</v>
      </c>
      <c r="D179" s="2" cm="1">
        <f t="array" ref="D179">_FV(A179,"P/E",TRUE)</f>
        <v>28.8279</v>
      </c>
      <c r="E179" s="3" cm="1">
        <f t="array" ref="E179">_FV(A179,"Market cap",TRUE)</f>
        <v>28555813660</v>
      </c>
      <c r="F179" s="5" t="str" cm="1">
        <f t="array" ref="F179">_FV(A179,"Ticker symbol",TRUE)</f>
        <v>FAST</v>
      </c>
      <c r="G179" s="1" cm="1">
        <f t="array" ref="G179">_FV(A179,"Open")</f>
        <v>49.630899999999997</v>
      </c>
      <c r="H179" s="1" cm="1">
        <f t="array" ref="H179">_FV(A179,"Previous close",TRUE)</f>
        <v>49.13</v>
      </c>
      <c r="I179" s="1" cm="1">
        <f t="array" ref="I179">_FV(A179,"52 week high",TRUE)</f>
        <v>64.746499999999997</v>
      </c>
      <c r="J179" s="1" cm="1">
        <f t="array" ref="J179">_FV(A179,"52 week low",TRUE)</f>
        <v>48.524999999999999</v>
      </c>
      <c r="K179" s="5" t="str" cm="1">
        <f t="array" ref="K179">_FV(A179,"Industry")</f>
        <v>Machinery, Equipment &amp; Components</v>
      </c>
      <c r="L179" s="4" cm="1">
        <f t="array" ref="L179">_FV(A179,"Shares outstanding",TRUE)</f>
        <v>575606000</v>
      </c>
      <c r="M179" s="4" cm="1">
        <f t="array" ref="M179">_FV(A179,"Volume")</f>
        <v>3765796</v>
      </c>
      <c r="N179" s="4" cm="1">
        <f t="array" ref="N179">_FV(A179,"Volume average",TRUE)</f>
        <v>2900865</v>
      </c>
      <c r="O179" s="1" cm="1">
        <f t="array" ref="O179">_FV(A179,"Change")</f>
        <v>0.48</v>
      </c>
      <c r="P179" s="6" cm="1">
        <f t="array" ref="P179">_FV(A179,"Change (%)",TRUE)</f>
        <v>9.7699999999999992E-3</v>
      </c>
      <c r="Q179" s="6" cm="1">
        <f t="array" ref="Q179">_FV(A179,"Change % (Extended hours)",TRUE)</f>
        <v>4.2329999999999998E-3</v>
      </c>
      <c r="R179" s="1" cm="1">
        <f t="array" ref="R179">_FV(A179,"Change (Extended hours)",TRUE)</f>
        <v>0.21</v>
      </c>
      <c r="S179" s="7">
        <f t="shared" ca="1" si="2"/>
        <v>44736</v>
      </c>
    </row>
    <row r="180" spans="1:19" x14ac:dyDescent="0.25">
      <c r="A180" s="5" t="e" vm="182">
        <v>#VALUE!</v>
      </c>
      <c r="B180" s="1" cm="1">
        <f t="array" ref="B180">_FV(A180,"Price")</f>
        <v>169.35</v>
      </c>
      <c r="C180" s="1" cm="1">
        <f t="array" ref="C180">_FV(A180,"Price (Extended hours)",TRUE)</f>
        <v>171.91</v>
      </c>
      <c r="D180" s="2" cm="1">
        <f t="array" ref="D180">_FV(A180,"P/E",TRUE)</f>
        <v>12.3918</v>
      </c>
      <c r="E180" s="3" cm="1">
        <f t="array" ref="E180">_FV(A180,"Market cap",TRUE)</f>
        <v>458315800050</v>
      </c>
      <c r="F180" s="5" t="str" cm="1">
        <f t="array" ref="F180">_FV(A180,"Ticker symbol",TRUE)</f>
        <v>META</v>
      </c>
      <c r="G180" s="1" cm="1">
        <f t="array" ref="G180">_FV(A180,"Open")</f>
        <v>167.2</v>
      </c>
      <c r="H180" s="1" cm="1">
        <f t="array" ref="H180">_FV(A180,"Previous close",TRUE)</f>
        <v>163.72999999999999</v>
      </c>
      <c r="I180" s="1" cm="1">
        <f t="array" ref="I180">_FV(A180,"52 week high",TRUE)</f>
        <v>384.33</v>
      </c>
      <c r="J180" s="1" cm="1">
        <f t="array" ref="J180">_FV(A180,"52 week low",TRUE)</f>
        <v>161.36009999999999</v>
      </c>
      <c r="K180" s="5" t="str" cm="1">
        <f t="array" ref="K180">_FV(A180,"Industry")</f>
        <v>Software &amp; IT Services</v>
      </c>
      <c r="L180" s="4" cm="1">
        <f t="array" ref="L180">_FV(A180,"Shares outstanding",TRUE)</f>
        <v>2706323000</v>
      </c>
      <c r="M180" s="4" cm="1">
        <f t="array" ref="M180">_FV(A180,"Volume")</f>
        <v>30008251</v>
      </c>
      <c r="N180" s="4" cm="1">
        <f t="array" ref="N180">_FV(A180,"Volume average",TRUE)</f>
        <v>28208213</v>
      </c>
      <c r="O180" s="1" cm="1">
        <f t="array" ref="O180">_FV(A180,"Change")</f>
        <v>5.62</v>
      </c>
      <c r="P180" s="6" cm="1">
        <f t="array" ref="P180">_FV(A180,"Change (%)",TRUE)</f>
        <v>3.4325000000000001E-2</v>
      </c>
      <c r="Q180" s="6" cm="1">
        <f t="array" ref="Q180">_FV(A180,"Change % (Extended hours)",TRUE)</f>
        <v>1.5117E-2</v>
      </c>
      <c r="R180" s="1" cm="1">
        <f t="array" ref="R180">_FV(A180,"Change (Extended hours)",TRUE)</f>
        <v>2.56</v>
      </c>
      <c r="S180" s="7">
        <f t="shared" ca="1" si="2"/>
        <v>44736</v>
      </c>
    </row>
    <row r="181" spans="1:19" x14ac:dyDescent="0.25">
      <c r="A181" s="5" t="e" vm="183">
        <v>#VALUE!</v>
      </c>
      <c r="B181" s="1" cm="1">
        <f t="array" ref="B181">_FV(A181,"Price")</f>
        <v>62.12</v>
      </c>
      <c r="C181" s="1" cm="1">
        <f t="array" ref="C181">_FV(A181,"Price (Extended hours)",TRUE)</f>
        <v>62.1</v>
      </c>
      <c r="D181" s="2" cm="1">
        <f t="array" ref="D181">_FV(A181,"P/E",TRUE)</f>
        <v>10.9278</v>
      </c>
      <c r="E181" s="3" cm="1">
        <f t="array" ref="E181">_FV(A181,"Market cap",TRUE)</f>
        <v>8125749476</v>
      </c>
      <c r="F181" s="5" t="str" cm="1">
        <f t="array" ref="F181">_FV(A181,"Ticker symbol",TRUE)</f>
        <v>FBHS</v>
      </c>
      <c r="G181" s="1" cm="1">
        <f t="array" ref="G181">_FV(A181,"Open")</f>
        <v>62.01</v>
      </c>
      <c r="H181" s="1" cm="1">
        <f t="array" ref="H181">_FV(A181,"Previous close",TRUE)</f>
        <v>61.32</v>
      </c>
      <c r="I181" s="1" cm="1">
        <f t="array" ref="I181">_FV(A181,"52 week high",TRUE)</f>
        <v>109.23</v>
      </c>
      <c r="J181" s="1" cm="1">
        <f t="array" ref="J181">_FV(A181,"52 week low",TRUE)</f>
        <v>60.6</v>
      </c>
      <c r="K181" s="5" t="str" cm="1">
        <f t="array" ref="K181">_FV(A181,"Industry")</f>
        <v>Homebuilding &amp; Construction Supplies</v>
      </c>
      <c r="L181" s="4" cm="1">
        <f t="array" ref="L181">_FV(A181,"Shares outstanding",TRUE)</f>
        <v>130807300</v>
      </c>
      <c r="M181" s="4" cm="1">
        <f t="array" ref="M181">_FV(A181,"Volume")</f>
        <v>1339503</v>
      </c>
      <c r="N181" s="4" cm="1">
        <f t="array" ref="N181">_FV(A181,"Volume average",TRUE)</f>
        <v>1306867</v>
      </c>
      <c r="O181" s="1" cm="1">
        <f t="array" ref="O181">_FV(A181,"Change")</f>
        <v>0.8</v>
      </c>
      <c r="P181" s="6" cm="1">
        <f t="array" ref="P181">_FV(A181,"Change (%)",TRUE)</f>
        <v>1.3046E-2</v>
      </c>
      <c r="Q181" s="6" cm="1">
        <f t="array" ref="Q181">_FV(A181,"Change % (Extended hours)",TRUE)</f>
        <v>-3.2200000000000002E-4</v>
      </c>
      <c r="R181" s="1" cm="1">
        <f t="array" ref="R181">_FV(A181,"Change (Extended hours)",TRUE)</f>
        <v>-0.02</v>
      </c>
      <c r="S181" s="7">
        <f t="shared" ca="1" si="2"/>
        <v>44736</v>
      </c>
    </row>
    <row r="182" spans="1:19" x14ac:dyDescent="0.25">
      <c r="A182" s="5" t="e" vm="184">
        <v>#VALUE!</v>
      </c>
      <c r="B182" s="1" cm="1">
        <f t="array" ref="B182">_FV(A182,"Price")</f>
        <v>36.9</v>
      </c>
      <c r="C182" s="1" cm="1">
        <f t="array" ref="C182">_FV(A182,"Price (Extended hours)",TRUE)</f>
        <v>37.33</v>
      </c>
      <c r="D182" s="2" cm="1">
        <f t="array" ref="D182">_FV(A182,"P/E",TRUE)</f>
        <v>10.6793</v>
      </c>
      <c r="E182" s="3" cm="1">
        <f t="array" ref="E182">_FV(A182,"Market cap",TRUE)</f>
        <v>53477767800</v>
      </c>
      <c r="F182" s="5" t="str" cm="1">
        <f t="array" ref="F182">_FV(A182,"Ticker symbol",TRUE)</f>
        <v>FCX</v>
      </c>
      <c r="G182" s="1" cm="1">
        <f t="array" ref="G182">_FV(A182,"Open")</f>
        <v>37.5</v>
      </c>
      <c r="H182" s="1" cm="1">
        <f t="array" ref="H182">_FV(A182,"Previous close",TRUE)</f>
        <v>36.82</v>
      </c>
      <c r="I182" s="1" cm="1">
        <f t="array" ref="I182">_FV(A182,"52 week high",TRUE)</f>
        <v>51.99</v>
      </c>
      <c r="J182" s="1" cm="1">
        <f t="array" ref="J182">_FV(A182,"52 week low",TRUE)</f>
        <v>30.02</v>
      </c>
      <c r="K182" s="5" t="str" cm="1">
        <f t="array" ref="K182">_FV(A182,"Industry")</f>
        <v>Metals &amp; Mining</v>
      </c>
      <c r="L182" s="4" cm="1">
        <f t="array" ref="L182">_FV(A182,"Shares outstanding",TRUE)</f>
        <v>1449262000</v>
      </c>
      <c r="M182" s="4" cm="1">
        <f t="array" ref="M182">_FV(A182,"Volume")</f>
        <v>17094637</v>
      </c>
      <c r="N182" s="4" cm="1">
        <f t="array" ref="N182">_FV(A182,"Volume average",TRUE)</f>
        <v>18025070</v>
      </c>
      <c r="O182" s="1" cm="1">
        <f t="array" ref="O182">_FV(A182,"Change")</f>
        <v>0.08</v>
      </c>
      <c r="P182" s="6" cm="1">
        <f t="array" ref="P182">_FV(A182,"Change (%)",TRUE)</f>
        <v>2.173E-3</v>
      </c>
      <c r="Q182" s="6" cm="1">
        <f t="array" ref="Q182">_FV(A182,"Change % (Extended hours)",TRUE)</f>
        <v>1.1653E-2</v>
      </c>
      <c r="R182" s="1" cm="1">
        <f t="array" ref="R182">_FV(A182,"Change (Extended hours)",TRUE)</f>
        <v>0.43</v>
      </c>
      <c r="S182" s="7">
        <f t="shared" ca="1" si="2"/>
        <v>44736</v>
      </c>
    </row>
    <row r="183" spans="1:19" x14ac:dyDescent="0.25">
      <c r="A183" s="5" t="e" vm="185">
        <v>#VALUE!</v>
      </c>
      <c r="B183" s="1" cm="1">
        <f t="array" ref="B183">_FV(A183,"Price")</f>
        <v>232.78</v>
      </c>
      <c r="C183" s="1" cm="1">
        <f t="array" ref="C183">_FV(A183,"Price (Extended hours)",TRUE)</f>
        <v>234.7</v>
      </c>
      <c r="D183" s="2" cm="1">
        <f t="array" ref="D183">_FV(A183,"P/E",TRUE)</f>
        <v>12.6722</v>
      </c>
      <c r="E183" s="3" cm="1">
        <f t="array" ref="E183">_FV(A183,"Market cap",TRUE)</f>
        <v>60331501396</v>
      </c>
      <c r="F183" s="5" t="str" cm="1">
        <f t="array" ref="F183">_FV(A183,"Ticker symbol",TRUE)</f>
        <v>FDX</v>
      </c>
      <c r="G183" s="1" cm="1">
        <f t="array" ref="G183">_FV(A183,"Open")</f>
        <v>230.75</v>
      </c>
      <c r="H183" s="1" cm="1">
        <f t="array" ref="H183">_FV(A183,"Previous close",TRUE)</f>
        <v>229.95</v>
      </c>
      <c r="I183" s="1" cm="1">
        <f t="array" ref="I183">_FV(A183,"52 week high",TRUE)</f>
        <v>304.58999999999997</v>
      </c>
      <c r="J183" s="1" cm="1">
        <f t="array" ref="J183">_FV(A183,"52 week low",TRUE)</f>
        <v>192.82</v>
      </c>
      <c r="K183" s="5" t="str" cm="1">
        <f t="array" ref="K183">_FV(A183,"Industry")</f>
        <v>Freight &amp; Logistics Services</v>
      </c>
      <c r="L183" s="4" cm="1">
        <f t="array" ref="L183">_FV(A183,"Shares outstanding",TRUE)</f>
        <v>259178200</v>
      </c>
      <c r="M183" s="4" cm="1">
        <f t="array" ref="M183">_FV(A183,"Volume")</f>
        <v>5035821</v>
      </c>
      <c r="N183" s="4" cm="1">
        <f t="array" ref="N183">_FV(A183,"Volume average",TRUE)</f>
        <v>2538358</v>
      </c>
      <c r="O183" s="1" cm="1">
        <f t="array" ref="O183">_FV(A183,"Change")</f>
        <v>2.83</v>
      </c>
      <c r="P183" s="6" cm="1">
        <f t="array" ref="P183">_FV(A183,"Change (%)",TRUE)</f>
        <v>1.2306999999999998E-2</v>
      </c>
      <c r="Q183" s="6" cm="1">
        <f t="array" ref="Q183">_FV(A183,"Change % (Extended hours)",TRUE)</f>
        <v>8.2480000000000001E-3</v>
      </c>
      <c r="R183" s="1" cm="1">
        <f t="array" ref="R183">_FV(A183,"Change (Extended hours)",TRUE)</f>
        <v>1.92</v>
      </c>
      <c r="S183" s="7">
        <f t="shared" ca="1" si="2"/>
        <v>44736</v>
      </c>
    </row>
    <row r="184" spans="1:19" x14ac:dyDescent="0.25">
      <c r="A184" s="5" t="e" vm="186">
        <v>#VALUE!</v>
      </c>
      <c r="B184" s="1" cm="1">
        <f t="array" ref="B184">_FV(A184,"Price")</f>
        <v>37.24</v>
      </c>
      <c r="C184" s="1" cm="1">
        <f t="array" ref="C184">_FV(A184,"Price (Extended hours)",TRUE)</f>
        <v>37.47</v>
      </c>
      <c r="D184" s="2" cm="1">
        <f t="array" ref="D184">_FV(A184,"P/E",TRUE)</f>
        <v>17.795100000000001</v>
      </c>
      <c r="E184" s="3" cm="1">
        <f t="array" ref="E184">_FV(A184,"Market cap",TRUE)</f>
        <v>21261518852</v>
      </c>
      <c r="F184" s="5" t="str" cm="1">
        <f t="array" ref="F184">_FV(A184,"Ticker symbol",TRUE)</f>
        <v>FE</v>
      </c>
      <c r="G184" s="1" cm="1">
        <f t="array" ref="G184">_FV(A184,"Open")</f>
        <v>38.619999999999997</v>
      </c>
      <c r="H184" s="1" cm="1">
        <f t="array" ref="H184">_FV(A184,"Previous close",TRUE)</f>
        <v>38.39</v>
      </c>
      <c r="I184" s="1" cm="1">
        <f t="array" ref="I184">_FV(A184,"52 week high",TRUE)</f>
        <v>48.85</v>
      </c>
      <c r="J184" s="1" cm="1">
        <f t="array" ref="J184">_FV(A184,"52 week low",TRUE)</f>
        <v>35.4223</v>
      </c>
      <c r="K184" s="5" t="str" cm="1">
        <f t="array" ref="K184">_FV(A184,"Industry")</f>
        <v>Electrical Utilities &amp; IPPs</v>
      </c>
      <c r="L184" s="4" cm="1">
        <f t="array" ref="L184">_FV(A184,"Shares outstanding",TRUE)</f>
        <v>570932300</v>
      </c>
      <c r="M184" s="4" cm="1">
        <f t="array" ref="M184">_FV(A184,"Volume")</f>
        <v>10795198</v>
      </c>
      <c r="N184" s="4" cm="1">
        <f t="array" ref="N184">_FV(A184,"Volume average",TRUE)</f>
        <v>3760443</v>
      </c>
      <c r="O184" s="1" cm="1">
        <f t="array" ref="O184">_FV(A184,"Change")</f>
        <v>-1.1499999999999999</v>
      </c>
      <c r="P184" s="6" cm="1">
        <f t="array" ref="P184">_FV(A184,"Change (%)",TRUE)</f>
        <v>-2.9956E-2</v>
      </c>
      <c r="Q184" s="6" cm="1">
        <f t="array" ref="Q184">_FV(A184,"Change % (Extended hours)",TRUE)</f>
        <v>6.1760000000000001E-3</v>
      </c>
      <c r="R184" s="1" cm="1">
        <f t="array" ref="R184">_FV(A184,"Change (Extended hours)",TRUE)</f>
        <v>0.23</v>
      </c>
      <c r="S184" s="7">
        <f t="shared" ca="1" si="2"/>
        <v>44736</v>
      </c>
    </row>
    <row r="185" spans="1:19" x14ac:dyDescent="0.25">
      <c r="A185" s="5" t="e" vm="187">
        <v>#VALUE!</v>
      </c>
      <c r="B185" s="1" cm="1">
        <f t="array" ref="B185">_FV(A185,"Price")</f>
        <v>153.27000000000001</v>
      </c>
      <c r="C185" s="1" cm="1">
        <f t="array" ref="C185">_FV(A185,"Price (Extended hours)",TRUE)</f>
        <v>153.27000000000001</v>
      </c>
      <c r="D185" s="2" cm="1">
        <f t="array" ref="D185">_FV(A185,"P/E",TRUE)</f>
        <v>26.580500000000001</v>
      </c>
      <c r="E185" s="3" cm="1">
        <f t="array" ref="E185">_FV(A185,"Market cap",TRUE)</f>
        <v>9268546505</v>
      </c>
      <c r="F185" s="5" t="str" cm="1">
        <f t="array" ref="F185">_FV(A185,"Ticker symbol",TRUE)</f>
        <v>FFIV</v>
      </c>
      <c r="G185" s="1" cm="1">
        <f t="array" ref="G185">_FV(A185,"Open")</f>
        <v>152.57</v>
      </c>
      <c r="H185" s="1" cm="1">
        <f t="array" ref="H185">_FV(A185,"Previous close",TRUE)</f>
        <v>150.79</v>
      </c>
      <c r="I185" s="1" cm="1">
        <f t="array" ref="I185">_FV(A185,"52 week high",TRUE)</f>
        <v>249</v>
      </c>
      <c r="J185" s="1" cm="1">
        <f t="array" ref="J185">_FV(A185,"52 week low",TRUE)</f>
        <v>148.12</v>
      </c>
      <c r="K185" s="5" t="str" cm="1">
        <f t="array" ref="K185">_FV(A185,"Industry")</f>
        <v>Software &amp; IT Services</v>
      </c>
      <c r="L185" s="4" cm="1">
        <f t="array" ref="L185">_FV(A185,"Shares outstanding",TRUE)</f>
        <v>60472020</v>
      </c>
      <c r="M185" s="4" cm="1">
        <f t="array" ref="M185">_FV(A185,"Volume")</f>
        <v>359539</v>
      </c>
      <c r="N185" s="4" cm="1">
        <f t="array" ref="N185">_FV(A185,"Volume average",TRUE)</f>
        <v>471277</v>
      </c>
      <c r="O185" s="1" cm="1">
        <f t="array" ref="O185">_FV(A185,"Change")</f>
        <v>2.48</v>
      </c>
      <c r="P185" s="6" cm="1">
        <f t="array" ref="P185">_FV(A185,"Change (%)",TRUE)</f>
        <v>1.6447E-2</v>
      </c>
      <c r="Q185" s="6" cm="1">
        <f t="array" ref="Q185">_FV(A185,"Change % (Extended hours)",TRUE)</f>
        <v>0</v>
      </c>
      <c r="R185" s="1" cm="1">
        <f t="array" ref="R185">_FV(A185,"Change (Extended hours)",TRUE)</f>
        <v>0</v>
      </c>
      <c r="S185" s="7">
        <f t="shared" ca="1" si="2"/>
        <v>44736</v>
      </c>
    </row>
    <row r="186" spans="1:19" x14ac:dyDescent="0.25">
      <c r="A186" s="5" t="e" vm="188">
        <v>#VALUE!</v>
      </c>
      <c r="B186" s="1" cm="1">
        <f t="array" ref="B186">_FV(A186,"Price")</f>
        <v>95.47</v>
      </c>
      <c r="C186" s="1" cm="1">
        <f t="array" ref="C186">_FV(A186,"Price (Extended hours)",TRUE)</f>
        <v>97.56</v>
      </c>
      <c r="D186" s="2" cm="1">
        <f t="array" ref="D186">_FV(A186,"P/E",TRUE)</f>
        <v>64.781400000000005</v>
      </c>
      <c r="E186" s="3" cm="1">
        <f t="array" ref="E186">_FV(A186,"Market cap",TRUE)</f>
        <v>58310326464</v>
      </c>
      <c r="F186" s="5" t="str" cm="1">
        <f t="array" ref="F186">_FV(A186,"Ticker symbol",TRUE)</f>
        <v>FIS</v>
      </c>
      <c r="G186" s="1" cm="1">
        <f t="array" ref="G186">_FV(A186,"Open")</f>
        <v>96.33</v>
      </c>
      <c r="H186" s="1" cm="1">
        <f t="array" ref="H186">_FV(A186,"Previous close",TRUE)</f>
        <v>95.25</v>
      </c>
      <c r="I186" s="1" cm="1">
        <f t="array" ref="I186">_FV(A186,"52 week high",TRUE)</f>
        <v>152.19999999999999</v>
      </c>
      <c r="J186" s="1" cm="1">
        <f t="array" ref="J186">_FV(A186,"52 week low",TRUE)</f>
        <v>85</v>
      </c>
      <c r="K186" s="5" t="str" cm="1">
        <f t="array" ref="K186">_FV(A186,"Industry")</f>
        <v>Financial Technology (Fintech) &amp; Infrastructure</v>
      </c>
      <c r="L186" s="4" cm="1">
        <f t="array" ref="L186">_FV(A186,"Shares outstanding",TRUE)</f>
        <v>610771200</v>
      </c>
      <c r="M186" s="4" cm="1">
        <f t="array" ref="M186">_FV(A186,"Volume")</f>
        <v>4435508</v>
      </c>
      <c r="N186" s="4" cm="1">
        <f t="array" ref="N186">_FV(A186,"Volume average",TRUE)</f>
        <v>3111529</v>
      </c>
      <c r="O186" s="1" cm="1">
        <f t="array" ref="O186">_FV(A186,"Change")</f>
        <v>0.22</v>
      </c>
      <c r="P186" s="6" cm="1">
        <f t="array" ref="P186">_FV(A186,"Change (%)",TRUE)</f>
        <v>2.31E-3</v>
      </c>
      <c r="Q186" s="6" cm="1">
        <f t="array" ref="Q186">_FV(A186,"Change % (Extended hours)",TRUE)</f>
        <v>2.1892000000000002E-2</v>
      </c>
      <c r="R186" s="1" cm="1">
        <f t="array" ref="R186">_FV(A186,"Change (Extended hours)",TRUE)</f>
        <v>2.09</v>
      </c>
      <c r="S186" s="7">
        <f t="shared" ca="1" si="2"/>
        <v>44736</v>
      </c>
    </row>
    <row r="187" spans="1:19" x14ac:dyDescent="0.25">
      <c r="A187" s="5" t="e" vm="189">
        <v>#VALUE!</v>
      </c>
      <c r="B187" s="1" cm="1">
        <f t="array" ref="B187">_FV(A187,"Price")</f>
        <v>91.47</v>
      </c>
      <c r="C187" s="1" cm="1">
        <f t="array" ref="C187">_FV(A187,"Price (Extended hours)",TRUE)</f>
        <v>91.12</v>
      </c>
      <c r="D187" s="2" cm="1">
        <f t="array" ref="D187">_FV(A187,"P/E",TRUE)</f>
        <v>35.135899999999999</v>
      </c>
      <c r="E187" s="3" cm="1">
        <f t="array" ref="E187">_FV(A187,"Market cap",TRUE)</f>
        <v>59125659180</v>
      </c>
      <c r="F187" s="5" t="str" cm="1">
        <f t="array" ref="F187">_FV(A187,"Ticker symbol",TRUE)</f>
        <v>FISV</v>
      </c>
      <c r="G187" s="1" cm="1">
        <f t="array" ref="G187">_FV(A187,"Open")</f>
        <v>91.04</v>
      </c>
      <c r="H187" s="1" cm="1">
        <f t="array" ref="H187">_FV(A187,"Previous close",TRUE)</f>
        <v>89.89</v>
      </c>
      <c r="I187" s="1" cm="1">
        <f t="array" ref="I187">_FV(A187,"52 week high",TRUE)</f>
        <v>119.86</v>
      </c>
      <c r="J187" s="1" cm="1">
        <f t="array" ref="J187">_FV(A187,"52 week low",TRUE)</f>
        <v>88.97</v>
      </c>
      <c r="K187" s="5" t="str" cm="1">
        <f t="array" ref="K187">_FV(A187,"Industry")</f>
        <v>Professional &amp; Commercial Services</v>
      </c>
      <c r="L187" s="4" cm="1">
        <f t="array" ref="L187">_FV(A187,"Shares outstanding",TRUE)</f>
        <v>646394000</v>
      </c>
      <c r="M187" s="4" cm="1">
        <f t="array" ref="M187">_FV(A187,"Volume")</f>
        <v>3244620</v>
      </c>
      <c r="N187" s="4" cm="1">
        <f t="array" ref="N187">_FV(A187,"Volume average",TRUE)</f>
        <v>2823373</v>
      </c>
      <c r="O187" s="1" cm="1">
        <f t="array" ref="O187">_FV(A187,"Change")</f>
        <v>1.58</v>
      </c>
      <c r="P187" s="6" cm="1">
        <f t="array" ref="P187">_FV(A187,"Change (%)",TRUE)</f>
        <v>1.7576999999999999E-2</v>
      </c>
      <c r="Q187" s="6" cm="1">
        <f t="array" ref="Q187">_FV(A187,"Change % (Extended hours)",TRUE)</f>
        <v>-3.826E-3</v>
      </c>
      <c r="R187" s="1" cm="1">
        <f t="array" ref="R187">_FV(A187,"Change (Extended hours)",TRUE)</f>
        <v>-0.35</v>
      </c>
      <c r="S187" s="7">
        <f t="shared" ca="1" si="2"/>
        <v>44736</v>
      </c>
    </row>
    <row r="188" spans="1:19" x14ac:dyDescent="0.25">
      <c r="A188" s="5" t="e" vm="190">
        <v>#VALUE!</v>
      </c>
      <c r="B188" s="1" cm="1">
        <f t="array" ref="B188">_FV(A188,"Price")</f>
        <v>34.729999999999997</v>
      </c>
      <c r="C188" s="1" cm="1">
        <f t="array" ref="C188">_FV(A188,"Price (Extended hours)",TRUE)</f>
        <v>34.729999999999997</v>
      </c>
      <c r="D188" s="2" cm="1">
        <f t="array" ref="D188">_FV(A188,"P/E",TRUE)</f>
        <v>9.9061000000000003</v>
      </c>
      <c r="E188" s="3" cm="1">
        <f t="array" ref="E188">_FV(A188,"Market cap",TRUE)</f>
        <v>23827818874</v>
      </c>
      <c r="F188" s="5" t="str" cm="1">
        <f t="array" ref="F188">_FV(A188,"Ticker symbol",TRUE)</f>
        <v>FITB</v>
      </c>
      <c r="G188" s="1" cm="1">
        <f t="array" ref="G188">_FV(A188,"Open")</f>
        <v>34.909999999999997</v>
      </c>
      <c r="H188" s="1" cm="1">
        <f t="array" ref="H188">_FV(A188,"Previous close",TRUE)</f>
        <v>34.58</v>
      </c>
      <c r="I188" s="1" cm="1">
        <f t="array" ref="I188">_FV(A188,"52 week high",TRUE)</f>
        <v>50.64</v>
      </c>
      <c r="J188" s="1" cm="1">
        <f t="array" ref="J188">_FV(A188,"52 week low",TRUE)</f>
        <v>34.11</v>
      </c>
      <c r="K188" s="5" t="str" cm="1">
        <f t="array" ref="K188">_FV(A188,"Industry")</f>
        <v>Banking Services</v>
      </c>
      <c r="L188" s="4" cm="1">
        <f t="array" ref="L188">_FV(A188,"Shares outstanding",TRUE)</f>
        <v>686087500</v>
      </c>
      <c r="M188" s="4" cm="1">
        <f t="array" ref="M188">_FV(A188,"Volume")</f>
        <v>6986731</v>
      </c>
      <c r="N188" s="4" cm="1">
        <f t="array" ref="N188">_FV(A188,"Volume average",TRUE)</f>
        <v>4740395</v>
      </c>
      <c r="O188" s="1" cm="1">
        <f t="array" ref="O188">_FV(A188,"Change")</f>
        <v>0.15</v>
      </c>
      <c r="P188" s="6" cm="1">
        <f t="array" ref="P188">_FV(A188,"Change (%)",TRUE)</f>
        <v>4.3379999999999998E-3</v>
      </c>
      <c r="Q188" s="6" cm="1">
        <f t="array" ref="Q188">_FV(A188,"Change % (Extended hours)",TRUE)</f>
        <v>0</v>
      </c>
      <c r="R188" s="1" cm="1">
        <f t="array" ref="R188">_FV(A188,"Change (Extended hours)",TRUE)</f>
        <v>0</v>
      </c>
      <c r="S188" s="7">
        <f t="shared" ca="1" si="2"/>
        <v>44736</v>
      </c>
    </row>
    <row r="189" spans="1:19" x14ac:dyDescent="0.25">
      <c r="A189" s="5" t="e" vm="191">
        <v>#VALUE!</v>
      </c>
      <c r="B189" s="1" cm="1">
        <f t="array" ref="B189">_FV(A189,"Price")</f>
        <v>229.52</v>
      </c>
      <c r="C189" s="1" cm="1">
        <f t="array" ref="C189">_FV(A189,"Price (Extended hours)",TRUE)</f>
        <v>229.52</v>
      </c>
      <c r="D189" s="2" cm="1">
        <f t="array" ref="D189">_FV(A189,"P/E",TRUE)</f>
        <v>21.4068</v>
      </c>
      <c r="E189" s="3" cm="1">
        <f t="array" ref="E189">_FV(A189,"Market cap",TRUE)</f>
        <v>17751265006</v>
      </c>
      <c r="F189" s="5" t="str" cm="1">
        <f t="array" ref="F189">_FV(A189,"Ticker symbol",TRUE)</f>
        <v>FLT</v>
      </c>
      <c r="G189" s="1" cm="1">
        <f t="array" ref="G189">_FV(A189,"Open")</f>
        <v>229.07</v>
      </c>
      <c r="H189" s="1" cm="1">
        <f t="array" ref="H189">_FV(A189,"Previous close",TRUE)</f>
        <v>227.04</v>
      </c>
      <c r="I189" s="1" cm="1">
        <f t="array" ref="I189">_FV(A189,"52 week high",TRUE)</f>
        <v>282.02</v>
      </c>
      <c r="J189" s="1" cm="1">
        <f t="array" ref="J189">_FV(A189,"52 week low",TRUE)</f>
        <v>200.78</v>
      </c>
      <c r="K189" s="5" t="str" cm="1">
        <f t="array" ref="K189">_FV(A189,"Industry")</f>
        <v>Professional &amp; Commercial Services</v>
      </c>
      <c r="L189" s="4" cm="1">
        <f t="array" ref="L189">_FV(A189,"Shares outstanding",TRUE)</f>
        <v>77340820</v>
      </c>
      <c r="M189" s="4" cm="1">
        <f t="array" ref="M189">_FV(A189,"Volume")</f>
        <v>579170</v>
      </c>
      <c r="N189" s="4" cm="1">
        <f t="array" ref="N189">_FV(A189,"Volume average",TRUE)</f>
        <v>532792</v>
      </c>
      <c r="O189" s="1" cm="1">
        <f t="array" ref="O189">_FV(A189,"Change")</f>
        <v>2.48</v>
      </c>
      <c r="P189" s="6" cm="1">
        <f t="array" ref="P189">_FV(A189,"Change (%)",TRUE)</f>
        <v>1.0923E-2</v>
      </c>
      <c r="Q189" s="6" cm="1">
        <f t="array" ref="Q189">_FV(A189,"Change % (Extended hours)",TRUE)</f>
        <v>0</v>
      </c>
      <c r="R189" s="1" cm="1">
        <f t="array" ref="R189">_FV(A189,"Change (Extended hours)",TRUE)</f>
        <v>0</v>
      </c>
      <c r="S189" s="7">
        <f t="shared" ca="1" si="2"/>
        <v>44736</v>
      </c>
    </row>
    <row r="190" spans="1:19" x14ac:dyDescent="0.25">
      <c r="A190" s="5" t="e" vm="192">
        <v>#VALUE!</v>
      </c>
      <c r="B190" s="1" cm="1">
        <f t="array" ref="B190">_FV(A190,"Price")</f>
        <v>107.16</v>
      </c>
      <c r="C190" s="1" cm="1">
        <f t="array" ref="C190">_FV(A190,"Price (Extended hours)",TRUE)</f>
        <v>106.83</v>
      </c>
      <c r="D190" s="2" cm="1">
        <f t="array" ref="D190">_FV(A190,"P/E",TRUE)</f>
        <v>16.575399999999998</v>
      </c>
      <c r="E190" s="3" cm="1">
        <f t="array" ref="E190">_FV(A190,"Market cap",TRUE)</f>
        <v>13495655388</v>
      </c>
      <c r="F190" s="5" t="str" cm="1">
        <f t="array" ref="F190">_FV(A190,"Ticker symbol",TRUE)</f>
        <v>FMC</v>
      </c>
      <c r="G190" s="1" cm="1">
        <f t="array" ref="G190">_FV(A190,"Open")</f>
        <v>109.57</v>
      </c>
      <c r="H190" s="1" cm="1">
        <f t="array" ref="H190">_FV(A190,"Previous close",TRUE)</f>
        <v>107.92</v>
      </c>
      <c r="I190" s="1" cm="1">
        <f t="array" ref="I190">_FV(A190,"52 week high",TRUE)</f>
        <v>140.99</v>
      </c>
      <c r="J190" s="1" cm="1">
        <f t="array" ref="J190">_FV(A190,"52 week low",TRUE)</f>
        <v>87.27</v>
      </c>
      <c r="K190" s="5" t="str" cm="1">
        <f t="array" ref="K190">_FV(A190,"Industry")</f>
        <v>Chemicals</v>
      </c>
      <c r="L190" s="4" cm="1">
        <f t="array" ref="L190">_FV(A190,"Shares outstanding",TRUE)</f>
        <v>125939300</v>
      </c>
      <c r="M190" s="4" cm="1">
        <f t="array" ref="M190">_FV(A190,"Volume")</f>
        <v>651941</v>
      </c>
      <c r="N190" s="4" cm="1">
        <f t="array" ref="N190">_FV(A190,"Volume average",TRUE)</f>
        <v>920804</v>
      </c>
      <c r="O190" s="1" cm="1">
        <f t="array" ref="O190">_FV(A190,"Change")</f>
        <v>-0.76</v>
      </c>
      <c r="P190" s="6" cm="1">
        <f t="array" ref="P190">_FV(A190,"Change (%)",TRUE)</f>
        <v>-7.0420000000000005E-3</v>
      </c>
      <c r="Q190" s="6" cm="1">
        <f t="array" ref="Q190">_FV(A190,"Change % (Extended hours)",TRUE)</f>
        <v>-3.0799999999999998E-3</v>
      </c>
      <c r="R190" s="1" cm="1">
        <f t="array" ref="R190">_FV(A190,"Change (Extended hours)",TRUE)</f>
        <v>-0.33</v>
      </c>
      <c r="S190" s="7">
        <f t="shared" ca="1" si="2"/>
        <v>44736</v>
      </c>
    </row>
    <row r="191" spans="1:19" x14ac:dyDescent="0.25">
      <c r="A191" s="5" t="e" vm="193">
        <v>#VALUE!</v>
      </c>
      <c r="B191" s="1" cm="1">
        <f t="array" ref="B191">_FV(A191,"Price")</f>
        <v>30.44</v>
      </c>
      <c r="C191" s="1" cm="1">
        <f t="array" ref="C191">_FV(A191,"Price (Extended hours)",TRUE)</f>
        <v>30.44</v>
      </c>
      <c r="D191" s="2" cm="1">
        <f t="array" ref="D191">_FV(A191,"P/E",TRUE)</f>
        <v>15.103999999999999</v>
      </c>
      <c r="E191" s="3" cm="1">
        <f t="array" ref="E191">_FV(A191,"Market cap",TRUE)</f>
        <v>17249430000</v>
      </c>
      <c r="F191" s="5" t="str" cm="1">
        <f t="array" ref="F191">_FV(A191,"Ticker symbol",TRUE)</f>
        <v>FOX</v>
      </c>
      <c r="G191" s="1" cm="1">
        <f t="array" ref="G191">_FV(A191,"Open")</f>
        <v>29.88</v>
      </c>
      <c r="H191" s="1" cm="1">
        <f t="array" ref="H191">_FV(A191,"Previous close",TRUE)</f>
        <v>29.65</v>
      </c>
      <c r="I191" s="1" cm="1">
        <f t="array" ref="I191">_FV(A191,"52 week high",TRUE)</f>
        <v>40.909999999999997</v>
      </c>
      <c r="J191" s="1" cm="1">
        <f t="array" ref="J191">_FV(A191,"52 week low",TRUE)</f>
        <v>28.96</v>
      </c>
      <c r="K191" s="5" t="str" cm="1">
        <f t="array" ref="K191">_FV(A191,"Industry")</f>
        <v>Media &amp; Publishing</v>
      </c>
      <c r="L191" s="4" cm="1">
        <f t="array" ref="L191">_FV(A191,"Shares outstanding",TRUE)</f>
        <v>556749400</v>
      </c>
      <c r="M191" s="4" cm="1">
        <f t="array" ref="M191">_FV(A191,"Volume")</f>
        <v>1421636</v>
      </c>
      <c r="N191" s="4" cm="1">
        <f t="array" ref="N191">_FV(A191,"Volume average",TRUE)</f>
        <v>1301591</v>
      </c>
      <c r="O191" s="1" cm="1">
        <f t="array" ref="O191">_FV(A191,"Change")</f>
        <v>0.79</v>
      </c>
      <c r="P191" s="6" cm="1">
        <f t="array" ref="P191">_FV(A191,"Change (%)",TRUE)</f>
        <v>2.6644000000000001E-2</v>
      </c>
      <c r="Q191" s="6" cm="1">
        <f t="array" ref="Q191">_FV(A191,"Change % (Extended hours)",TRUE)</f>
        <v>0</v>
      </c>
      <c r="R191" s="1" cm="1">
        <f t="array" ref="R191">_FV(A191,"Change (Extended hours)",TRUE)</f>
        <v>0</v>
      </c>
      <c r="S191" s="7">
        <f t="shared" ca="1" si="2"/>
        <v>44736</v>
      </c>
    </row>
    <row r="192" spans="1:19" x14ac:dyDescent="0.25">
      <c r="A192" s="5" t="e" vm="194">
        <v>#VALUE!</v>
      </c>
      <c r="B192" s="1" cm="1">
        <f t="array" ref="B192">_FV(A192,"Price")</f>
        <v>32.83</v>
      </c>
      <c r="C192" s="1" cm="1">
        <f t="array" ref="C192">_FV(A192,"Price (Extended hours)",TRUE)</f>
        <v>32.83</v>
      </c>
      <c r="D192" s="2" cm="1">
        <f t="array" ref="D192">_FV(A192,"P/E",TRUE)</f>
        <v>16.053899999999999</v>
      </c>
      <c r="E192" s="3" cm="1">
        <f t="array" ref="E192">_FV(A192,"Market cap",TRUE)</f>
        <v>17249430000</v>
      </c>
      <c r="F192" s="5" t="str" cm="1">
        <f t="array" ref="F192">_FV(A192,"Ticker symbol",TRUE)</f>
        <v>FOXA</v>
      </c>
      <c r="G192" s="1" cm="1">
        <f t="array" ref="G192">_FV(A192,"Open")</f>
        <v>32.270000000000003</v>
      </c>
      <c r="H192" s="1" cm="1">
        <f t="array" ref="H192">_FV(A192,"Previous close",TRUE)</f>
        <v>32.03</v>
      </c>
      <c r="I192" s="1" cm="1">
        <f t="array" ref="I192">_FV(A192,"52 week high",TRUE)</f>
        <v>44.95</v>
      </c>
      <c r="J192" s="1" cm="1">
        <f t="array" ref="J192">_FV(A192,"52 week low",TRUE)</f>
        <v>31.324999999999999</v>
      </c>
      <c r="K192" s="5" t="str" cm="1">
        <f t="array" ref="K192">_FV(A192,"Industry")</f>
        <v>Media &amp; Publishing</v>
      </c>
      <c r="L192" s="4" cm="1">
        <f t="array" ref="L192">_FV(A192,"Shares outstanding",TRUE)</f>
        <v>556749400</v>
      </c>
      <c r="M192" s="4" cm="1">
        <f t="array" ref="M192">_FV(A192,"Volume")</f>
        <v>3124967</v>
      </c>
      <c r="N192" s="4" cm="1">
        <f t="array" ref="N192">_FV(A192,"Volume average",TRUE)</f>
        <v>2709112</v>
      </c>
      <c r="O192" s="1" cm="1">
        <f t="array" ref="O192">_FV(A192,"Change")</f>
        <v>0.8</v>
      </c>
      <c r="P192" s="6" cm="1">
        <f t="array" ref="P192">_FV(A192,"Change (%)",TRUE)</f>
        <v>2.4976999999999999E-2</v>
      </c>
      <c r="Q192" s="6" cm="1">
        <f t="array" ref="Q192">_FV(A192,"Change % (Extended hours)",TRUE)</f>
        <v>0</v>
      </c>
      <c r="R192" s="1" cm="1">
        <f t="array" ref="R192">_FV(A192,"Change (Extended hours)",TRUE)</f>
        <v>0</v>
      </c>
      <c r="S192" s="7">
        <f t="shared" ca="1" si="2"/>
        <v>44736</v>
      </c>
    </row>
    <row r="193" spans="1:19" x14ac:dyDescent="0.25">
      <c r="A193" s="5" t="e" vm="195">
        <v>#VALUE!</v>
      </c>
      <c r="B193" s="1" cm="1">
        <f t="array" ref="B193">_FV(A193,"Price")</f>
        <v>140.28</v>
      </c>
      <c r="C193" s="1" cm="1">
        <f t="array" ref="C193">_FV(A193,"Price (Extended hours)",TRUE)</f>
        <v>140.91</v>
      </c>
      <c r="D193" s="2" cm="1">
        <f t="array" ref="D193">_FV(A193,"P/E",TRUE)</f>
        <v>17.4023</v>
      </c>
      <c r="E193" s="3" cm="1">
        <f t="array" ref="E193">_FV(A193,"Market cap",TRUE)</f>
        <v>25200853104</v>
      </c>
      <c r="F193" s="5" t="str" cm="1">
        <f t="array" ref="F193">_FV(A193,"Ticker symbol",TRUE)</f>
        <v>FRC</v>
      </c>
      <c r="G193" s="1" cm="1">
        <f t="array" ref="G193">_FV(A193,"Open")</f>
        <v>138.99</v>
      </c>
      <c r="H193" s="1" cm="1">
        <f t="array" ref="H193">_FV(A193,"Previous close",TRUE)</f>
        <v>136.96</v>
      </c>
      <c r="I193" s="1" cm="1">
        <f t="array" ref="I193">_FV(A193,"52 week high",TRUE)</f>
        <v>222.86</v>
      </c>
      <c r="J193" s="1" cm="1">
        <f t="array" ref="J193">_FV(A193,"52 week low",TRUE)</f>
        <v>133.37</v>
      </c>
      <c r="K193" s="5" t="str" cm="1">
        <f t="array" ref="K193">_FV(A193,"Industry")</f>
        <v>Banking Services</v>
      </c>
      <c r="L193" s="4" cm="1">
        <f t="array" ref="L193">_FV(A193,"Shares outstanding",TRUE)</f>
        <v>179646800</v>
      </c>
      <c r="M193" s="4" cm="1">
        <f t="array" ref="M193">_FV(A193,"Volume")</f>
        <v>1397642</v>
      </c>
      <c r="N193" s="4" cm="1">
        <f t="array" ref="N193">_FV(A193,"Volume average",TRUE)</f>
        <v>1112481</v>
      </c>
      <c r="O193" s="1" cm="1">
        <f t="array" ref="O193">_FV(A193,"Change")</f>
        <v>3.32</v>
      </c>
      <c r="P193" s="6" cm="1">
        <f t="array" ref="P193">_FV(A193,"Change (%)",TRUE)</f>
        <v>2.4241000000000002E-2</v>
      </c>
      <c r="Q193" s="6" cm="1">
        <f t="array" ref="Q193">_FV(A193,"Change % (Extended hours)",TRUE)</f>
        <v>4.4910000000000002E-3</v>
      </c>
      <c r="R193" s="1" cm="1">
        <f t="array" ref="R193">_FV(A193,"Change (Extended hours)",TRUE)</f>
        <v>0.63</v>
      </c>
      <c r="S193" s="7">
        <f t="shared" ca="1" si="2"/>
        <v>44736</v>
      </c>
    </row>
    <row r="194" spans="1:19" x14ac:dyDescent="0.25">
      <c r="A194" s="5" t="e" vm="196">
        <v>#VALUE!</v>
      </c>
      <c r="B194" s="1" cm="1">
        <f t="array" ref="B194">_FV(A194,"Price")</f>
        <v>95.93</v>
      </c>
      <c r="C194" s="1" cm="1">
        <f t="array" ref="C194">_FV(A194,"Price (Extended hours)",TRUE)</f>
        <v>95.94</v>
      </c>
      <c r="D194" s="2" cm="1">
        <f t="array" ref="D194">_FV(A194,"P/E",TRUE)</f>
        <v>28.917400000000001</v>
      </c>
      <c r="E194" s="3" cm="1">
        <f t="array" ref="E194">_FV(A194,"Market cap",TRUE)</f>
        <v>7618782663</v>
      </c>
      <c r="F194" s="5" t="str" cm="1">
        <f t="array" ref="F194">_FV(A194,"Ticker symbol",TRUE)</f>
        <v>FRT</v>
      </c>
      <c r="G194" s="1" cm="1">
        <f t="array" ref="G194">_FV(A194,"Open")</f>
        <v>96.35</v>
      </c>
      <c r="H194" s="1" cm="1">
        <f t="array" ref="H194">_FV(A194,"Previous close",TRUE)</f>
        <v>95.16</v>
      </c>
      <c r="I194" s="1" cm="1">
        <f t="array" ref="I194">_FV(A194,"52 week high",TRUE)</f>
        <v>140.51</v>
      </c>
      <c r="J194" s="1" cm="1">
        <f t="array" ref="J194">_FV(A194,"52 week low",TRUE)</f>
        <v>94.48</v>
      </c>
      <c r="K194" s="5" t="str" cm="1">
        <f t="array" ref="K194">_FV(A194,"Industry")</f>
        <v>Residential &amp; Commercial REIT</v>
      </c>
      <c r="L194" s="4" cm="1">
        <f t="array" ref="L194">_FV(A194,"Shares outstanding",TRUE)</f>
        <v>79420230</v>
      </c>
      <c r="M194" s="4" cm="1">
        <f t="array" ref="M194">_FV(A194,"Volume")</f>
        <v>725089</v>
      </c>
      <c r="N194" s="4" cm="1">
        <f t="array" ref="N194">_FV(A194,"Volume average",TRUE)</f>
        <v>477388</v>
      </c>
      <c r="O194" s="1" cm="1">
        <f t="array" ref="O194">_FV(A194,"Change")</f>
        <v>0.77</v>
      </c>
      <c r="P194" s="6" cm="1">
        <f t="array" ref="P194">_FV(A194,"Change (%)",TRUE)</f>
        <v>8.0920000000000002E-3</v>
      </c>
      <c r="Q194" s="6" cm="1">
        <f t="array" ref="Q194">_FV(A194,"Change % (Extended hours)",TRUE)</f>
        <v>1.042E-4</v>
      </c>
      <c r="R194" s="1" cm="1">
        <f t="array" ref="R194">_FV(A194,"Change (Extended hours)",TRUE)</f>
        <v>0.01</v>
      </c>
      <c r="S194" s="7">
        <f t="shared" ca="1" si="2"/>
        <v>44736</v>
      </c>
    </row>
    <row r="195" spans="1:19" x14ac:dyDescent="0.25">
      <c r="A195" s="5" t="e" vm="197">
        <v>#VALUE!</v>
      </c>
      <c r="B195" s="1" cm="1">
        <f t="array" ref="B195">_FV(A195,"Price")</f>
        <v>277.52</v>
      </c>
      <c r="C195" s="1" cm="1">
        <f t="array" ref="C195">_FV(A195,"Price (Extended hours)",TRUE)</f>
        <v>277.60000000000002</v>
      </c>
      <c r="D195" s="2" cm="1">
        <f t="array" ref="D195">_FV(A195,"P/E",TRUE)</f>
        <v>70.273399999999995</v>
      </c>
      <c r="E195" s="3" cm="1">
        <f t="array" ref="E195">_FV(A195,"Market cap",TRUE)</f>
        <v>44549480792</v>
      </c>
      <c r="F195" s="5" t="str" cm="1">
        <f t="array" ref="F195">_FV(A195,"Ticker symbol",TRUE)</f>
        <v>FTNT</v>
      </c>
      <c r="G195" s="1" cm="1">
        <f t="array" ref="G195">_FV(A195,"Open")</f>
        <v>272.45</v>
      </c>
      <c r="H195" s="1" cm="1">
        <f t="array" ref="H195">_FV(A195,"Previous close",TRUE)</f>
        <v>269.23</v>
      </c>
      <c r="I195" s="1" cm="1">
        <f t="array" ref="I195">_FV(A195,"52 week high",TRUE)</f>
        <v>371.77</v>
      </c>
      <c r="J195" s="1" cm="1">
        <f t="array" ref="J195">_FV(A195,"52 week low",TRUE)</f>
        <v>227.11</v>
      </c>
      <c r="K195" s="5" t="str" cm="1">
        <f t="array" ref="K195">_FV(A195,"Industry")</f>
        <v>Software &amp; IT Services</v>
      </c>
      <c r="L195" s="4" cm="1">
        <f t="array" ref="L195">_FV(A195,"Shares outstanding",TRUE)</f>
        <v>160527100</v>
      </c>
      <c r="M195" s="4" cm="1">
        <f t="array" ref="M195">_FV(A195,"Volume")</f>
        <v>1072362</v>
      </c>
      <c r="N195" s="4" cm="1">
        <f t="array" ref="N195">_FV(A195,"Volume average",TRUE)</f>
        <v>1540090</v>
      </c>
      <c r="O195" s="1" cm="1">
        <f t="array" ref="O195">_FV(A195,"Change")</f>
        <v>8.2899999999999991</v>
      </c>
      <c r="P195" s="6" cm="1">
        <f t="array" ref="P195">_FV(A195,"Change (%)",TRUE)</f>
        <v>3.0792E-2</v>
      </c>
      <c r="Q195" s="6" cm="1">
        <f t="array" ref="Q195">_FV(A195,"Change % (Extended hours)",TRUE)</f>
        <v>2.8830000000000001E-4</v>
      </c>
      <c r="R195" s="1" cm="1">
        <f t="array" ref="R195">_FV(A195,"Change (Extended hours)",TRUE)</f>
        <v>0.08</v>
      </c>
      <c r="S195" s="7">
        <f t="shared" ref="S195:S258" ca="1" si="3">TODAY()</f>
        <v>44736</v>
      </c>
    </row>
    <row r="196" spans="1:19" x14ac:dyDescent="0.25">
      <c r="A196" s="5" t="e" vm="198">
        <v>#VALUE!</v>
      </c>
      <c r="B196" s="1" cm="1">
        <f t="array" ref="B196">_FV(A196,"Price")</f>
        <v>56.64</v>
      </c>
      <c r="C196" s="1" cm="1">
        <f t="array" ref="C196">_FV(A196,"Price (Extended hours)",TRUE)</f>
        <v>56.64</v>
      </c>
      <c r="D196" s="2" cm="1">
        <f t="array" ref="D196">_FV(A196,"P/E",TRUE)</f>
        <v>30.917300000000001</v>
      </c>
      <c r="E196" s="3" cm="1">
        <f t="array" ref="E196">_FV(A196,"Market cap",TRUE)</f>
        <v>20302489056</v>
      </c>
      <c r="F196" s="5" t="str" cm="1">
        <f t="array" ref="F196">_FV(A196,"Ticker symbol",TRUE)</f>
        <v>FTV</v>
      </c>
      <c r="G196" s="1" cm="1">
        <f t="array" ref="G196">_FV(A196,"Open")</f>
        <v>56.55</v>
      </c>
      <c r="H196" s="1" cm="1">
        <f t="array" ref="H196">_FV(A196,"Previous close",TRUE)</f>
        <v>56.07</v>
      </c>
      <c r="I196" s="1" cm="1">
        <f t="array" ref="I196">_FV(A196,"52 week high",TRUE)</f>
        <v>79.87</v>
      </c>
      <c r="J196" s="1" cm="1">
        <f t="array" ref="J196">_FV(A196,"52 week low",TRUE)</f>
        <v>55.38</v>
      </c>
      <c r="K196" s="5" t="str" cm="1">
        <f t="array" ref="K196">_FV(A196,"Industry")</f>
        <v>Machinery, Equipment &amp; Components</v>
      </c>
      <c r="L196" s="4" cm="1">
        <f t="array" ref="L196">_FV(A196,"Shares outstanding",TRUE)</f>
        <v>358447900</v>
      </c>
      <c r="M196" s="4" cm="1">
        <f t="array" ref="M196">_FV(A196,"Volume")</f>
        <v>2600504</v>
      </c>
      <c r="N196" s="4" cm="1">
        <f t="array" ref="N196">_FV(A196,"Volume average",TRUE)</f>
        <v>2522909</v>
      </c>
      <c r="O196" s="1" cm="1">
        <f t="array" ref="O196">_FV(A196,"Change")</f>
        <v>0.56999999999999995</v>
      </c>
      <c r="P196" s="6" cm="1">
        <f t="array" ref="P196">_FV(A196,"Change (%)",TRUE)</f>
        <v>1.0166E-2</v>
      </c>
      <c r="Q196" s="6" cm="1">
        <f t="array" ref="Q196">_FV(A196,"Change % (Extended hours)",TRUE)</f>
        <v>0</v>
      </c>
      <c r="R196" s="1" cm="1">
        <f t="array" ref="R196">_FV(A196,"Change (Extended hours)",TRUE)</f>
        <v>0</v>
      </c>
      <c r="S196" s="7">
        <f t="shared" ca="1" si="3"/>
        <v>44736</v>
      </c>
    </row>
    <row r="197" spans="1:19" x14ac:dyDescent="0.25">
      <c r="A197" s="5" t="e" vm="199">
        <v>#VALUE!</v>
      </c>
      <c r="B197" s="1" cm="1">
        <f t="array" ref="B197">_FV(A197,"Price")</f>
        <v>217.92</v>
      </c>
      <c r="C197" s="1" cm="1">
        <f t="array" ref="C197">_FV(A197,"Price (Extended hours)",TRUE)</f>
        <v>218.5</v>
      </c>
      <c r="D197" s="2" cm="1">
        <f t="array" ref="D197">_FV(A197,"P/E",TRUE)</f>
        <v>18.4894</v>
      </c>
      <c r="E197" s="3" cm="1">
        <f t="array" ref="E197">_FV(A197,"Market cap",TRUE)</f>
        <v>60517495392</v>
      </c>
      <c r="F197" s="5" t="str" cm="1">
        <f t="array" ref="F197">_FV(A197,"Ticker symbol",TRUE)</f>
        <v>GD</v>
      </c>
      <c r="G197" s="1" cm="1">
        <f t="array" ref="G197">_FV(A197,"Open")</f>
        <v>217.2</v>
      </c>
      <c r="H197" s="1" cm="1">
        <f t="array" ref="H197">_FV(A197,"Previous close",TRUE)</f>
        <v>215.9</v>
      </c>
      <c r="I197" s="1" cm="1">
        <f t="array" ref="I197">_FV(A197,"52 week high",TRUE)</f>
        <v>254.99</v>
      </c>
      <c r="J197" s="1" cm="1">
        <f t="array" ref="J197">_FV(A197,"52 week low",TRUE)</f>
        <v>182.66</v>
      </c>
      <c r="K197" s="5" t="str" cm="1">
        <f t="array" ref="K197">_FV(A197,"Industry")</f>
        <v>Aerospace &amp; Defense</v>
      </c>
      <c r="L197" s="4" cm="1">
        <f t="array" ref="L197">_FV(A197,"Shares outstanding",TRUE)</f>
        <v>277705100</v>
      </c>
      <c r="M197" s="4" cm="1">
        <f t="array" ref="M197">_FV(A197,"Volume")</f>
        <v>1276558</v>
      </c>
      <c r="N197" s="4" cm="1">
        <f t="array" ref="N197">_FV(A197,"Volume average",TRUE)</f>
        <v>1464029</v>
      </c>
      <c r="O197" s="1" cm="1">
        <f t="array" ref="O197">_FV(A197,"Change")</f>
        <v>2.02</v>
      </c>
      <c r="P197" s="6" cm="1">
        <f t="array" ref="P197">_FV(A197,"Change (%)",TRUE)</f>
        <v>9.3559999999999997E-3</v>
      </c>
      <c r="Q197" s="6" cm="1">
        <f t="array" ref="Q197">_FV(A197,"Change % (Extended hours)",TRUE)</f>
        <v>2.6619999999999999E-3</v>
      </c>
      <c r="R197" s="1" cm="1">
        <f t="array" ref="R197">_FV(A197,"Change (Extended hours)",TRUE)</f>
        <v>0.57999999999999996</v>
      </c>
      <c r="S197" s="7">
        <f t="shared" ca="1" si="3"/>
        <v>44736</v>
      </c>
    </row>
    <row r="198" spans="1:19" x14ac:dyDescent="0.25">
      <c r="A198" s="5" t="e" vm="200">
        <v>#VALUE!</v>
      </c>
      <c r="B198" s="1" cm="1">
        <f t="array" ref="B198">_FV(A198,"Price")</f>
        <v>69.099999999999994</v>
      </c>
      <c r="C198" s="1" cm="1">
        <f t="array" ref="C198">_FV(A198,"Price (Extended hours)",TRUE)</f>
        <v>69.45</v>
      </c>
      <c r="D198" s="2" cm="1">
        <f t="array" ref="D198">_FV(A198,"P/E",TRUE)</f>
        <v>0</v>
      </c>
      <c r="E198" s="3" cm="1">
        <f t="array" ref="E198">_FV(A198,"Market cap",TRUE)</f>
        <v>76055951500</v>
      </c>
      <c r="F198" s="5" t="str" cm="1">
        <f t="array" ref="F198">_FV(A198,"Ticker symbol",TRUE)</f>
        <v>GE</v>
      </c>
      <c r="G198" s="1" cm="1">
        <f t="array" ref="G198">_FV(A198,"Open")</f>
        <v>68.959999999999994</v>
      </c>
      <c r="H198" s="1" cm="1">
        <f t="array" ref="H198">_FV(A198,"Previous close",TRUE)</f>
        <v>68.05</v>
      </c>
      <c r="I198" s="1" cm="1">
        <f t="array" ref="I198">_FV(A198,"52 week high",TRUE)</f>
        <v>116.16500000000001</v>
      </c>
      <c r="J198" s="1" cm="1">
        <f t="array" ref="J198">_FV(A198,"52 week low",TRUE)</f>
        <v>67.135000000000005</v>
      </c>
      <c r="K198" s="5" t="str" cm="1">
        <f t="array" ref="K198">_FV(A198,"Industry")</f>
        <v>Consumer Goods Conglomerates</v>
      </c>
      <c r="L198" s="4" cm="1">
        <f t="array" ref="L198">_FV(A198,"Shares outstanding",TRUE)</f>
        <v>1100665000</v>
      </c>
      <c r="M198" s="4" cm="1">
        <f t="array" ref="M198">_FV(A198,"Volume")</f>
        <v>6589373</v>
      </c>
      <c r="N198" s="4" cm="1">
        <f t="array" ref="N198">_FV(A198,"Volume average",TRUE)</f>
        <v>6135682</v>
      </c>
      <c r="O198" s="1" cm="1">
        <f t="array" ref="O198">_FV(A198,"Change")</f>
        <v>1.05</v>
      </c>
      <c r="P198" s="6" cm="1">
        <f t="array" ref="P198">_FV(A198,"Change (%)",TRUE)</f>
        <v>1.5429999999999999E-2</v>
      </c>
      <c r="Q198" s="6" cm="1">
        <f t="array" ref="Q198">_FV(A198,"Change % (Extended hours)",TRUE)</f>
        <v>5.0649999999999992E-3</v>
      </c>
      <c r="R198" s="1" cm="1">
        <f t="array" ref="R198">_FV(A198,"Change (Extended hours)",TRUE)</f>
        <v>0.35</v>
      </c>
      <c r="S198" s="7">
        <f t="shared" ca="1" si="3"/>
        <v>44736</v>
      </c>
    </row>
    <row r="199" spans="1:19" x14ac:dyDescent="0.25">
      <c r="A199" s="5" t="e" vm="201">
        <v>#VALUE!</v>
      </c>
      <c r="B199" s="1" cm="1">
        <f t="array" ref="B199">_FV(A199,"Price")</f>
        <v>58.39</v>
      </c>
      <c r="C199" s="1" cm="1">
        <f t="array" ref="C199">_FV(A199,"Price (Extended hours)",TRUE)</f>
        <v>59.28</v>
      </c>
      <c r="D199" s="2" cm="1">
        <f t="array" ref="D199">_FV(A199,"P/E",TRUE)</f>
        <v>16.144400000000001</v>
      </c>
      <c r="E199" s="3" cm="1">
        <f t="array" ref="E199">_FV(A199,"Market cap",TRUE)</f>
        <v>73239336070</v>
      </c>
      <c r="F199" s="5" t="str" cm="1">
        <f t="array" ref="F199">_FV(A199,"Ticker symbol",TRUE)</f>
        <v>GILD</v>
      </c>
      <c r="G199" s="1" cm="1">
        <f t="array" ref="G199">_FV(A199,"Open")</f>
        <v>57.99</v>
      </c>
      <c r="H199" s="1" cm="1">
        <f t="array" ref="H199">_FV(A199,"Previous close",TRUE)</f>
        <v>57.79</v>
      </c>
      <c r="I199" s="1" cm="1">
        <f t="array" ref="I199">_FV(A199,"52 week high",TRUE)</f>
        <v>74.12</v>
      </c>
      <c r="J199" s="1" cm="1">
        <f t="array" ref="J199">_FV(A199,"52 week low",TRUE)</f>
        <v>57.164999999999999</v>
      </c>
      <c r="K199" s="5" t="str" cm="1">
        <f t="array" ref="K199">_FV(A199,"Industry")</f>
        <v>Biotechnology &amp; Medical Research</v>
      </c>
      <c r="L199" s="4" cm="1">
        <f t="array" ref="L199">_FV(A199,"Shares outstanding",TRUE)</f>
        <v>1254313000</v>
      </c>
      <c r="M199" s="4" cm="1">
        <f t="array" ref="M199">_FV(A199,"Volume")</f>
        <v>6498135</v>
      </c>
      <c r="N199" s="4" cm="1">
        <f t="array" ref="N199">_FV(A199,"Volume average",TRUE)</f>
        <v>7949084</v>
      </c>
      <c r="O199" s="1" cm="1">
        <f t="array" ref="O199">_FV(A199,"Change")</f>
        <v>0.6</v>
      </c>
      <c r="P199" s="6" cm="1">
        <f t="array" ref="P199">_FV(A199,"Change (%)",TRUE)</f>
        <v>1.0382000000000001E-2</v>
      </c>
      <c r="Q199" s="6" cm="1">
        <f t="array" ref="Q199">_FV(A199,"Change % (Extended hours)",TRUE)</f>
        <v>1.5242E-2</v>
      </c>
      <c r="R199" s="1" cm="1">
        <f t="array" ref="R199">_FV(A199,"Change (Extended hours)",TRUE)</f>
        <v>0.89</v>
      </c>
      <c r="S199" s="7">
        <f t="shared" ca="1" si="3"/>
        <v>44736</v>
      </c>
    </row>
    <row r="200" spans="1:19" x14ac:dyDescent="0.25">
      <c r="A200" s="5" t="e" vm="202">
        <v>#VALUE!</v>
      </c>
      <c r="B200" s="1" cm="1">
        <f t="array" ref="B200">_FV(A200,"Price")</f>
        <v>66.34</v>
      </c>
      <c r="C200" s="1" cm="1">
        <f t="array" ref="C200">_FV(A200,"Price (Extended hours)",TRUE)</f>
        <v>66.66</v>
      </c>
      <c r="D200" s="2" cm="1">
        <f t="array" ref="D200">_FV(A200,"P/E",TRUE)</f>
        <v>17.7334</v>
      </c>
      <c r="E200" s="3" cm="1">
        <f t="array" ref="E200">_FV(A200,"Market cap",TRUE)</f>
        <v>39950744080</v>
      </c>
      <c r="F200" s="5" t="str" cm="1">
        <f t="array" ref="F200">_FV(A200,"Ticker symbol",TRUE)</f>
        <v>GIS</v>
      </c>
      <c r="G200" s="1" cm="1">
        <f t="array" ref="G200">_FV(A200,"Open")</f>
        <v>66.5</v>
      </c>
      <c r="H200" s="1" cm="1">
        <f t="array" ref="H200">_FV(A200,"Previous close",TRUE)</f>
        <v>66.45</v>
      </c>
      <c r="I200" s="1" cm="1">
        <f t="array" ref="I200">_FV(A200,"52 week high",TRUE)</f>
        <v>73.989999999999995</v>
      </c>
      <c r="J200" s="1" cm="1">
        <f t="array" ref="J200">_FV(A200,"52 week low",TRUE)</f>
        <v>56.67</v>
      </c>
      <c r="K200" s="5" t="str" cm="1">
        <f t="array" ref="K200">_FV(A200,"Industry")</f>
        <v>Food &amp; Tobacco</v>
      </c>
      <c r="L200" s="4" cm="1">
        <f t="array" ref="L200">_FV(A200,"Shares outstanding",TRUE)</f>
        <v>602212000</v>
      </c>
      <c r="M200" s="4" cm="1">
        <f t="array" ref="M200">_FV(A200,"Volume")</f>
        <v>2869547</v>
      </c>
      <c r="N200" s="4" cm="1">
        <f t="array" ref="N200">_FV(A200,"Volume average",TRUE)</f>
        <v>3402135</v>
      </c>
      <c r="O200" s="1" cm="1">
        <f t="array" ref="O200">_FV(A200,"Change")</f>
        <v>-0.11</v>
      </c>
      <c r="P200" s="6" cm="1">
        <f t="array" ref="P200">_FV(A200,"Change (%)",TRUE)</f>
        <v>-1.655E-3</v>
      </c>
      <c r="Q200" s="6" cm="1">
        <f t="array" ref="Q200">_FV(A200,"Change % (Extended hours)",TRUE)</f>
        <v>4.8240000000000002E-3</v>
      </c>
      <c r="R200" s="1" cm="1">
        <f t="array" ref="R200">_FV(A200,"Change (Extended hours)",TRUE)</f>
        <v>0.32</v>
      </c>
      <c r="S200" s="7">
        <f t="shared" ca="1" si="3"/>
        <v>44736</v>
      </c>
    </row>
    <row r="201" spans="1:19" x14ac:dyDescent="0.25">
      <c r="A201" s="5" t="e" vm="203">
        <v>#VALUE!</v>
      </c>
      <c r="B201" s="1" cm="1">
        <f t="array" ref="B201">_FV(A201,"Price")</f>
        <v>93.26</v>
      </c>
      <c r="C201" s="1" cm="1">
        <f t="array" ref="C201">_FV(A201,"Price (Extended hours)",TRUE)</f>
        <v>93.75</v>
      </c>
      <c r="D201" s="2" cm="1">
        <f t="array" ref="D201">_FV(A201,"P/E",TRUE)</f>
        <v>12.5002</v>
      </c>
      <c r="E201" s="3" cm="1">
        <f t="array" ref="E201">_FV(A201,"Market cap",TRUE)</f>
        <v>9195398696</v>
      </c>
      <c r="F201" s="5" t="str" cm="1">
        <f t="array" ref="F201">_FV(A201,"Ticker symbol",TRUE)</f>
        <v>GL</v>
      </c>
      <c r="G201" s="1" cm="1">
        <f t="array" ref="G201">_FV(A201,"Open")</f>
        <v>91.9</v>
      </c>
      <c r="H201" s="1" cm="1">
        <f t="array" ref="H201">_FV(A201,"Previous close",TRUE)</f>
        <v>89.45</v>
      </c>
      <c r="I201" s="1" cm="1">
        <f t="array" ref="I201">_FV(A201,"52 week high",TRUE)</f>
        <v>108.605</v>
      </c>
      <c r="J201" s="1" cm="1">
        <f t="array" ref="J201">_FV(A201,"52 week low",TRUE)</f>
        <v>85.25</v>
      </c>
      <c r="K201" s="5" t="str" cm="1">
        <f t="array" ref="K201">_FV(A201,"Industry")</f>
        <v>Insurance</v>
      </c>
      <c r="L201" s="4" cm="1">
        <f t="array" ref="L201">_FV(A201,"Shares outstanding",TRUE)</f>
        <v>98599600</v>
      </c>
      <c r="M201" s="4" cm="1">
        <f t="array" ref="M201">_FV(A201,"Volume")</f>
        <v>742851</v>
      </c>
      <c r="N201" s="4" cm="1">
        <f t="array" ref="N201">_FV(A201,"Volume average",TRUE)</f>
        <v>453713</v>
      </c>
      <c r="O201" s="1" cm="1">
        <f t="array" ref="O201">_FV(A201,"Change")</f>
        <v>3.81</v>
      </c>
      <c r="P201" s="6" cm="1">
        <f t="array" ref="P201">_FV(A201,"Change (%)",TRUE)</f>
        <v>4.2594E-2</v>
      </c>
      <c r="Q201" s="6" cm="1">
        <f t="array" ref="Q201">_FV(A201,"Change % (Extended hours)",TRUE)</f>
        <v>5.254E-3</v>
      </c>
      <c r="R201" s="1" cm="1">
        <f t="array" ref="R201">_FV(A201,"Change (Extended hours)",TRUE)</f>
        <v>0.49</v>
      </c>
      <c r="S201" s="7">
        <f t="shared" ca="1" si="3"/>
        <v>44736</v>
      </c>
    </row>
    <row r="202" spans="1:19" x14ac:dyDescent="0.25">
      <c r="A202" s="5" t="e" vm="204">
        <v>#VALUE!</v>
      </c>
      <c r="B202" s="1" cm="1">
        <f t="array" ref="B202">_FV(A202,"Price")</f>
        <v>32.74</v>
      </c>
      <c r="C202" s="1" cm="1">
        <f t="array" ref="C202">_FV(A202,"Price (Extended hours)",TRUE)</f>
        <v>32.75</v>
      </c>
      <c r="D202" s="2" cm="1">
        <f t="array" ref="D202">_FV(A202,"P/E",TRUE)</f>
        <v>25.639199999999999</v>
      </c>
      <c r="E202" s="3" cm="1">
        <f t="array" ref="E202">_FV(A202,"Market cap",TRUE)</f>
        <v>27652613250</v>
      </c>
      <c r="F202" s="5" t="str" cm="1">
        <f t="array" ref="F202">_FV(A202,"Ticker symbol",TRUE)</f>
        <v>GLW</v>
      </c>
      <c r="G202" s="1" cm="1">
        <f t="array" ref="G202">_FV(A202,"Open")</f>
        <v>32.4</v>
      </c>
      <c r="H202" s="1" cm="1">
        <f t="array" ref="H202">_FV(A202,"Previous close",TRUE)</f>
        <v>32.1</v>
      </c>
      <c r="I202" s="1" cm="1">
        <f t="array" ref="I202">_FV(A202,"52 week high",TRUE)</f>
        <v>43.47</v>
      </c>
      <c r="J202" s="1" cm="1">
        <f t="array" ref="J202">_FV(A202,"52 week low",TRUE)</f>
        <v>31.574999999999999</v>
      </c>
      <c r="K202" s="5" t="str" cm="1">
        <f t="array" ref="K202">_FV(A202,"Industry")</f>
        <v>Electronic Equipment &amp; Parts</v>
      </c>
      <c r="L202" s="4" cm="1">
        <f t="array" ref="L202">_FV(A202,"Shares outstanding",TRUE)</f>
        <v>844612500</v>
      </c>
      <c r="M202" s="4" cm="1">
        <f t="array" ref="M202">_FV(A202,"Volume")</f>
        <v>6837207</v>
      </c>
      <c r="N202" s="4" cm="1">
        <f t="array" ref="N202">_FV(A202,"Volume average",TRUE)</f>
        <v>4919999</v>
      </c>
      <c r="O202" s="1" cm="1">
        <f t="array" ref="O202">_FV(A202,"Change")</f>
        <v>0.64</v>
      </c>
      <c r="P202" s="6" cm="1">
        <f t="array" ref="P202">_FV(A202,"Change (%)",TRUE)</f>
        <v>1.9938000000000001E-2</v>
      </c>
      <c r="Q202" s="6" cm="1">
        <f t="array" ref="Q202">_FV(A202,"Change % (Extended hours)",TRUE)</f>
        <v>3.054E-4</v>
      </c>
      <c r="R202" s="1" cm="1">
        <f t="array" ref="R202">_FV(A202,"Change (Extended hours)",TRUE)</f>
        <v>0.01</v>
      </c>
      <c r="S202" s="7">
        <f t="shared" ca="1" si="3"/>
        <v>44736</v>
      </c>
    </row>
    <row r="203" spans="1:19" x14ac:dyDescent="0.25">
      <c r="A203" s="5" t="e" vm="205">
        <v>#VALUE!</v>
      </c>
      <c r="B203" s="1" cm="1">
        <f t="array" ref="B203">_FV(A203,"Price")</f>
        <v>34.18</v>
      </c>
      <c r="C203" s="1" cm="1">
        <f t="array" ref="C203">_FV(A203,"Price (Extended hours)",TRUE)</f>
        <v>34.5</v>
      </c>
      <c r="D203" s="2" cm="1">
        <f t="array" ref="D203">_FV(A203,"P/E",TRUE)</f>
        <v>5.5111999999999997</v>
      </c>
      <c r="E203" s="3" cm="1">
        <f t="array" ref="E203">_FV(A203,"Market cap",TRUE)</f>
        <v>49842677380</v>
      </c>
      <c r="F203" s="5" t="str" cm="1">
        <f t="array" ref="F203">_FV(A203,"Ticker symbol",TRUE)</f>
        <v>GM</v>
      </c>
      <c r="G203" s="1" cm="1">
        <f t="array" ref="G203">_FV(A203,"Open")</f>
        <v>33.36</v>
      </c>
      <c r="H203" s="1" cm="1">
        <f t="array" ref="H203">_FV(A203,"Previous close",TRUE)</f>
        <v>33.200000000000003</v>
      </c>
      <c r="I203" s="1" cm="1">
        <f t="array" ref="I203">_FV(A203,"52 week high",TRUE)</f>
        <v>67.209999999999994</v>
      </c>
      <c r="J203" s="1" cm="1">
        <f t="array" ref="J203">_FV(A203,"52 week low",TRUE)</f>
        <v>32.15</v>
      </c>
      <c r="K203" s="5" t="str" cm="1">
        <f t="array" ref="K203">_FV(A203,"Industry")</f>
        <v>Automobiles &amp; Auto Parts</v>
      </c>
      <c r="L203" s="4" cm="1">
        <f t="array" ref="L203">_FV(A203,"Shares outstanding",TRUE)</f>
        <v>1458241000</v>
      </c>
      <c r="M203" s="4" cm="1">
        <f t="array" ref="M203">_FV(A203,"Volume")</f>
        <v>19115998</v>
      </c>
      <c r="N203" s="4" cm="1">
        <f t="array" ref="N203">_FV(A203,"Volume average",TRUE)</f>
        <v>17379568</v>
      </c>
      <c r="O203" s="1" cm="1">
        <f t="array" ref="O203">_FV(A203,"Change")</f>
        <v>0.98</v>
      </c>
      <c r="P203" s="6" cm="1">
        <f t="array" ref="P203">_FV(A203,"Change (%)",TRUE)</f>
        <v>2.9517999999999999E-2</v>
      </c>
      <c r="Q203" s="6" cm="1">
        <f t="array" ref="Q203">_FV(A203,"Change % (Extended hours)",TRUE)</f>
        <v>9.3620000000000005E-3</v>
      </c>
      <c r="R203" s="1" cm="1">
        <f t="array" ref="R203">_FV(A203,"Change (Extended hours)",TRUE)</f>
        <v>0.32</v>
      </c>
      <c r="S203" s="7">
        <f t="shared" ca="1" si="3"/>
        <v>44736</v>
      </c>
    </row>
    <row r="204" spans="1:19" x14ac:dyDescent="0.25">
      <c r="A204" s="5" t="e" vm="206">
        <v>#VALUE!</v>
      </c>
      <c r="B204" s="1" cm="1">
        <f t="array" ref="B204">_FV(A204,"Price")</f>
        <v>248.54</v>
      </c>
      <c r="C204" s="1" cm="1">
        <f t="array" ref="C204">_FV(A204,"Price (Extended hours)",TRUE)</f>
        <v>262.7</v>
      </c>
      <c r="D204" s="2" cm="1">
        <f t="array" ref="D204">_FV(A204,"P/E",TRUE)</f>
        <v>31.8123</v>
      </c>
      <c r="E204" s="3" cm="1">
        <f t="array" ref="E204">_FV(A204,"Market cap",TRUE)</f>
        <v>15864295773</v>
      </c>
      <c r="F204" s="5" t="str" cm="1">
        <f t="array" ref="F204">_FV(A204,"Ticker symbol",TRUE)</f>
        <v>GNRC</v>
      </c>
      <c r="G204" s="1" cm="1">
        <f t="array" ref="G204">_FV(A204,"Open")</f>
        <v>242.95</v>
      </c>
      <c r="H204" s="1" cm="1">
        <f t="array" ref="H204">_FV(A204,"Previous close",TRUE)</f>
        <v>240.15</v>
      </c>
      <c r="I204" s="1" cm="1">
        <f t="array" ref="I204">_FV(A204,"52 week high",TRUE)</f>
        <v>524.30999999999995</v>
      </c>
      <c r="J204" s="1" cm="1">
        <f t="array" ref="J204">_FV(A204,"52 week low",TRUE)</f>
        <v>197.94</v>
      </c>
      <c r="K204" s="5" t="str" cm="1">
        <f t="array" ref="K204">_FV(A204,"Industry")</f>
        <v>Machinery, Equipment &amp; Components</v>
      </c>
      <c r="L204" s="4" cm="1">
        <f t="array" ref="L204">_FV(A204,"Shares outstanding",TRUE)</f>
        <v>63829950</v>
      </c>
      <c r="M204" s="4" cm="1">
        <f t="array" ref="M204">_FV(A204,"Volume")</f>
        <v>792999</v>
      </c>
      <c r="N204" s="4" cm="1">
        <f t="array" ref="N204">_FV(A204,"Volume average",TRUE)</f>
        <v>1120313</v>
      </c>
      <c r="O204" s="1" cm="1">
        <f t="array" ref="O204">_FV(A204,"Change")</f>
        <v>8.39</v>
      </c>
      <c r="P204" s="6" cm="1">
        <f t="array" ref="P204">_FV(A204,"Change (%)",TRUE)</f>
        <v>3.4935999999999995E-2</v>
      </c>
      <c r="Q204" s="6" cm="1">
        <f t="array" ref="Q204">_FV(A204,"Change % (Extended hours)",TRUE)</f>
        <v>5.6973000000000003E-2</v>
      </c>
      <c r="R204" s="1" cm="1">
        <f t="array" ref="R204">_FV(A204,"Change (Extended hours)",TRUE)</f>
        <v>14.16</v>
      </c>
      <c r="S204" s="7">
        <f t="shared" ca="1" si="3"/>
        <v>44736</v>
      </c>
    </row>
    <row r="205" spans="1:19" x14ac:dyDescent="0.25">
      <c r="A205" s="5" t="e" vm="207">
        <v>#VALUE!</v>
      </c>
      <c r="B205" s="1" cm="1">
        <f t="array" ref="B205">_FV(A205,"Price")</f>
        <v>2207.81</v>
      </c>
      <c r="C205" s="1" cm="1">
        <f t="array" ref="C205">_FV(A205,"Price (Extended hours)",TRUE)</f>
        <v>2232.9</v>
      </c>
      <c r="D205" s="2" cm="1">
        <f t="array" ref="D205">_FV(A205,"P/E",TRUE)</f>
        <v>19.387499999999999</v>
      </c>
      <c r="E205" s="3" cm="1">
        <f t="array" ref="E205">_FV(A205,"Market cap",TRUE)</f>
        <v>1408442000000</v>
      </c>
      <c r="F205" s="5" t="str" cm="1">
        <f t="array" ref="F205">_FV(A205,"Ticker symbol",TRUE)</f>
        <v>GOOG</v>
      </c>
      <c r="G205" s="1" cm="1">
        <f t="array" ref="G205">_FV(A205,"Open")</f>
        <v>2177.9899999999998</v>
      </c>
      <c r="H205" s="1" cm="1">
        <f t="array" ref="H205">_FV(A205,"Previous close",TRUE)</f>
        <v>2143.88</v>
      </c>
      <c r="I205" s="1" cm="1">
        <f t="array" ref="I205">_FV(A205,"52 week high",TRUE)</f>
        <v>3042</v>
      </c>
      <c r="J205" s="1" cm="1">
        <f t="array" ref="J205">_FV(A205,"52 week low",TRUE)</f>
        <v>2044.16</v>
      </c>
      <c r="K205" s="5" t="str" cm="1">
        <f t="array" ref="K205">_FV(A205,"Industry")</f>
        <v>Software &amp; IT Services</v>
      </c>
      <c r="L205" s="4" cm="1">
        <f t="array" ref="L205">_FV(A205,"Shares outstanding",TRUE)</f>
        <v>658499900</v>
      </c>
      <c r="M205" s="4" cm="1">
        <f t="array" ref="M205">_FV(A205,"Volume")</f>
        <v>1659601</v>
      </c>
      <c r="N205" s="4" cm="1">
        <f t="array" ref="N205">_FV(A205,"Volume average",TRUE)</f>
        <v>1580777</v>
      </c>
      <c r="O205" s="1" cm="1">
        <f t="array" ref="O205">_FV(A205,"Change")</f>
        <v>63.93</v>
      </c>
      <c r="P205" s="6" cm="1">
        <f t="array" ref="P205">_FV(A205,"Change (%)",TRUE)</f>
        <v>2.9820000000000003E-2</v>
      </c>
      <c r="Q205" s="6" cm="1">
        <f t="array" ref="Q205">_FV(A205,"Change % (Extended hours)",TRUE)</f>
        <v>1.1364000000000001E-2</v>
      </c>
      <c r="R205" s="1" cm="1">
        <f t="array" ref="R205">_FV(A205,"Change (Extended hours)",TRUE)</f>
        <v>25.09</v>
      </c>
      <c r="S205" s="7">
        <f t="shared" ca="1" si="3"/>
        <v>44736</v>
      </c>
    </row>
    <row r="206" spans="1:19" x14ac:dyDescent="0.25">
      <c r="A206" s="5" t="e" vm="208">
        <v>#VALUE!</v>
      </c>
      <c r="B206" s="1" cm="1">
        <f t="array" ref="B206">_FV(A206,"Price")</f>
        <v>2195.29</v>
      </c>
      <c r="C206" s="1" cm="1">
        <f t="array" ref="C206">_FV(A206,"Price (Extended hours)",TRUE)</f>
        <v>2217.5</v>
      </c>
      <c r="D206" s="2" cm="1">
        <f t="array" ref="D206">_FV(A206,"P/E",TRUE)</f>
        <v>19.3064</v>
      </c>
      <c r="E206" s="3" cm="1">
        <f t="array" ref="E206">_FV(A206,"Market cap",TRUE)</f>
        <v>1408442000000</v>
      </c>
      <c r="F206" s="5" t="str" cm="1">
        <f t="array" ref="F206">_FV(A206,"Ticker symbol",TRUE)</f>
        <v>GOOGL</v>
      </c>
      <c r="G206" s="1" cm="1">
        <f t="array" ref="G206">_FV(A206,"Open")</f>
        <v>2170.9</v>
      </c>
      <c r="H206" s="1" cm="1">
        <f t="array" ref="H206">_FV(A206,"Previous close",TRUE)</f>
        <v>2134.31</v>
      </c>
      <c r="I206" s="1" cm="1">
        <f t="array" ref="I206">_FV(A206,"52 week high",TRUE)</f>
        <v>3030.9315000000001</v>
      </c>
      <c r="J206" s="1" cm="1">
        <f t="array" ref="J206">_FV(A206,"52 week low",TRUE)</f>
        <v>2037.6936000000001</v>
      </c>
      <c r="K206" s="5" t="str" cm="1">
        <f t="array" ref="K206">_FV(A206,"Industry")</f>
        <v>Software &amp; IT Services</v>
      </c>
      <c r="L206" s="4" cm="1">
        <f t="array" ref="L206">_FV(A206,"Shares outstanding",TRUE)</f>
        <v>658499900</v>
      </c>
      <c r="M206" s="4" cm="1">
        <f t="array" ref="M206">_FV(A206,"Volume")</f>
        <v>1984909</v>
      </c>
      <c r="N206" s="4" cm="1">
        <f t="array" ref="N206">_FV(A206,"Volume average",TRUE)</f>
        <v>1907787</v>
      </c>
      <c r="O206" s="1" cm="1">
        <f t="array" ref="O206">_FV(A206,"Change")</f>
        <v>60.98</v>
      </c>
      <c r="P206" s="6" cm="1">
        <f t="array" ref="P206">_FV(A206,"Change (%)",TRUE)</f>
        <v>2.8570999999999999E-2</v>
      </c>
      <c r="Q206" s="6" cm="1">
        <f t="array" ref="Q206">_FV(A206,"Change % (Extended hours)",TRUE)</f>
        <v>1.0117000000000001E-2</v>
      </c>
      <c r="R206" s="1" cm="1">
        <f t="array" ref="R206">_FV(A206,"Change (Extended hours)",TRUE)</f>
        <v>22.21</v>
      </c>
      <c r="S206" s="7">
        <f t="shared" ca="1" si="3"/>
        <v>44736</v>
      </c>
    </row>
    <row r="207" spans="1:19" x14ac:dyDescent="0.25">
      <c r="A207" s="5" t="e" vm="209">
        <v>#VALUE!</v>
      </c>
      <c r="B207" s="1" cm="1">
        <f t="array" ref="B207">_FV(A207,"Price")</f>
        <v>132.41999999999999</v>
      </c>
      <c r="C207" s="1" cm="1">
        <f t="array" ref="C207">_FV(A207,"Price (Extended hours)",TRUE)</f>
        <v>132.41999999999999</v>
      </c>
      <c r="D207" s="2" cm="1">
        <f t="array" ref="D207">_FV(A207,"P/E",TRUE)</f>
        <v>20.507000000000001</v>
      </c>
      <c r="E207" s="3" cm="1">
        <f t="array" ref="E207">_FV(A207,"Market cap",TRUE)</f>
        <v>18750036384</v>
      </c>
      <c r="F207" s="5" t="str" cm="1">
        <f t="array" ref="F207">_FV(A207,"Ticker symbol",TRUE)</f>
        <v>GPC</v>
      </c>
      <c r="G207" s="1" cm="1">
        <f t="array" ref="G207">_FV(A207,"Open")</f>
        <v>133.08000000000001</v>
      </c>
      <c r="H207" s="1" cm="1">
        <f t="array" ref="H207">_FV(A207,"Previous close",TRUE)</f>
        <v>132.44</v>
      </c>
      <c r="I207" s="1" cm="1">
        <f t="array" ref="I207">_FV(A207,"52 week high",TRUE)</f>
        <v>142.97</v>
      </c>
      <c r="J207" s="1" cm="1">
        <f t="array" ref="J207">_FV(A207,"52 week low",TRUE)</f>
        <v>115.63</v>
      </c>
      <c r="K207" s="5" t="str" cm="1">
        <f t="array" ref="K207">_FV(A207,"Industry")</f>
        <v>Automobiles &amp; Auto Parts</v>
      </c>
      <c r="L207" s="4" cm="1">
        <f t="array" ref="L207">_FV(A207,"Shares outstanding",TRUE)</f>
        <v>141595200</v>
      </c>
      <c r="M207" s="4" cm="1">
        <f t="array" ref="M207">_FV(A207,"Volume")</f>
        <v>772364</v>
      </c>
      <c r="N207" s="4" cm="1">
        <f t="array" ref="N207">_FV(A207,"Volume average",TRUE)</f>
        <v>784993</v>
      </c>
      <c r="O207" s="1" cm="1">
        <f t="array" ref="O207">_FV(A207,"Change")</f>
        <v>-0.02</v>
      </c>
      <c r="P207" s="6" cm="1">
        <f t="array" ref="P207">_FV(A207,"Change (%)",TRUE)</f>
        <v>-1.5100000000000001E-4</v>
      </c>
      <c r="Q207" s="6" cm="1">
        <f t="array" ref="Q207">_FV(A207,"Change % (Extended hours)",TRUE)</f>
        <v>0</v>
      </c>
      <c r="R207" s="1" cm="1">
        <f t="array" ref="R207">_FV(A207,"Change (Extended hours)",TRUE)</f>
        <v>0</v>
      </c>
      <c r="S207" s="7">
        <f t="shared" ca="1" si="3"/>
        <v>44736</v>
      </c>
    </row>
    <row r="208" spans="1:19" x14ac:dyDescent="0.25">
      <c r="A208" s="5" t="e" vm="210">
        <v>#VALUE!</v>
      </c>
      <c r="B208" s="1" cm="1">
        <f t="array" ref="B208">_FV(A208,"Price")</f>
        <v>112.85</v>
      </c>
      <c r="C208" s="1" cm="1">
        <f t="array" ref="C208">_FV(A208,"Price (Extended hours)",TRUE)</f>
        <v>112.58</v>
      </c>
      <c r="D208" s="2" cm="1">
        <f t="array" ref="D208">_FV(A208,"P/E",TRUE)</f>
        <v>32.103200000000001</v>
      </c>
      <c r="E208" s="3" cm="1">
        <f t="array" ref="E208">_FV(A208,"Market cap",TRUE)</f>
        <v>31771743860</v>
      </c>
      <c r="F208" s="5" t="str" cm="1">
        <f t="array" ref="F208">_FV(A208,"Ticker symbol",TRUE)</f>
        <v>GPN</v>
      </c>
      <c r="G208" s="1" cm="1">
        <f t="array" ref="G208">_FV(A208,"Open")</f>
        <v>113.93</v>
      </c>
      <c r="H208" s="1" cm="1">
        <f t="array" ref="H208">_FV(A208,"Previous close",TRUE)</f>
        <v>112.15</v>
      </c>
      <c r="I208" s="1" cm="1">
        <f t="array" ref="I208">_FV(A208,"52 week high",TRUE)</f>
        <v>196.88</v>
      </c>
      <c r="J208" s="1" cm="1">
        <f t="array" ref="J208">_FV(A208,"52 week low",TRUE)</f>
        <v>109.33</v>
      </c>
      <c r="K208" s="5" t="str" cm="1">
        <f t="array" ref="K208">_FV(A208,"Industry")</f>
        <v>Professional &amp; Commercial Services</v>
      </c>
      <c r="L208" s="4" cm="1">
        <f t="array" ref="L208">_FV(A208,"Shares outstanding",TRUE)</f>
        <v>281539600</v>
      </c>
      <c r="M208" s="4" cm="1">
        <f t="array" ref="M208">_FV(A208,"Volume")</f>
        <v>1670435</v>
      </c>
      <c r="N208" s="4" cm="1">
        <f t="array" ref="N208">_FV(A208,"Volume average",TRUE)</f>
        <v>1406847</v>
      </c>
      <c r="O208" s="1" cm="1">
        <f t="array" ref="O208">_FV(A208,"Change")</f>
        <v>0.7</v>
      </c>
      <c r="P208" s="6" cm="1">
        <f t="array" ref="P208">_FV(A208,"Change (%)",TRUE)</f>
        <v>6.2420000000000002E-3</v>
      </c>
      <c r="Q208" s="6" cm="1">
        <f t="array" ref="Q208">_FV(A208,"Change % (Extended hours)",TRUE)</f>
        <v>-2.3930000000000002E-3</v>
      </c>
      <c r="R208" s="1" cm="1">
        <f t="array" ref="R208">_FV(A208,"Change (Extended hours)",TRUE)</f>
        <v>-0.27</v>
      </c>
      <c r="S208" s="7">
        <f t="shared" ca="1" si="3"/>
        <v>44736</v>
      </c>
    </row>
    <row r="209" spans="1:19" x14ac:dyDescent="0.25">
      <c r="A209" s="5" t="e" vm="211">
        <v>#VALUE!</v>
      </c>
      <c r="B209" s="1" cm="1">
        <f t="array" ref="B209">_FV(A209,"Price")</f>
        <v>9.17</v>
      </c>
      <c r="C209" s="1" cm="1">
        <f t="array" ref="C209">_FV(A209,"Price (Extended hours)",TRUE)</f>
        <v>9.35</v>
      </c>
      <c r="D209" s="2" cm="1">
        <f t="array" ref="D209">_FV(A209,"P/E",TRUE)</f>
        <v>18.405999999999999</v>
      </c>
      <c r="E209" s="3" cm="1">
        <f t="array" ref="E209">_FV(A209,"Market cap",TRUE)</f>
        <v>3374267477</v>
      </c>
      <c r="F209" s="5" t="str" cm="1">
        <f t="array" ref="F209">_FV(A209,"Ticker symbol",TRUE)</f>
        <v>GPS</v>
      </c>
      <c r="G209" s="1" cm="1">
        <f t="array" ref="G209">_FV(A209,"Open")</f>
        <v>9.27</v>
      </c>
      <c r="H209" s="1" cm="1">
        <f t="array" ref="H209">_FV(A209,"Previous close",TRUE)</f>
        <v>9.1199999999999992</v>
      </c>
      <c r="I209" s="1" cm="1">
        <f t="array" ref="I209">_FV(A209,"52 week high",TRUE)</f>
        <v>34.484999999999999</v>
      </c>
      <c r="J209" s="1" cm="1">
        <f t="array" ref="J209">_FV(A209,"52 week low",TRUE)</f>
        <v>8.75</v>
      </c>
      <c r="K209" s="5" t="str" cm="1">
        <f t="array" ref="K209">_FV(A209,"Industry")</f>
        <v>Specialty Retailers</v>
      </c>
      <c r="L209" s="4" cm="1">
        <f t="array" ref="L209">_FV(A209,"Shares outstanding",TRUE)</f>
        <v>367968100</v>
      </c>
      <c r="M209" s="4" cm="1">
        <f t="array" ref="M209">_FV(A209,"Volume")</f>
        <v>11325980</v>
      </c>
      <c r="N209" s="4" cm="1">
        <f t="array" ref="N209">_FV(A209,"Volume average",TRUE)</f>
        <v>12656695</v>
      </c>
      <c r="O209" s="1" cm="1">
        <f t="array" ref="O209">_FV(A209,"Change")</f>
        <v>0.05</v>
      </c>
      <c r="P209" s="6" cm="1">
        <f t="array" ref="P209">_FV(A209,"Change (%)",TRUE)</f>
        <v>5.4819999999999999E-3</v>
      </c>
      <c r="Q209" s="6" cm="1">
        <f t="array" ref="Q209">_FV(A209,"Change % (Extended hours)",TRUE)</f>
        <v>1.9629000000000001E-2</v>
      </c>
      <c r="R209" s="1" cm="1">
        <f t="array" ref="R209">_FV(A209,"Change (Extended hours)",TRUE)</f>
        <v>0.18</v>
      </c>
      <c r="S209" s="7">
        <f t="shared" ca="1" si="3"/>
        <v>44736</v>
      </c>
    </row>
    <row r="210" spans="1:19" x14ac:dyDescent="0.25">
      <c r="A210" s="5" t="e" vm="212">
        <v>#VALUE!</v>
      </c>
      <c r="B210" s="1" cm="1">
        <f t="array" ref="B210">_FV(A210,"Price")</f>
        <v>96.98</v>
      </c>
      <c r="C210" s="1" cm="1">
        <f t="array" ref="C210">_FV(A210,"Price (Extended hours)",TRUE)</f>
        <v>96.98</v>
      </c>
      <c r="D210" s="2" cm="1">
        <f t="array" ref="D210">_FV(A210,"P/E",TRUE)</f>
        <v>17.402799999999999</v>
      </c>
      <c r="E210" s="3" cm="1">
        <f t="array" ref="E210">_FV(A210,"Market cap",TRUE)</f>
        <v>18729262500</v>
      </c>
      <c r="F210" s="5" t="str" cm="1">
        <f t="array" ref="F210">_FV(A210,"Ticker symbol",TRUE)</f>
        <v>GRMN</v>
      </c>
      <c r="G210" s="1" cm="1">
        <f t="array" ref="G210">_FV(A210,"Open")</f>
        <v>96.93</v>
      </c>
      <c r="H210" s="1" cm="1">
        <f t="array" ref="H210">_FV(A210,"Previous close",TRUE)</f>
        <v>96.72</v>
      </c>
      <c r="I210" s="1" cm="1">
        <f t="array" ref="I210">_FV(A210,"52 week high",TRUE)</f>
        <v>178.80500000000001</v>
      </c>
      <c r="J210" s="1" cm="1">
        <f t="array" ref="J210">_FV(A210,"52 week low",TRUE)</f>
        <v>95.21</v>
      </c>
      <c r="K210" s="5" t="str" cm="1">
        <f t="array" ref="K210">_FV(A210,"Industry")</f>
        <v>Communications &amp; Networking</v>
      </c>
      <c r="L210" s="4" cm="1">
        <f t="array" ref="L210">_FV(A210,"Shares outstanding",TRUE)</f>
        <v>193125000</v>
      </c>
      <c r="M210" s="4" cm="1">
        <f t="array" ref="M210">_FV(A210,"Volume")</f>
        <v>874668</v>
      </c>
      <c r="N210" s="4" cm="1">
        <f t="array" ref="N210">_FV(A210,"Volume average",TRUE)</f>
        <v>794722</v>
      </c>
      <c r="O210" s="1" cm="1">
        <f t="array" ref="O210">_FV(A210,"Change")</f>
        <v>0.26</v>
      </c>
      <c r="P210" s="6" cm="1">
        <f t="array" ref="P210">_FV(A210,"Change (%)",TRUE)</f>
        <v>2.6879999999999999E-3</v>
      </c>
      <c r="Q210" s="6" cm="1">
        <f t="array" ref="Q210">_FV(A210,"Change % (Extended hours)",TRUE)</f>
        <v>0</v>
      </c>
      <c r="R210" s="1" cm="1">
        <f t="array" ref="R210">_FV(A210,"Change (Extended hours)",TRUE)</f>
        <v>0</v>
      </c>
      <c r="S210" s="7">
        <f t="shared" ca="1" si="3"/>
        <v>44736</v>
      </c>
    </row>
    <row r="211" spans="1:19" x14ac:dyDescent="0.25">
      <c r="A211" s="5" t="e" vm="213">
        <v>#VALUE!</v>
      </c>
      <c r="B211" s="1" cm="1">
        <f t="array" ref="B211">_FV(A211,"Price")</f>
        <v>290.07</v>
      </c>
      <c r="C211" s="1" cm="1">
        <f t="array" ref="C211">_FV(A211,"Price (Extended hours)",TRUE)</f>
        <v>292</v>
      </c>
      <c r="D211" s="2" cm="1">
        <f t="array" ref="D211">_FV(A211,"P/E",TRUE)</f>
        <v>5.4844999999999997</v>
      </c>
      <c r="E211" s="3" cm="1">
        <f t="array" ref="E211">_FV(A211,"Market cap",TRUE)</f>
        <v>99623613276</v>
      </c>
      <c r="F211" s="5" t="str" cm="1">
        <f t="array" ref="F211">_FV(A211,"Ticker symbol",TRUE)</f>
        <v>GS</v>
      </c>
      <c r="G211" s="1" cm="1">
        <f t="array" ref="G211">_FV(A211,"Open")</f>
        <v>287.16000000000003</v>
      </c>
      <c r="H211" s="1" cm="1">
        <f t="array" ref="H211">_FV(A211,"Previous close",TRUE)</f>
        <v>282.54000000000002</v>
      </c>
      <c r="I211" s="1" cm="1">
        <f t="array" ref="I211">_FV(A211,"52 week high",TRUE)</f>
        <v>426.15820000000002</v>
      </c>
      <c r="J211" s="1" cm="1">
        <f t="array" ref="J211">_FV(A211,"52 week low",TRUE)</f>
        <v>278.32</v>
      </c>
      <c r="K211" s="5" t="str" cm="1">
        <f t="array" ref="K211">_FV(A211,"Industry")</f>
        <v>Investment Banking &amp; Investment Services</v>
      </c>
      <c r="L211" s="4" cm="1">
        <f t="array" ref="L211">_FV(A211,"Shares outstanding",TRUE)</f>
        <v>343446800</v>
      </c>
      <c r="M211" s="4" cm="1">
        <f t="array" ref="M211">_FV(A211,"Volume")</f>
        <v>2725792</v>
      </c>
      <c r="N211" s="4" cm="1">
        <f t="array" ref="N211">_FV(A211,"Volume average",TRUE)</f>
        <v>2338667</v>
      </c>
      <c r="O211" s="1" cm="1">
        <f t="array" ref="O211">_FV(A211,"Change")</f>
        <v>7.53</v>
      </c>
      <c r="P211" s="6" cm="1">
        <f t="array" ref="P211">_FV(A211,"Change (%)",TRUE)</f>
        <v>2.6650999999999998E-2</v>
      </c>
      <c r="Q211" s="6" cm="1">
        <f t="array" ref="Q211">_FV(A211,"Change % (Extended hours)",TRUE)</f>
        <v>6.6540000000000002E-3</v>
      </c>
      <c r="R211" s="1" cm="1">
        <f t="array" ref="R211">_FV(A211,"Change (Extended hours)",TRUE)</f>
        <v>1.93</v>
      </c>
      <c r="S211" s="7">
        <f t="shared" ca="1" si="3"/>
        <v>44736</v>
      </c>
    </row>
    <row r="212" spans="1:19" x14ac:dyDescent="0.25">
      <c r="A212" s="5" t="e" vm="214">
        <v>#VALUE!</v>
      </c>
      <c r="B212" s="1" cm="1">
        <f t="array" ref="B212">_FV(A212,"Price")</f>
        <v>473.06</v>
      </c>
      <c r="C212" s="1" cm="1">
        <f t="array" ref="C212">_FV(A212,"Price (Extended hours)",TRUE)</f>
        <v>473.06</v>
      </c>
      <c r="D212" s="2" cm="1">
        <f t="array" ref="D212">_FV(A212,"P/E",TRUE)</f>
        <v>20.799900000000001</v>
      </c>
      <c r="E212" s="3" cm="1">
        <f t="array" ref="E212">_FV(A212,"Market cap",TRUE)</f>
        <v>24174156010</v>
      </c>
      <c r="F212" s="5" t="str" cm="1">
        <f t="array" ref="F212">_FV(A212,"Ticker symbol",TRUE)</f>
        <v>GWW</v>
      </c>
      <c r="G212" s="1" cm="1">
        <f t="array" ref="G212">_FV(A212,"Open")</f>
        <v>471.8</v>
      </c>
      <c r="H212" s="1" cm="1">
        <f t="array" ref="H212">_FV(A212,"Previous close",TRUE)</f>
        <v>469.9</v>
      </c>
      <c r="I212" s="1" cm="1">
        <f t="array" ref="I212">_FV(A212,"52 week high",TRUE)</f>
        <v>529.91</v>
      </c>
      <c r="J212" s="1" cm="1">
        <f t="array" ref="J212">_FV(A212,"52 week low",TRUE)</f>
        <v>391.16</v>
      </c>
      <c r="K212" s="5" t="str" cm="1">
        <f t="array" ref="K212">_FV(A212,"Industry")</f>
        <v>Machinery, Equipment &amp; Components</v>
      </c>
      <c r="L212" s="4" cm="1">
        <f t="array" ref="L212">_FV(A212,"Shares outstanding",TRUE)</f>
        <v>51101670</v>
      </c>
      <c r="M212" s="4" cm="1">
        <f t="array" ref="M212">_FV(A212,"Volume")</f>
        <v>397597</v>
      </c>
      <c r="N212" s="4" cm="1">
        <f t="array" ref="N212">_FV(A212,"Volume average",TRUE)</f>
        <v>270593</v>
      </c>
      <c r="O212" s="1" cm="1">
        <f t="array" ref="O212">_FV(A212,"Change")</f>
        <v>3.16</v>
      </c>
      <c r="P212" s="6" cm="1">
        <f t="array" ref="P212">_FV(A212,"Change (%)",TRUE)</f>
        <v>6.7250000000000001E-3</v>
      </c>
      <c r="Q212" s="6" cm="1">
        <f t="array" ref="Q212">_FV(A212,"Change % (Extended hours)",TRUE)</f>
        <v>0</v>
      </c>
      <c r="R212" s="1" cm="1">
        <f t="array" ref="R212">_FV(A212,"Change (Extended hours)",TRUE)</f>
        <v>0</v>
      </c>
      <c r="S212" s="7">
        <f t="shared" ca="1" si="3"/>
        <v>44736</v>
      </c>
    </row>
    <row r="213" spans="1:19" x14ac:dyDescent="0.25">
      <c r="A213" s="5" t="e" vm="215">
        <v>#VALUE!</v>
      </c>
      <c r="B213" s="1" cm="1">
        <f t="array" ref="B213">_FV(A213,"Price")</f>
        <v>35.61</v>
      </c>
      <c r="C213" s="1" cm="1">
        <f t="array" ref="C213">_FV(A213,"Price (Extended hours)",TRUE)</f>
        <v>36</v>
      </c>
      <c r="D213" s="2" cm="1">
        <f t="array" ref="D213">_FV(A213,"P/E",TRUE)</f>
        <v>21.1813</v>
      </c>
      <c r="E213" s="3" cm="1">
        <f t="array" ref="E213">_FV(A213,"Market cap",TRUE)</f>
        <v>32119361799</v>
      </c>
      <c r="F213" s="5" t="str" cm="1">
        <f t="array" ref="F213">_FV(A213,"Ticker symbol",TRUE)</f>
        <v>HAL</v>
      </c>
      <c r="G213" s="1" cm="1">
        <f t="array" ref="G213">_FV(A213,"Open")</f>
        <v>37</v>
      </c>
      <c r="H213" s="1" cm="1">
        <f t="array" ref="H213">_FV(A213,"Previous close",TRUE)</f>
        <v>36.67</v>
      </c>
      <c r="I213" s="1" cm="1">
        <f t="array" ref="I213">_FV(A213,"52 week high",TRUE)</f>
        <v>43.99</v>
      </c>
      <c r="J213" s="1" cm="1">
        <f t="array" ref="J213">_FV(A213,"52 week low",TRUE)</f>
        <v>17.818000000000001</v>
      </c>
      <c r="K213" s="5" t="str" cm="1">
        <f t="array" ref="K213">_FV(A213,"Industry")</f>
        <v>Oil &amp; Gas Related Equipment and Services</v>
      </c>
      <c r="L213" s="4" cm="1">
        <f t="array" ref="L213">_FV(A213,"Shares outstanding",TRUE)</f>
        <v>901975900</v>
      </c>
      <c r="M213" s="4" cm="1">
        <f t="array" ref="M213">_FV(A213,"Volume")</f>
        <v>12874965</v>
      </c>
      <c r="N213" s="4" cm="1">
        <f t="array" ref="N213">_FV(A213,"Volume average",TRUE)</f>
        <v>10509710</v>
      </c>
      <c r="O213" s="1" cm="1">
        <f t="array" ref="O213">_FV(A213,"Change")</f>
        <v>-1.06</v>
      </c>
      <c r="P213" s="6" cm="1">
        <f t="array" ref="P213">_FV(A213,"Change (%)",TRUE)</f>
        <v>-2.8906000000000001E-2</v>
      </c>
      <c r="Q213" s="6" cm="1">
        <f t="array" ref="Q213">_FV(A213,"Change % (Extended hours)",TRUE)</f>
        <v>1.0952E-2</v>
      </c>
      <c r="R213" s="1" cm="1">
        <f t="array" ref="R213">_FV(A213,"Change (Extended hours)",TRUE)</f>
        <v>0.39</v>
      </c>
      <c r="S213" s="7">
        <f t="shared" ca="1" si="3"/>
        <v>44736</v>
      </c>
    </row>
    <row r="214" spans="1:19" x14ac:dyDescent="0.25">
      <c r="A214" s="5" t="e" vm="216">
        <v>#VALUE!</v>
      </c>
      <c r="B214" s="1" cm="1">
        <f t="array" ref="B214">_FV(A214,"Price")</f>
        <v>81.760000000000005</v>
      </c>
      <c r="C214" s="1" cm="1">
        <f t="array" ref="C214">_FV(A214,"Price (Extended hours)",TRUE)</f>
        <v>81.760000000000005</v>
      </c>
      <c r="D214" s="2" cm="1">
        <f t="array" ref="D214">_FV(A214,"P/E",TRUE)</f>
        <v>27.1069</v>
      </c>
      <c r="E214" s="3" cm="1">
        <f t="array" ref="E214">_FV(A214,"Market cap",TRUE)</f>
        <v>11400810624</v>
      </c>
      <c r="F214" s="5" t="str" cm="1">
        <f t="array" ref="F214">_FV(A214,"Ticker symbol",TRUE)</f>
        <v>HAS</v>
      </c>
      <c r="G214" s="1" cm="1">
        <f t="array" ref="G214">_FV(A214,"Open")</f>
        <v>80.81</v>
      </c>
      <c r="H214" s="1" cm="1">
        <f t="array" ref="H214">_FV(A214,"Previous close",TRUE)</f>
        <v>80.75</v>
      </c>
      <c r="I214" s="1" cm="1">
        <f t="array" ref="I214">_FV(A214,"52 week high",TRUE)</f>
        <v>105.73</v>
      </c>
      <c r="J214" s="1" cm="1">
        <f t="array" ref="J214">_FV(A214,"52 week low",TRUE)</f>
        <v>80.17</v>
      </c>
      <c r="K214" s="5" t="str" cm="1">
        <f t="array" ref="K214">_FV(A214,"Industry")</f>
        <v>Leisure Products</v>
      </c>
      <c r="L214" s="4" cm="1">
        <f t="array" ref="L214">_FV(A214,"Shares outstanding",TRUE)</f>
        <v>139442400</v>
      </c>
      <c r="M214" s="4" cm="1">
        <f t="array" ref="M214">_FV(A214,"Volume")</f>
        <v>998807</v>
      </c>
      <c r="N214" s="4" cm="1">
        <f t="array" ref="N214">_FV(A214,"Volume average",TRUE)</f>
        <v>1038331</v>
      </c>
      <c r="O214" s="1" cm="1">
        <f t="array" ref="O214">_FV(A214,"Change")</f>
        <v>1.01</v>
      </c>
      <c r="P214" s="6" cm="1">
        <f t="array" ref="P214">_FV(A214,"Change (%)",TRUE)</f>
        <v>1.2507999999999998E-2</v>
      </c>
      <c r="Q214" s="6" cm="1">
        <f t="array" ref="Q214">_FV(A214,"Change % (Extended hours)",TRUE)</f>
        <v>0</v>
      </c>
      <c r="R214" s="1" cm="1">
        <f t="array" ref="R214">_FV(A214,"Change (Extended hours)",TRUE)</f>
        <v>0</v>
      </c>
      <c r="S214" s="7">
        <f t="shared" ca="1" si="3"/>
        <v>44736</v>
      </c>
    </row>
    <row r="215" spans="1:19" x14ac:dyDescent="0.25">
      <c r="A215" s="5" t="e" vm="217">
        <v>#VALUE!</v>
      </c>
      <c r="B215" s="1" cm="1">
        <f t="array" ref="B215">_FV(A215,"Price")</f>
        <v>12.54</v>
      </c>
      <c r="C215" s="1" cm="1">
        <f t="array" ref="C215">_FV(A215,"Price (Extended hours)",TRUE)</f>
        <v>12.84</v>
      </c>
      <c r="D215" s="2" cm="1">
        <f t="array" ref="D215">_FV(A215,"P/E",TRUE)</f>
        <v>17.030999999999999</v>
      </c>
      <c r="E215" s="3" cm="1">
        <f t="array" ref="E215">_FV(A215,"Market cap",TRUE)</f>
        <v>18047254500</v>
      </c>
      <c r="F215" s="5" t="str" cm="1">
        <f t="array" ref="F215">_FV(A215,"Ticker symbol",TRUE)</f>
        <v>HBAN</v>
      </c>
      <c r="G215" s="1" cm="1">
        <f t="array" ref="G215">_FV(A215,"Open")</f>
        <v>12.5</v>
      </c>
      <c r="H215" s="1" cm="1">
        <f t="array" ref="H215">_FV(A215,"Previous close",TRUE)</f>
        <v>12.24</v>
      </c>
      <c r="I215" s="1" cm="1">
        <f t="array" ref="I215">_FV(A215,"52 week high",TRUE)</f>
        <v>17.79</v>
      </c>
      <c r="J215" s="1" cm="1">
        <f t="array" ref="J215">_FV(A215,"52 week low",TRUE)</f>
        <v>12.035</v>
      </c>
      <c r="K215" s="5" t="str" cm="1">
        <f t="array" ref="K215">_FV(A215,"Industry")</f>
        <v>Banking Services</v>
      </c>
      <c r="L215" s="4" cm="1">
        <f t="array" ref="L215">_FV(A215,"Shares outstanding",TRUE)</f>
        <v>1439175000</v>
      </c>
      <c r="M215" s="4" cm="1">
        <f t="array" ref="M215">_FV(A215,"Volume")</f>
        <v>19258702</v>
      </c>
      <c r="N215" s="4" cm="1">
        <f t="array" ref="N215">_FV(A215,"Volume average",TRUE)</f>
        <v>12203030</v>
      </c>
      <c r="O215" s="1" cm="1">
        <f t="array" ref="O215">_FV(A215,"Change")</f>
        <v>0.3</v>
      </c>
      <c r="P215" s="6" cm="1">
        <f t="array" ref="P215">_FV(A215,"Change (%)",TRUE)</f>
        <v>2.4510000000000001E-2</v>
      </c>
      <c r="Q215" s="6" cm="1">
        <f t="array" ref="Q215">_FV(A215,"Change % (Extended hours)",TRUE)</f>
        <v>2.3923E-2</v>
      </c>
      <c r="R215" s="1" cm="1">
        <f t="array" ref="R215">_FV(A215,"Change (Extended hours)",TRUE)</f>
        <v>0.3</v>
      </c>
      <c r="S215" s="7">
        <f t="shared" ca="1" si="3"/>
        <v>44736</v>
      </c>
    </row>
    <row r="216" spans="1:19" x14ac:dyDescent="0.25">
      <c r="A216" s="5" t="e" vm="218">
        <v>#VALUE!</v>
      </c>
      <c r="B216" s="1" cm="1">
        <f t="array" ref="B216">_FV(A216,"Price")</f>
        <v>10.23</v>
      </c>
      <c r="C216" s="1" cm="1">
        <f t="array" ref="C216">_FV(A216,"Price (Extended hours)",TRUE)</f>
        <v>10.35</v>
      </c>
      <c r="D216" s="2" cm="1">
        <f t="array" ref="D216">_FV(A216,"P/E",TRUE)</f>
        <v>7.1726999999999999</v>
      </c>
      <c r="E216" s="3" cm="1">
        <f t="array" ref="E216">_FV(A216,"Market cap",TRUE)</f>
        <v>3567975411</v>
      </c>
      <c r="F216" s="5" t="str" cm="1">
        <f t="array" ref="F216">_FV(A216,"Ticker symbol",TRUE)</f>
        <v>HBI</v>
      </c>
      <c r="G216" s="1" cm="1">
        <f t="array" ref="G216">_FV(A216,"Open")</f>
        <v>10.29</v>
      </c>
      <c r="H216" s="1" cm="1">
        <f t="array" ref="H216">_FV(A216,"Previous close",TRUE)</f>
        <v>10.23</v>
      </c>
      <c r="I216" s="1" cm="1">
        <f t="array" ref="I216">_FV(A216,"52 week high",TRUE)</f>
        <v>20.74</v>
      </c>
      <c r="J216" s="1" cm="1">
        <f t="array" ref="J216">_FV(A216,"52 week low",TRUE)</f>
        <v>10.085000000000001</v>
      </c>
      <c r="K216" s="5" t="str" cm="1">
        <f t="array" ref="K216">_FV(A216,"Industry")</f>
        <v>Textiles &amp; Apparel</v>
      </c>
      <c r="L216" s="4" cm="1">
        <f t="array" ref="L216">_FV(A216,"Shares outstanding",TRUE)</f>
        <v>348775700</v>
      </c>
      <c r="M216" s="4" cm="1">
        <f t="array" ref="M216">_FV(A216,"Volume")</f>
        <v>6279394</v>
      </c>
      <c r="N216" s="4" cm="1">
        <f t="array" ref="N216">_FV(A216,"Volume average",TRUE)</f>
        <v>6596120</v>
      </c>
      <c r="O216" s="1" cm="1">
        <f t="array" ref="O216">_FV(A216,"Change")</f>
        <v>0</v>
      </c>
      <c r="P216" s="6" cm="1">
        <f t="array" ref="P216">_FV(A216,"Change (%)",TRUE)</f>
        <v>0</v>
      </c>
      <c r="Q216" s="6" cm="1">
        <f t="array" ref="Q216">_FV(A216,"Change % (Extended hours)",TRUE)</f>
        <v>1.1730000000000001E-2</v>
      </c>
      <c r="R216" s="1" cm="1">
        <f t="array" ref="R216">_FV(A216,"Change (Extended hours)",TRUE)</f>
        <v>0.12</v>
      </c>
      <c r="S216" s="7">
        <f t="shared" ca="1" si="3"/>
        <v>44736</v>
      </c>
    </row>
    <row r="217" spans="1:19" x14ac:dyDescent="0.25">
      <c r="A217" s="5" t="e" vm="219">
        <v>#VALUE!</v>
      </c>
      <c r="B217" s="1" cm="1">
        <f t="array" ref="B217">_FV(A217,"Price")</f>
        <v>181.69</v>
      </c>
      <c r="C217" s="1" cm="1">
        <f t="array" ref="C217">_FV(A217,"Price (Extended hours)",TRUE)</f>
        <v>181.68</v>
      </c>
      <c r="D217" s="2" cm="1">
        <f t="array" ref="D217">_FV(A217,"P/E",TRUE)</f>
        <v>8.4075000000000006</v>
      </c>
      <c r="E217" s="3" cm="1">
        <f t="array" ref="E217">_FV(A217,"Market cap",TRUE)</f>
        <v>52974440000</v>
      </c>
      <c r="F217" s="5" t="str" cm="1">
        <f t="array" ref="F217">_FV(A217,"Ticker symbol",TRUE)</f>
        <v>HCA</v>
      </c>
      <c r="G217" s="1" cm="1">
        <f t="array" ref="G217">_FV(A217,"Open")</f>
        <v>179.25</v>
      </c>
      <c r="H217" s="1" cm="1">
        <f t="array" ref="H217">_FV(A217,"Previous close",TRUE)</f>
        <v>178.72</v>
      </c>
      <c r="I217" s="1" cm="1">
        <f t="array" ref="I217">_FV(A217,"52 week high",TRUE)</f>
        <v>279.02</v>
      </c>
      <c r="J217" s="1" cm="1">
        <f t="array" ref="J217">_FV(A217,"52 week low",TRUE)</f>
        <v>177.69</v>
      </c>
      <c r="K217" s="5" t="str" cm="1">
        <f t="array" ref="K217">_FV(A217,"Industry")</f>
        <v>Healthcare Providers &amp; Services</v>
      </c>
      <c r="L217" s="4" cm="1">
        <f t="array" ref="L217">_FV(A217,"Shares outstanding",TRUE)</f>
        <v>295484400</v>
      </c>
      <c r="M217" s="4" cm="1">
        <f t="array" ref="M217">_FV(A217,"Volume")</f>
        <v>2534764</v>
      </c>
      <c r="N217" s="4" cm="1">
        <f t="array" ref="N217">_FV(A217,"Volume average",TRUE)</f>
        <v>1904933</v>
      </c>
      <c r="O217" s="1" cm="1">
        <f t="array" ref="O217">_FV(A217,"Change")</f>
        <v>2.97</v>
      </c>
      <c r="P217" s="6" cm="1">
        <f t="array" ref="P217">_FV(A217,"Change (%)",TRUE)</f>
        <v>1.6618000000000001E-2</v>
      </c>
      <c r="Q217" s="6" cm="1">
        <f t="array" ref="Q217">_FV(A217,"Change % (Extended hours)",TRUE)</f>
        <v>-5.5040000000000002E-5</v>
      </c>
      <c r="R217" s="1" cm="1">
        <f t="array" ref="R217">_FV(A217,"Change (Extended hours)",TRUE)</f>
        <v>-0.01</v>
      </c>
      <c r="S217" s="7">
        <f t="shared" ca="1" si="3"/>
        <v>44736</v>
      </c>
    </row>
    <row r="218" spans="1:19" x14ac:dyDescent="0.25">
      <c r="A218" s="5" t="e" vm="220">
        <v>#VALUE!</v>
      </c>
      <c r="B218" s="1" cm="1">
        <f t="array" ref="B218">_FV(A218,"Price")</f>
        <v>279.73</v>
      </c>
      <c r="C218" s="1" cm="1">
        <f t="array" ref="C218">_FV(A218,"Price (Extended hours)",TRUE)</f>
        <v>281.35000000000002</v>
      </c>
      <c r="D218" s="2" cm="1">
        <f t="array" ref="D218">_FV(A218,"P/E",TRUE)</f>
        <v>17.689699999999998</v>
      </c>
      <c r="E218" s="3" cm="1">
        <f t="array" ref="E218">_FV(A218,"Market cap",TRUE)</f>
        <v>287493906150</v>
      </c>
      <c r="F218" s="5" t="str" cm="1">
        <f t="array" ref="F218">_FV(A218,"Ticker symbol",TRUE)</f>
        <v>HD</v>
      </c>
      <c r="G218" s="1" cm="1">
        <f t="array" ref="G218">_FV(A218,"Open")</f>
        <v>281</v>
      </c>
      <c r="H218" s="1" cm="1">
        <f t="array" ref="H218">_FV(A218,"Previous close",TRUE)</f>
        <v>278.67</v>
      </c>
      <c r="I218" s="1" cm="1">
        <f t="array" ref="I218">_FV(A218,"52 week high",TRUE)</f>
        <v>420.61</v>
      </c>
      <c r="J218" s="1" cm="1">
        <f t="array" ref="J218">_FV(A218,"52 week low",TRUE)</f>
        <v>275.47000000000003</v>
      </c>
      <c r="K218" s="5" t="str" cm="1">
        <f t="array" ref="K218">_FV(A218,"Industry")</f>
        <v>Specialty Retailers</v>
      </c>
      <c r="L218" s="4" cm="1">
        <f t="array" ref="L218">_FV(A218,"Shares outstanding",TRUE)</f>
        <v>1027755000</v>
      </c>
      <c r="M218" s="4" cm="1">
        <f t="array" ref="M218">_FV(A218,"Volume")</f>
        <v>4050378</v>
      </c>
      <c r="N218" s="4" cm="1">
        <f t="array" ref="N218">_FV(A218,"Volume average",TRUE)</f>
        <v>4636726</v>
      </c>
      <c r="O218" s="1" cm="1">
        <f t="array" ref="O218">_FV(A218,"Change")</f>
        <v>1.06</v>
      </c>
      <c r="P218" s="6" cm="1">
        <f t="array" ref="P218">_FV(A218,"Change (%)",TRUE)</f>
        <v>3.8040000000000001E-3</v>
      </c>
      <c r="Q218" s="6" cm="1">
        <f t="array" ref="Q218">_FV(A218,"Change % (Extended hours)",TRUE)</f>
        <v>5.7909999999999993E-3</v>
      </c>
      <c r="R218" s="1" cm="1">
        <f t="array" ref="R218">_FV(A218,"Change (Extended hours)",TRUE)</f>
        <v>1.62</v>
      </c>
      <c r="S218" s="7">
        <f t="shared" ca="1" si="3"/>
        <v>44736</v>
      </c>
    </row>
    <row r="219" spans="1:19" x14ac:dyDescent="0.25">
      <c r="A219" s="5" t="e" vm="221">
        <v>#VALUE!</v>
      </c>
      <c r="B219" s="1" cm="1">
        <f t="array" ref="B219">_FV(A219,"Price")</f>
        <v>117.16</v>
      </c>
      <c r="C219" s="1" cm="1">
        <f t="array" ref="C219">_FV(A219,"Price (Extended hours)",TRUE)</f>
        <v>118</v>
      </c>
      <c r="D219" s="2" cm="1">
        <f t="array" ref="D219">_FV(A219,"P/E",TRUE)</f>
        <v>51.482900000000001</v>
      </c>
      <c r="E219" s="3" cm="1">
        <f t="array" ref="E219">_FV(A219,"Market cap",TRUE)</f>
        <v>36467514500</v>
      </c>
      <c r="F219" s="5" t="str" cm="1">
        <f t="array" ref="F219">_FV(A219,"Ticker symbol",TRUE)</f>
        <v>HES</v>
      </c>
      <c r="G219" s="1" cm="1">
        <f t="array" ref="G219">_FV(A219,"Open")</f>
        <v>119.6</v>
      </c>
      <c r="H219" s="1" cm="1">
        <f t="array" ref="H219">_FV(A219,"Previous close",TRUE)</f>
        <v>120.07</v>
      </c>
      <c r="I219" s="1" cm="1">
        <f t="array" ref="I219">_FV(A219,"52 week high",TRUE)</f>
        <v>131.435</v>
      </c>
      <c r="J219" s="1" cm="1">
        <f t="array" ref="J219">_FV(A219,"52 week low",TRUE)</f>
        <v>61.93</v>
      </c>
      <c r="K219" s="5" t="str" cm="1">
        <f t="array" ref="K219">_FV(A219,"Industry")</f>
        <v>Oil &amp; Gas</v>
      </c>
      <c r="L219" s="4" cm="1">
        <f t="array" ref="L219">_FV(A219,"Shares outstanding",TRUE)</f>
        <v>311262500</v>
      </c>
      <c r="M219" s="4" cm="1">
        <f t="array" ref="M219">_FV(A219,"Volume")</f>
        <v>2910469</v>
      </c>
      <c r="N219" s="4" cm="1">
        <f t="array" ref="N219">_FV(A219,"Volume average",TRUE)</f>
        <v>2167367</v>
      </c>
      <c r="O219" s="1" cm="1">
        <f t="array" ref="O219">_FV(A219,"Change")</f>
        <v>-2.91</v>
      </c>
      <c r="P219" s="6" cm="1">
        <f t="array" ref="P219">_FV(A219,"Change (%)",TRUE)</f>
        <v>-2.4236000000000001E-2</v>
      </c>
      <c r="Q219" s="6" cm="1">
        <f t="array" ref="Q219">_FV(A219,"Change % (Extended hours)",TRUE)</f>
        <v>7.1699999999999993E-3</v>
      </c>
      <c r="R219" s="1" cm="1">
        <f t="array" ref="R219">_FV(A219,"Change (Extended hours)",TRUE)</f>
        <v>0.84</v>
      </c>
      <c r="S219" s="7">
        <f t="shared" ca="1" si="3"/>
        <v>44736</v>
      </c>
    </row>
    <row r="220" spans="1:19" x14ac:dyDescent="0.25">
      <c r="A220" s="5" t="e" vm="222">
        <v>#VALUE!</v>
      </c>
      <c r="B220" s="1" cm="1">
        <f t="array" ref="B220">_FV(A220,"Price")</f>
        <v>67.03</v>
      </c>
      <c r="C220" s="1" cm="1">
        <f t="array" ref="C220">_FV(A220,"Price (Extended hours)",TRUE)</f>
        <v>67.459999999999994</v>
      </c>
      <c r="D220" s="2" cm="1">
        <f t="array" ref="D220">_FV(A220,"P/E",TRUE)</f>
        <v>9.1640999999999995</v>
      </c>
      <c r="E220" s="3" cm="1">
        <f t="array" ref="E220">_FV(A220,"Market cap",TRUE)</f>
        <v>22043794138</v>
      </c>
      <c r="F220" s="5" t="str" cm="1">
        <f t="array" ref="F220">_FV(A220,"Ticker symbol",TRUE)</f>
        <v>HIG</v>
      </c>
      <c r="G220" s="1" cm="1">
        <f t="array" ref="G220">_FV(A220,"Open")</f>
        <v>67.400000000000006</v>
      </c>
      <c r="H220" s="1" cm="1">
        <f t="array" ref="H220">_FV(A220,"Previous close",TRUE)</f>
        <v>66.599999999999994</v>
      </c>
      <c r="I220" s="1" cm="1">
        <f t="array" ref="I220">_FV(A220,"52 week high",TRUE)</f>
        <v>78.17</v>
      </c>
      <c r="J220" s="1" cm="1">
        <f t="array" ref="J220">_FV(A220,"52 week low",TRUE)</f>
        <v>59.86</v>
      </c>
      <c r="K220" s="5" t="str" cm="1">
        <f t="array" ref="K220">_FV(A220,"Industry")</f>
        <v>Insurance</v>
      </c>
      <c r="L220" s="4" cm="1">
        <f t="array" ref="L220">_FV(A220,"Shares outstanding",TRUE)</f>
        <v>328864600</v>
      </c>
      <c r="M220" s="4" cm="1">
        <f t="array" ref="M220">_FV(A220,"Volume")</f>
        <v>1819019</v>
      </c>
      <c r="N220" s="4" cm="1">
        <f t="array" ref="N220">_FV(A220,"Volume average",TRUE)</f>
        <v>1982226</v>
      </c>
      <c r="O220" s="1" cm="1">
        <f t="array" ref="O220">_FV(A220,"Change")</f>
        <v>0.43</v>
      </c>
      <c r="P220" s="6" cm="1">
        <f t="array" ref="P220">_FV(A220,"Change (%)",TRUE)</f>
        <v>6.4559999999999999E-3</v>
      </c>
      <c r="Q220" s="6" cm="1">
        <f t="array" ref="Q220">_FV(A220,"Change % (Extended hours)",TRUE)</f>
        <v>6.4149999999999997E-3</v>
      </c>
      <c r="R220" s="1" cm="1">
        <f t="array" ref="R220">_FV(A220,"Change (Extended hours)",TRUE)</f>
        <v>0.43</v>
      </c>
      <c r="S220" s="7">
        <f t="shared" ca="1" si="3"/>
        <v>44736</v>
      </c>
    </row>
    <row r="221" spans="1:19" x14ac:dyDescent="0.25">
      <c r="A221" s="5" t="e" vm="223">
        <v>#VALUE!</v>
      </c>
      <c r="B221" s="1" cm="1">
        <f t="array" ref="B221">_FV(A221,"Price")</f>
        <v>205.67</v>
      </c>
      <c r="C221" s="1" cm="1">
        <f t="array" ref="C221">_FV(A221,"Price (Extended hours)",TRUE)</f>
        <v>205.67</v>
      </c>
      <c r="D221" s="2" cm="1">
        <f t="array" ref="D221">_FV(A221,"P/E",TRUE)</f>
        <v>15.3689</v>
      </c>
      <c r="E221" s="3" cm="1">
        <f t="array" ref="E221">_FV(A221,"Market cap",TRUE)</f>
        <v>8236507623</v>
      </c>
      <c r="F221" s="5" t="str" cm="1">
        <f t="array" ref="F221">_FV(A221,"Ticker symbol",TRUE)</f>
        <v>HII</v>
      </c>
      <c r="G221" s="1" cm="1">
        <f t="array" ref="G221">_FV(A221,"Open")</f>
        <v>205.87</v>
      </c>
      <c r="H221" s="1" cm="1">
        <f t="array" ref="H221">_FV(A221,"Previous close",TRUE)</f>
        <v>204.81</v>
      </c>
      <c r="I221" s="1" cm="1">
        <f t="array" ref="I221">_FV(A221,"52 week high",TRUE)</f>
        <v>228.66</v>
      </c>
      <c r="J221" s="1" cm="1">
        <f t="array" ref="J221">_FV(A221,"52 week low",TRUE)</f>
        <v>175.5</v>
      </c>
      <c r="K221" s="5" t="str" cm="1">
        <f t="array" ref="K221">_FV(A221,"Industry")</f>
        <v>Aerospace &amp; Defense</v>
      </c>
      <c r="L221" s="4" cm="1">
        <f t="array" ref="L221">_FV(A221,"Shares outstanding",TRUE)</f>
        <v>40047200</v>
      </c>
      <c r="M221" s="4" cm="1">
        <f t="array" ref="M221">_FV(A221,"Volume")</f>
        <v>543939</v>
      </c>
      <c r="N221" s="4" cm="1">
        <f t="array" ref="N221">_FV(A221,"Volume average",TRUE)</f>
        <v>339380</v>
      </c>
      <c r="O221" s="1" cm="1">
        <f t="array" ref="O221">_FV(A221,"Change")</f>
        <v>0.86</v>
      </c>
      <c r="P221" s="6" cm="1">
        <f t="array" ref="P221">_FV(A221,"Change (%)",TRUE)</f>
        <v>4.1989999999999996E-3</v>
      </c>
      <c r="Q221" s="6" cm="1">
        <f t="array" ref="Q221">_FV(A221,"Change % (Extended hours)",TRUE)</f>
        <v>0</v>
      </c>
      <c r="R221" s="1" cm="1">
        <f t="array" ref="R221">_FV(A221,"Change (Extended hours)",TRUE)</f>
        <v>0</v>
      </c>
      <c r="S221" s="7">
        <f t="shared" ca="1" si="3"/>
        <v>44736</v>
      </c>
    </row>
    <row r="222" spans="1:19" x14ac:dyDescent="0.25">
      <c r="A222" s="5" t="e" vm="224">
        <v>#VALUE!</v>
      </c>
      <c r="B222" s="1" cm="1">
        <f t="array" ref="B222">_FV(A222,"Price")</f>
        <v>121.89</v>
      </c>
      <c r="C222" s="1" cm="1">
        <f t="array" ref="C222">_FV(A222,"Price (Extended hours)",TRUE)</f>
        <v>123.33</v>
      </c>
      <c r="D222" s="2" cm="1">
        <f t="array" ref="D222">_FV(A222,"P/E",TRUE)</f>
        <v>45.940899999999999</v>
      </c>
      <c r="E222" s="3" cm="1">
        <f t="array" ref="E222">_FV(A222,"Market cap",TRUE)</f>
        <v>33925850913</v>
      </c>
      <c r="F222" s="5" t="str" cm="1">
        <f t="array" ref="F222">_FV(A222,"Ticker symbol",TRUE)</f>
        <v>HLT</v>
      </c>
      <c r="G222" s="1" cm="1">
        <f t="array" ref="G222">_FV(A222,"Open")</f>
        <v>121.31</v>
      </c>
      <c r="H222" s="1" cm="1">
        <f t="array" ref="H222">_FV(A222,"Previous close",TRUE)</f>
        <v>119.14</v>
      </c>
      <c r="I222" s="1" cm="1">
        <f t="array" ref="I222">_FV(A222,"52 week high",TRUE)</f>
        <v>167.99</v>
      </c>
      <c r="J222" s="1" cm="1">
        <f t="array" ref="J222">_FV(A222,"52 week low",TRUE)</f>
        <v>114.7</v>
      </c>
      <c r="K222" s="5" t="str" cm="1">
        <f t="array" ref="K222">_FV(A222,"Industry")</f>
        <v>Hotels &amp; Entertainment Services</v>
      </c>
      <c r="L222" s="4" cm="1">
        <f t="array" ref="L222">_FV(A222,"Shares outstanding",TRUE)</f>
        <v>278331700</v>
      </c>
      <c r="M222" s="4" cm="1">
        <f t="array" ref="M222">_FV(A222,"Volume")</f>
        <v>2472385</v>
      </c>
      <c r="N222" s="4" cm="1">
        <f t="array" ref="N222">_FV(A222,"Volume average",TRUE)</f>
        <v>2233249</v>
      </c>
      <c r="O222" s="1" cm="1">
        <f t="array" ref="O222">_FV(A222,"Change")</f>
        <v>2.75</v>
      </c>
      <c r="P222" s="6" cm="1">
        <f t="array" ref="P222">_FV(A222,"Change (%)",TRUE)</f>
        <v>2.3081999999999998E-2</v>
      </c>
      <c r="Q222" s="6" cm="1">
        <f t="array" ref="Q222">_FV(A222,"Change % (Extended hours)",TRUE)</f>
        <v>1.1814E-2</v>
      </c>
      <c r="R222" s="1" cm="1">
        <f t="array" ref="R222">_FV(A222,"Change (Extended hours)",TRUE)</f>
        <v>1.44</v>
      </c>
      <c r="S222" s="7">
        <f t="shared" ca="1" si="3"/>
        <v>44736</v>
      </c>
    </row>
    <row r="223" spans="1:19" x14ac:dyDescent="0.25">
      <c r="A223" s="5" t="e" vm="225">
        <v>#VALUE!</v>
      </c>
      <c r="B223" s="1" cm="1">
        <f t="array" ref="B223">_FV(A223,"Price")</f>
        <v>68.319999999999993</v>
      </c>
      <c r="C223" s="1" cm="1">
        <f t="array" ref="C223">_FV(A223,"Price (Extended hours)",TRUE)</f>
        <v>68.400000000000006</v>
      </c>
      <c r="D223" s="2" cm="1">
        <f t="array" ref="D223">_FV(A223,"P/E",TRUE)</f>
        <v>11.1739</v>
      </c>
      <c r="E223" s="3" cm="1">
        <f t="array" ref="E223">_FV(A223,"Market cap",TRUE)</f>
        <v>16925480000</v>
      </c>
      <c r="F223" s="5" t="str" cm="1">
        <f t="array" ref="F223">_FV(A223,"Ticker symbol",TRUE)</f>
        <v>HOLX</v>
      </c>
      <c r="G223" s="1" cm="1">
        <f t="array" ref="G223">_FV(A223,"Open")</f>
        <v>68.61</v>
      </c>
      <c r="H223" s="1" cm="1">
        <f t="array" ref="H223">_FV(A223,"Previous close",TRUE)</f>
        <v>67.87</v>
      </c>
      <c r="I223" s="1" cm="1">
        <f t="array" ref="I223">_FV(A223,"52 week high",TRUE)</f>
        <v>81.040000000000006</v>
      </c>
      <c r="J223" s="1" cm="1">
        <f t="array" ref="J223">_FV(A223,"52 week low",TRUE)</f>
        <v>61.517299999999999</v>
      </c>
      <c r="K223" s="5" t="str" cm="1">
        <f t="array" ref="K223">_FV(A223,"Industry")</f>
        <v>Healthcare Equipment &amp; Supplies</v>
      </c>
      <c r="L223" s="4" cm="1">
        <f t="array" ref="L223">_FV(A223,"Shares outstanding",TRUE)</f>
        <v>249381000</v>
      </c>
      <c r="M223" s="4" cm="1">
        <f t="array" ref="M223">_FV(A223,"Volume")</f>
        <v>1867010</v>
      </c>
      <c r="N223" s="4" cm="1">
        <f t="array" ref="N223">_FV(A223,"Volume average",TRUE)</f>
        <v>2144508</v>
      </c>
      <c r="O223" s="1" cm="1">
        <f t="array" ref="O223">_FV(A223,"Change")</f>
        <v>0.45</v>
      </c>
      <c r="P223" s="6" cm="1">
        <f t="array" ref="P223">_FV(A223,"Change (%)",TRUE)</f>
        <v>6.6300000000000005E-3</v>
      </c>
      <c r="Q223" s="6" cm="1">
        <f t="array" ref="Q223">_FV(A223,"Change % (Extended hours)",TRUE)</f>
        <v>1.1709999999999999E-3</v>
      </c>
      <c r="R223" s="1" cm="1">
        <f t="array" ref="R223">_FV(A223,"Change (Extended hours)",TRUE)</f>
        <v>0.08</v>
      </c>
      <c r="S223" s="7">
        <f t="shared" ca="1" si="3"/>
        <v>44736</v>
      </c>
    </row>
    <row r="224" spans="1:19" x14ac:dyDescent="0.25">
      <c r="A224" s="5" t="e" vm="226">
        <v>#VALUE!</v>
      </c>
      <c r="B224" s="1" cm="1">
        <f t="array" ref="B224">_FV(A224,"Price")</f>
        <v>184.97</v>
      </c>
      <c r="C224" s="1" cm="1">
        <f t="array" ref="C224">_FV(A224,"Price (Extended hours)",TRUE)</f>
        <v>184.75</v>
      </c>
      <c r="D224" s="2" cm="1">
        <f t="array" ref="D224">_FV(A224,"P/E",TRUE)</f>
        <v>24.348299999999998</v>
      </c>
      <c r="E224" s="3" cm="1">
        <f t="array" ref="E224">_FV(A224,"Market cap",TRUE)</f>
        <v>125915164513</v>
      </c>
      <c r="F224" s="5" t="str" cm="1">
        <f t="array" ref="F224">_FV(A224,"Ticker symbol",TRUE)</f>
        <v>HON</v>
      </c>
      <c r="G224" s="1" cm="1">
        <f t="array" ref="G224">_FV(A224,"Open")</f>
        <v>184.42</v>
      </c>
      <c r="H224" s="1" cm="1">
        <f t="array" ref="H224">_FV(A224,"Previous close",TRUE)</f>
        <v>183.28</v>
      </c>
      <c r="I224" s="1" cm="1">
        <f t="array" ref="I224">_FV(A224,"52 week high",TRUE)</f>
        <v>236.86</v>
      </c>
      <c r="J224" s="1" cm="1">
        <f t="array" ref="J224">_FV(A224,"52 week low",TRUE)</f>
        <v>174.42</v>
      </c>
      <c r="K224" s="5" t="str" cm="1">
        <f t="array" ref="K224">_FV(A224,"Industry")</f>
        <v>Consumer Goods Conglomerates</v>
      </c>
      <c r="L224" s="4" cm="1">
        <f t="array" ref="L224">_FV(A224,"Shares outstanding",TRUE)</f>
        <v>680732900</v>
      </c>
      <c r="M224" s="4" cm="1">
        <f t="array" ref="M224">_FV(A224,"Volume")</f>
        <v>2979292</v>
      </c>
      <c r="N224" s="4" cm="1">
        <f t="array" ref="N224">_FV(A224,"Volume average",TRUE)</f>
        <v>2927821</v>
      </c>
      <c r="O224" s="1" cm="1">
        <f t="array" ref="O224">_FV(A224,"Change")</f>
        <v>1.69</v>
      </c>
      <c r="P224" s="6" cm="1">
        <f t="array" ref="P224">_FV(A224,"Change (%)",TRUE)</f>
        <v>9.221E-3</v>
      </c>
      <c r="Q224" s="6" cm="1">
        <f t="array" ref="Q224">_FV(A224,"Change % (Extended hours)",TRUE)</f>
        <v>-1.189E-3</v>
      </c>
      <c r="R224" s="1" cm="1">
        <f t="array" ref="R224">_FV(A224,"Change (Extended hours)",TRUE)</f>
        <v>-0.22</v>
      </c>
      <c r="S224" s="7">
        <f t="shared" ca="1" si="3"/>
        <v>44736</v>
      </c>
    </row>
    <row r="225" spans="1:19" x14ac:dyDescent="0.25">
      <c r="A225" s="5" t="e" vm="227">
        <v>#VALUE!</v>
      </c>
      <c r="B225" s="1" cm="1">
        <f t="array" ref="B225">_FV(A225,"Price")</f>
        <v>14.07</v>
      </c>
      <c r="C225" s="1" cm="1">
        <f t="array" ref="C225">_FV(A225,"Price (Extended hours)",TRUE)</f>
        <v>14.02</v>
      </c>
      <c r="D225" s="2" cm="1">
        <f t="array" ref="D225">_FV(A225,"P/E",TRUE)</f>
        <v>4.9187000000000003</v>
      </c>
      <c r="E225" s="3" cm="1">
        <f t="array" ref="E225">_FV(A225,"Market cap",TRUE)</f>
        <v>17761850000</v>
      </c>
      <c r="F225" s="5" t="str" cm="1">
        <f t="array" ref="F225">_FV(A225,"Ticker symbol",TRUE)</f>
        <v>HPE</v>
      </c>
      <c r="G225" s="1" cm="1">
        <f t="array" ref="G225">_FV(A225,"Open")</f>
        <v>13.76</v>
      </c>
      <c r="H225" s="1" cm="1">
        <f t="array" ref="H225">_FV(A225,"Previous close",TRUE)</f>
        <v>13.67</v>
      </c>
      <c r="I225" s="1" cm="1">
        <f t="array" ref="I225">_FV(A225,"52 week high",TRUE)</f>
        <v>17.760000000000002</v>
      </c>
      <c r="J225" s="1" cm="1">
        <f t="array" ref="J225">_FV(A225,"52 week low",TRUE)</f>
        <v>12.99</v>
      </c>
      <c r="K225" s="5" t="str" cm="1">
        <f t="array" ref="K225">_FV(A225,"Industry")</f>
        <v>Computers, Phones &amp; Household Electronics</v>
      </c>
      <c r="L225" s="4" cm="1">
        <f t="array" ref="L225">_FV(A225,"Shares outstanding",TRUE)</f>
        <v>1299330000</v>
      </c>
      <c r="M225" s="4" cm="1">
        <f t="array" ref="M225">_FV(A225,"Volume")</f>
        <v>13743281</v>
      </c>
      <c r="N225" s="4" cm="1">
        <f t="array" ref="N225">_FV(A225,"Volume average",TRUE)</f>
        <v>12591390</v>
      </c>
      <c r="O225" s="1" cm="1">
        <f t="array" ref="O225">_FV(A225,"Change")</f>
        <v>0.4</v>
      </c>
      <c r="P225" s="6" cm="1">
        <f t="array" ref="P225">_FV(A225,"Change (%)",TRUE)</f>
        <v>2.9260999999999999E-2</v>
      </c>
      <c r="Q225" s="6" cm="1">
        <f t="array" ref="Q225">_FV(A225,"Change % (Extended hours)",TRUE)</f>
        <v>-3.5539999999999999E-3</v>
      </c>
      <c r="R225" s="1" cm="1">
        <f t="array" ref="R225">_FV(A225,"Change (Extended hours)",TRUE)</f>
        <v>-0.05</v>
      </c>
      <c r="S225" s="7">
        <f t="shared" ca="1" si="3"/>
        <v>44736</v>
      </c>
    </row>
    <row r="226" spans="1:19" x14ac:dyDescent="0.25">
      <c r="A226" s="5" t="e" vm="228">
        <v>#VALUE!</v>
      </c>
      <c r="B226" s="1" cm="1">
        <f t="array" ref="B226">_FV(A226,"Price")</f>
        <v>34.409999999999997</v>
      </c>
      <c r="C226" s="1" cm="1">
        <f t="array" ref="C226">_FV(A226,"Price (Extended hours)",TRUE)</f>
        <v>34.85</v>
      </c>
      <c r="D226" s="2" cm="1">
        <f t="array" ref="D226">_FV(A226,"P/E",TRUE)</f>
        <v>6.0491999999999999</v>
      </c>
      <c r="E226" s="3" cm="1">
        <f t="array" ref="E226">_FV(A226,"Market cap",TRUE)</f>
        <v>35584688580</v>
      </c>
      <c r="F226" s="5" t="str" cm="1">
        <f t="array" ref="F226">_FV(A226,"Ticker symbol",TRUE)</f>
        <v>HPQ</v>
      </c>
      <c r="G226" s="1" cm="1">
        <f t="array" ref="G226">_FV(A226,"Open")</f>
        <v>34.26</v>
      </c>
      <c r="H226" s="1" cm="1">
        <f t="array" ref="H226">_FV(A226,"Previous close",TRUE)</f>
        <v>33.75</v>
      </c>
      <c r="I226" s="1" cm="1">
        <f t="array" ref="I226">_FV(A226,"52 week high",TRUE)</f>
        <v>41.47</v>
      </c>
      <c r="J226" s="1" cm="1">
        <f t="array" ref="J226">_FV(A226,"52 week low",TRUE)</f>
        <v>26.11</v>
      </c>
      <c r="K226" s="5" t="str" cm="1">
        <f t="array" ref="K226">_FV(A226,"Industry")</f>
        <v>Computers, Phones &amp; Household Electronics</v>
      </c>
      <c r="L226" s="4" cm="1">
        <f t="array" ref="L226">_FV(A226,"Shares outstanding",TRUE)</f>
        <v>1034138000</v>
      </c>
      <c r="M226" s="4" cm="1">
        <f t="array" ref="M226">_FV(A226,"Volume")</f>
        <v>12683550</v>
      </c>
      <c r="N226" s="4" cm="1">
        <f t="array" ref="N226">_FV(A226,"Volume average",TRUE)</f>
        <v>11978128</v>
      </c>
      <c r="O226" s="1" cm="1">
        <f t="array" ref="O226">_FV(A226,"Change")</f>
        <v>0.66</v>
      </c>
      <c r="P226" s="6" cm="1">
        <f t="array" ref="P226">_FV(A226,"Change (%)",TRUE)</f>
        <v>1.9556E-2</v>
      </c>
      <c r="Q226" s="6" cm="1">
        <f t="array" ref="Q226">_FV(A226,"Change % (Extended hours)",TRUE)</f>
        <v>1.2787E-2</v>
      </c>
      <c r="R226" s="1" cm="1">
        <f t="array" ref="R226">_FV(A226,"Change (Extended hours)",TRUE)</f>
        <v>0.44</v>
      </c>
      <c r="S226" s="7">
        <f t="shared" ca="1" si="3"/>
        <v>44736</v>
      </c>
    </row>
    <row r="227" spans="1:19" x14ac:dyDescent="0.25">
      <c r="A227" s="5" t="e" vm="229">
        <v>#VALUE!</v>
      </c>
      <c r="B227" s="1" cm="1">
        <f t="array" ref="B227">_FV(A227,"Price")</f>
        <v>44.89</v>
      </c>
      <c r="C227" s="1" cm="1">
        <f t="array" ref="C227">_FV(A227,"Price (Extended hours)",TRUE)</f>
        <v>45.48</v>
      </c>
      <c r="D227" s="2" cm="1">
        <f t="array" ref="D227">_FV(A227,"P/E",TRUE)</f>
        <v>25.777799999999999</v>
      </c>
      <c r="E227" s="3" cm="1">
        <f t="array" ref="E227">_FV(A227,"Market cap",TRUE)</f>
        <v>24512435884</v>
      </c>
      <c r="F227" s="5" t="str" cm="1">
        <f t="array" ref="F227">_FV(A227,"Ticker symbol",TRUE)</f>
        <v>HRL</v>
      </c>
      <c r="G227" s="1" cm="1">
        <f t="array" ref="G227">_FV(A227,"Open")</f>
        <v>45.25</v>
      </c>
      <c r="H227" s="1" cm="1">
        <f t="array" ref="H227">_FV(A227,"Previous close",TRUE)</f>
        <v>45.12</v>
      </c>
      <c r="I227" s="1" cm="1">
        <f t="array" ref="I227">_FV(A227,"52 week high",TRUE)</f>
        <v>55.11</v>
      </c>
      <c r="J227" s="1" cm="1">
        <f t="array" ref="J227">_FV(A227,"52 week low",TRUE)</f>
        <v>40.479999999999997</v>
      </c>
      <c r="K227" s="5" t="str" cm="1">
        <f t="array" ref="K227">_FV(A227,"Industry")</f>
        <v>Food &amp; Tobacco</v>
      </c>
      <c r="L227" s="4" cm="1">
        <f t="array" ref="L227">_FV(A227,"Shares outstanding",TRUE)</f>
        <v>546055600</v>
      </c>
      <c r="M227" s="4" cm="1">
        <f t="array" ref="M227">_FV(A227,"Volume")</f>
        <v>1933702</v>
      </c>
      <c r="N227" s="4" cm="1">
        <f t="array" ref="N227">_FV(A227,"Volume average",TRUE)</f>
        <v>2004494</v>
      </c>
      <c r="O227" s="1" cm="1">
        <f t="array" ref="O227">_FV(A227,"Change")</f>
        <v>-0.23</v>
      </c>
      <c r="P227" s="6" cm="1">
        <f t="array" ref="P227">_FV(A227,"Change (%)",TRUE)</f>
        <v>-5.0980000000000001E-3</v>
      </c>
      <c r="Q227" s="6" cm="1">
        <f t="array" ref="Q227">_FV(A227,"Change % (Extended hours)",TRUE)</f>
        <v>1.3143E-2</v>
      </c>
      <c r="R227" s="1" cm="1">
        <f t="array" ref="R227">_FV(A227,"Change (Extended hours)",TRUE)</f>
        <v>0.59</v>
      </c>
      <c r="S227" s="7">
        <f t="shared" ca="1" si="3"/>
        <v>44736</v>
      </c>
    </row>
    <row r="228" spans="1:19" x14ac:dyDescent="0.25">
      <c r="A228" s="5" t="e" vm="230">
        <v>#VALUE!</v>
      </c>
      <c r="B228" s="1" cm="1">
        <f t="array" ref="B228">_FV(A228,"Price")</f>
        <v>74.97</v>
      </c>
      <c r="C228" s="1" cm="1">
        <f t="array" ref="C228">_FV(A228,"Price (Extended hours)",TRUE)</f>
        <v>74.790000000000006</v>
      </c>
      <c r="D228" s="2" cm="1">
        <f t="array" ref="D228">_FV(A228,"P/E",TRUE)</f>
        <v>16.314900000000002</v>
      </c>
      <c r="E228" s="3" cm="1">
        <f t="array" ref="E228">_FV(A228,"Market cap",TRUE)</f>
        <v>10349668476</v>
      </c>
      <c r="F228" s="5" t="str" cm="1">
        <f t="array" ref="F228">_FV(A228,"Ticker symbol",TRUE)</f>
        <v>HSIC</v>
      </c>
      <c r="G228" s="1" cm="1">
        <f t="array" ref="G228">_FV(A228,"Open")</f>
        <v>75.459999999999994</v>
      </c>
      <c r="H228" s="1" cm="1">
        <f t="array" ref="H228">_FV(A228,"Previous close",TRUE)</f>
        <v>75</v>
      </c>
      <c r="I228" s="1" cm="1">
        <f t="array" ref="I228">_FV(A228,"52 week high",TRUE)</f>
        <v>92.68</v>
      </c>
      <c r="J228" s="1" cm="1">
        <f t="array" ref="J228">_FV(A228,"52 week low",TRUE)</f>
        <v>70.25</v>
      </c>
      <c r="K228" s="5" t="str" cm="1">
        <f t="array" ref="K228">_FV(A228,"Industry")</f>
        <v>Healthcare Equipment &amp; Supplies</v>
      </c>
      <c r="L228" s="4" cm="1">
        <f t="array" ref="L228">_FV(A228,"Shares outstanding",TRUE)</f>
        <v>138050800</v>
      </c>
      <c r="M228" s="4" cm="1">
        <f t="array" ref="M228">_FV(A228,"Volume")</f>
        <v>1252931</v>
      </c>
      <c r="N228" s="4" cm="1">
        <f t="array" ref="N228">_FV(A228,"Volume average",TRUE)</f>
        <v>720723</v>
      </c>
      <c r="O228" s="1" cm="1">
        <f t="array" ref="O228">_FV(A228,"Change")</f>
        <v>-0.03</v>
      </c>
      <c r="P228" s="6" cm="1">
        <f t="array" ref="P228">_FV(A228,"Change (%)",TRUE)</f>
        <v>-4.0000000000000002E-4</v>
      </c>
      <c r="Q228" s="6" cm="1">
        <f t="array" ref="Q228">_FV(A228,"Change % (Extended hours)",TRUE)</f>
        <v>-2.4009999999999999E-3</v>
      </c>
      <c r="R228" s="1" cm="1">
        <f t="array" ref="R228">_FV(A228,"Change (Extended hours)",TRUE)</f>
        <v>-0.18</v>
      </c>
      <c r="S228" s="7">
        <f t="shared" ca="1" si="3"/>
        <v>44736</v>
      </c>
    </row>
    <row r="229" spans="1:19" x14ac:dyDescent="0.25">
      <c r="A229" s="5" t="e" vm="231">
        <v>#VALUE!</v>
      </c>
      <c r="B229" s="1" cm="1">
        <f t="array" ref="B229">_FV(A229,"Price")</f>
        <v>17.61</v>
      </c>
      <c r="C229" s="1" cm="1">
        <f t="array" ref="C229">_FV(A229,"Price (Extended hours)",TRUE)</f>
        <v>17.46</v>
      </c>
      <c r="D229" s="2" cm="1">
        <f t="array" ref="D229">_FV(A229,"P/E",TRUE)</f>
        <v>48.101700000000001</v>
      </c>
      <c r="E229" s="3" cm="1">
        <f t="array" ref="E229">_FV(A229,"Market cap",TRUE)</f>
        <v>12587224731</v>
      </c>
      <c r="F229" s="5" t="str" cm="1">
        <f t="array" ref="F229">_FV(A229,"Ticker symbol",TRUE)</f>
        <v>HST</v>
      </c>
      <c r="G229" s="1" cm="1">
        <f t="array" ref="G229">_FV(A229,"Open")</f>
        <v>17.399999999999999</v>
      </c>
      <c r="H229" s="1" cm="1">
        <f t="array" ref="H229">_FV(A229,"Previous close",TRUE)</f>
        <v>17.18</v>
      </c>
      <c r="I229" s="1" cm="1">
        <f t="array" ref="I229">_FV(A229,"52 week high",TRUE)</f>
        <v>21.63</v>
      </c>
      <c r="J229" s="1" cm="1">
        <f t="array" ref="J229">_FV(A229,"52 week low",TRUE)</f>
        <v>14.67</v>
      </c>
      <c r="K229" s="5" t="str" cm="1">
        <f t="array" ref="K229">_FV(A229,"Industry")</f>
        <v>Residential &amp; Commercial REIT</v>
      </c>
      <c r="L229" s="4" cm="1">
        <f t="array" ref="L229">_FV(A229,"Shares outstanding",TRUE)</f>
        <v>714777100</v>
      </c>
      <c r="M229" s="4" cm="1">
        <f t="array" ref="M229">_FV(A229,"Volume")</f>
        <v>7710985</v>
      </c>
      <c r="N229" s="4" cm="1">
        <f t="array" ref="N229">_FV(A229,"Volume average",TRUE)</f>
        <v>9375818</v>
      </c>
      <c r="O229" s="1" cm="1">
        <f t="array" ref="O229">_FV(A229,"Change")</f>
        <v>0.43</v>
      </c>
      <c r="P229" s="6" cm="1">
        <f t="array" ref="P229">_FV(A229,"Change (%)",TRUE)</f>
        <v>2.5028999999999999E-2</v>
      </c>
      <c r="Q229" s="6" cm="1">
        <f t="array" ref="Q229">_FV(A229,"Change % (Extended hours)",TRUE)</f>
        <v>-8.5179999999999995E-3</v>
      </c>
      <c r="R229" s="1" cm="1">
        <f t="array" ref="R229">_FV(A229,"Change (Extended hours)",TRUE)</f>
        <v>-0.15</v>
      </c>
      <c r="S229" s="7">
        <f t="shared" ca="1" si="3"/>
        <v>44736</v>
      </c>
    </row>
    <row r="230" spans="1:19" x14ac:dyDescent="0.25">
      <c r="A230" s="5" t="e" vm="232">
        <v>#VALUE!</v>
      </c>
      <c r="B230" s="1" cm="1">
        <f t="array" ref="B230">_FV(A230,"Price")</f>
        <v>206.19</v>
      </c>
      <c r="C230" s="1" cm="1">
        <f t="array" ref="C230">_FV(A230,"Price (Extended hours)",TRUE)</f>
        <v>208.1</v>
      </c>
      <c r="D230" s="2" cm="1">
        <f t="array" ref="D230">_FV(A230,"P/E",TRUE)</f>
        <v>26.5884</v>
      </c>
      <c r="E230" s="3" cm="1">
        <f t="array" ref="E230">_FV(A230,"Market cap",TRUE)</f>
        <v>42393612474</v>
      </c>
      <c r="F230" s="5" t="str" cm="1">
        <f t="array" ref="F230">_FV(A230,"Ticker symbol",TRUE)</f>
        <v>HSY</v>
      </c>
      <c r="G230" s="1" cm="1">
        <f t="array" ref="G230">_FV(A230,"Open")</f>
        <v>207.68</v>
      </c>
      <c r="H230" s="1" cm="1">
        <f t="array" ref="H230">_FV(A230,"Previous close",TRUE)</f>
        <v>206.79</v>
      </c>
      <c r="I230" s="1" cm="1">
        <f t="array" ref="I230">_FV(A230,"52 week high",TRUE)</f>
        <v>231.595</v>
      </c>
      <c r="J230" s="1" cm="1">
        <f t="array" ref="J230">_FV(A230,"52 week low",TRUE)</f>
        <v>167.8</v>
      </c>
      <c r="K230" s="5" t="str" cm="1">
        <f t="array" ref="K230">_FV(A230,"Industry")</f>
        <v>Food &amp; Tobacco</v>
      </c>
      <c r="L230" s="4" cm="1">
        <f t="array" ref="L230">_FV(A230,"Shares outstanding",TRUE)</f>
        <v>205604600</v>
      </c>
      <c r="M230" s="4" cm="1">
        <f t="array" ref="M230">_FV(A230,"Volume")</f>
        <v>956090</v>
      </c>
      <c r="N230" s="4" cm="1">
        <f t="array" ref="N230">_FV(A230,"Volume average",TRUE)</f>
        <v>1163063</v>
      </c>
      <c r="O230" s="1" cm="1">
        <f t="array" ref="O230">_FV(A230,"Change")</f>
        <v>-0.6</v>
      </c>
      <c r="P230" s="6" cm="1">
        <f t="array" ref="P230">_FV(A230,"Change (%)",TRUE)</f>
        <v>-2.9010000000000004E-3</v>
      </c>
      <c r="Q230" s="6" cm="1">
        <f t="array" ref="Q230">_FV(A230,"Change % (Extended hours)",TRUE)</f>
        <v>9.2630000000000004E-3</v>
      </c>
      <c r="R230" s="1" cm="1">
        <f t="array" ref="R230">_FV(A230,"Change (Extended hours)",TRUE)</f>
        <v>1.91</v>
      </c>
      <c r="S230" s="7">
        <f t="shared" ca="1" si="3"/>
        <v>44736</v>
      </c>
    </row>
    <row r="231" spans="1:19" x14ac:dyDescent="0.25">
      <c r="A231" s="5" t="e" vm="233">
        <v>#VALUE!</v>
      </c>
      <c r="B231" s="1" cm="1">
        <f t="array" ref="B231">_FV(A231,"Price")</f>
        <v>433.22</v>
      </c>
      <c r="C231" s="1" cm="1">
        <f t="array" ref="C231">_FV(A231,"Price (Extended hours)",TRUE)</f>
        <v>435</v>
      </c>
      <c r="D231" s="2" cm="1">
        <f t="array" ref="D231">_FV(A231,"P/E",TRUE)</f>
        <v>17.981400000000001</v>
      </c>
      <c r="E231" s="3" cm="1">
        <f t="array" ref="E231">_FV(A231,"Market cap",TRUE)</f>
        <v>54799470748</v>
      </c>
      <c r="F231" s="5" t="str" cm="1">
        <f t="array" ref="F231">_FV(A231,"Ticker symbol",TRUE)</f>
        <v>HUM</v>
      </c>
      <c r="G231" s="1" cm="1">
        <f t="array" ref="G231">_FV(A231,"Open")</f>
        <v>425.82</v>
      </c>
      <c r="H231" s="1" cm="1">
        <f t="array" ref="H231">_FV(A231,"Previous close",TRUE)</f>
        <v>423.93</v>
      </c>
      <c r="I231" s="1" cm="1">
        <f t="array" ref="I231">_FV(A231,"52 week high",TRUE)</f>
        <v>472.68</v>
      </c>
      <c r="J231" s="1" cm="1">
        <f t="array" ref="J231">_FV(A231,"52 week low",TRUE)</f>
        <v>351.2</v>
      </c>
      <c r="K231" s="5" t="str" cm="1">
        <f t="array" ref="K231">_FV(A231,"Industry")</f>
        <v>Healthcare Providers &amp; Services</v>
      </c>
      <c r="L231" s="4" cm="1">
        <f t="array" ref="L231">_FV(A231,"Shares outstanding",TRUE)</f>
        <v>126493400</v>
      </c>
      <c r="M231" s="4" cm="1">
        <f t="array" ref="M231">_FV(A231,"Volume")</f>
        <v>820697</v>
      </c>
      <c r="N231" s="4" cm="1">
        <f t="array" ref="N231">_FV(A231,"Volume average",TRUE)</f>
        <v>672236</v>
      </c>
      <c r="O231" s="1" cm="1">
        <f t="array" ref="O231">_FV(A231,"Change")</f>
        <v>9.2899999999999991</v>
      </c>
      <c r="P231" s="6" cm="1">
        <f t="array" ref="P231">_FV(A231,"Change (%)",TRUE)</f>
        <v>2.1913999999999999E-2</v>
      </c>
      <c r="Q231" s="6" cm="1">
        <f t="array" ref="Q231">_FV(A231,"Change % (Extended hours)",TRUE)</f>
        <v>4.1089999999999998E-3</v>
      </c>
      <c r="R231" s="1" cm="1">
        <f t="array" ref="R231">_FV(A231,"Change (Extended hours)",TRUE)</f>
        <v>1.78</v>
      </c>
      <c r="S231" s="7">
        <f t="shared" ca="1" si="3"/>
        <v>44736</v>
      </c>
    </row>
    <row r="232" spans="1:19" x14ac:dyDescent="0.25">
      <c r="A232" s="5" t="e" vm="234">
        <v>#VALUE!</v>
      </c>
      <c r="B232" s="1" cm="1">
        <f t="array" ref="B232">_FV(A232,"Price")</f>
        <v>32.71</v>
      </c>
      <c r="C232" s="1" cm="1">
        <f t="array" ref="C232">_FV(A232,"Price (Extended hours)",TRUE)</f>
        <v>32.46</v>
      </c>
      <c r="D232" s="2" cm="1">
        <f t="array" ref="D232">_FV(A232,"P/E",TRUE)</f>
        <v>44.753900000000002</v>
      </c>
      <c r="E232" s="3" cm="1">
        <f t="array" ref="E232">_FV(A232,"Market cap",TRUE)</f>
        <v>13669970211</v>
      </c>
      <c r="F232" s="5" t="str" cm="1">
        <f t="array" ref="F232">_FV(A232,"Ticker symbol",TRUE)</f>
        <v>HWM</v>
      </c>
      <c r="G232" s="1" cm="1">
        <f t="array" ref="G232">_FV(A232,"Open")</f>
        <v>32.67</v>
      </c>
      <c r="H232" s="1" cm="1">
        <f t="array" ref="H232">_FV(A232,"Previous close",TRUE)</f>
        <v>32.200000000000003</v>
      </c>
      <c r="I232" s="1" cm="1">
        <f t="array" ref="I232">_FV(A232,"52 week high",TRUE)</f>
        <v>37.659999999999997</v>
      </c>
      <c r="J232" s="1" cm="1">
        <f t="array" ref="J232">_FV(A232,"52 week low",TRUE)</f>
        <v>27.41</v>
      </c>
      <c r="K232" s="5" t="str" cm="1">
        <f t="array" ref="K232">_FV(A232,"Industry")</f>
        <v>Aerospace &amp; Defense</v>
      </c>
      <c r="L232" s="4" cm="1">
        <f t="array" ref="L232">_FV(A232,"Shares outstanding",TRUE)</f>
        <v>417914100</v>
      </c>
      <c r="M232" s="4" cm="1">
        <f t="array" ref="M232">_FV(A232,"Volume")</f>
        <v>3476636</v>
      </c>
      <c r="N232" s="4" cm="1">
        <f t="array" ref="N232">_FV(A232,"Volume average",TRUE)</f>
        <v>2544922</v>
      </c>
      <c r="O232" s="1" cm="1">
        <f t="array" ref="O232">_FV(A232,"Change")</f>
        <v>0.51</v>
      </c>
      <c r="P232" s="6" cm="1">
        <f t="array" ref="P232">_FV(A232,"Change (%)",TRUE)</f>
        <v>1.5839000000000002E-2</v>
      </c>
      <c r="Q232" s="6" cm="1">
        <f t="array" ref="Q232">_FV(A232,"Change % (Extended hours)",TRUE)</f>
        <v>-7.6429999999999996E-3</v>
      </c>
      <c r="R232" s="1" cm="1">
        <f t="array" ref="R232">_FV(A232,"Change (Extended hours)",TRUE)</f>
        <v>-0.25</v>
      </c>
      <c r="S232" s="7">
        <f t="shared" ca="1" si="3"/>
        <v>44736</v>
      </c>
    </row>
    <row r="233" spans="1:19" x14ac:dyDescent="0.25">
      <c r="A233" s="5" t="e" vm="235">
        <v>#VALUE!</v>
      </c>
      <c r="B233" s="1" cm="1">
        <f t="array" ref="B233">_FV(A233,"Price")</f>
        <v>137.06</v>
      </c>
      <c r="C233" s="1" cm="1">
        <f t="array" ref="C233">_FV(A233,"Price (Extended hours)",TRUE)</f>
        <v>137.80000000000001</v>
      </c>
      <c r="D233" s="2" cm="1">
        <f t="array" ref="D233">_FV(A233,"P/E",TRUE)</f>
        <v>21.655000000000001</v>
      </c>
      <c r="E233" s="3" cm="1">
        <f t="array" ref="E233">_FV(A233,"Market cap",TRUE)</f>
        <v>123276602218</v>
      </c>
      <c r="F233" s="5" t="str" cm="1">
        <f t="array" ref="F233">_FV(A233,"Ticker symbol",TRUE)</f>
        <v>IBM</v>
      </c>
      <c r="G233" s="1" cm="1">
        <f t="array" ref="G233">_FV(A233,"Open")</f>
        <v>136.01</v>
      </c>
      <c r="H233" s="1" cm="1">
        <f t="array" ref="H233">_FV(A233,"Previous close",TRUE)</f>
        <v>135.72</v>
      </c>
      <c r="I233" s="1" cm="1">
        <f t="array" ref="I233">_FV(A233,"52 week high",TRUE)</f>
        <v>144.72999999999999</v>
      </c>
      <c r="J233" s="1" cm="1">
        <f t="array" ref="J233">_FV(A233,"52 week low",TRUE)</f>
        <v>114.56</v>
      </c>
      <c r="K233" s="5" t="str" cm="1">
        <f t="array" ref="K233">_FV(A233,"Industry")</f>
        <v>Software &amp; IT Services</v>
      </c>
      <c r="L233" s="4" cm="1">
        <f t="array" ref="L233">_FV(A233,"Shares outstanding",TRUE)</f>
        <v>899435300</v>
      </c>
      <c r="M233" s="4" cm="1">
        <f t="array" ref="M233">_FV(A233,"Volume")</f>
        <v>4606887</v>
      </c>
      <c r="N233" s="4" cm="1">
        <f t="array" ref="N233">_FV(A233,"Volume average",TRUE)</f>
        <v>4814863</v>
      </c>
      <c r="O233" s="1" cm="1">
        <f t="array" ref="O233">_FV(A233,"Change")</f>
        <v>1.34</v>
      </c>
      <c r="P233" s="6" cm="1">
        <f t="array" ref="P233">_FV(A233,"Change (%)",TRUE)</f>
        <v>9.8729999999999998E-3</v>
      </c>
      <c r="Q233" s="6" cm="1">
        <f t="array" ref="Q233">_FV(A233,"Change % (Extended hours)",TRUE)</f>
        <v>5.3990000000000002E-3</v>
      </c>
      <c r="R233" s="1" cm="1">
        <f t="array" ref="R233">_FV(A233,"Change (Extended hours)",TRUE)</f>
        <v>0.74</v>
      </c>
      <c r="S233" s="7">
        <f t="shared" ca="1" si="3"/>
        <v>44736</v>
      </c>
    </row>
    <row r="234" spans="1:19" x14ac:dyDescent="0.25">
      <c r="A234" s="5" t="e" vm="236">
        <v>#VALUE!</v>
      </c>
      <c r="B234" s="1" cm="1">
        <f t="array" ref="B234">_FV(A234,"Price")</f>
        <v>95.63</v>
      </c>
      <c r="C234" s="1" cm="1">
        <f t="array" ref="C234">_FV(A234,"Price (Extended hours)",TRUE)</f>
        <v>97.89</v>
      </c>
      <c r="D234" s="2" cm="1">
        <f t="array" ref="D234">_FV(A234,"P/E",TRUE)</f>
        <v>13.059200000000001</v>
      </c>
      <c r="E234" s="3" cm="1">
        <f t="array" ref="E234">_FV(A234,"Market cap",TRUE)</f>
        <v>53387006269</v>
      </c>
      <c r="F234" s="5" t="str" cm="1">
        <f t="array" ref="F234">_FV(A234,"Ticker symbol",TRUE)</f>
        <v>ICE</v>
      </c>
      <c r="G234" s="1" cm="1">
        <f t="array" ref="G234">_FV(A234,"Open")</f>
        <v>94.83</v>
      </c>
      <c r="H234" s="1" cm="1">
        <f t="array" ref="H234">_FV(A234,"Previous close",TRUE)</f>
        <v>94.05</v>
      </c>
      <c r="I234" s="1" cm="1">
        <f t="array" ref="I234">_FV(A234,"52 week high",TRUE)</f>
        <v>139.79</v>
      </c>
      <c r="J234" s="1" cm="1">
        <f t="array" ref="J234">_FV(A234,"52 week low",TRUE)</f>
        <v>93.45</v>
      </c>
      <c r="K234" s="5" t="str" cm="1">
        <f t="array" ref="K234">_FV(A234,"Industry")</f>
        <v>Investment Banking &amp; Investment Services</v>
      </c>
      <c r="L234" s="4" cm="1">
        <f t="array" ref="L234">_FV(A234,"Shares outstanding",TRUE)</f>
        <v>558266300</v>
      </c>
      <c r="M234" s="4" cm="1">
        <f t="array" ref="M234">_FV(A234,"Volume")</f>
        <v>3087528</v>
      </c>
      <c r="N234" s="4" cm="1">
        <f t="array" ref="N234">_FV(A234,"Volume average",TRUE)</f>
        <v>3279031</v>
      </c>
      <c r="O234" s="1" cm="1">
        <f t="array" ref="O234">_FV(A234,"Change")</f>
        <v>1.58</v>
      </c>
      <c r="P234" s="6" cm="1">
        <f t="array" ref="P234">_FV(A234,"Change (%)",TRUE)</f>
        <v>1.6799999999999999E-2</v>
      </c>
      <c r="Q234" s="6" cm="1">
        <f t="array" ref="Q234">_FV(A234,"Change % (Extended hours)",TRUE)</f>
        <v>2.3633000000000001E-2</v>
      </c>
      <c r="R234" s="1" cm="1">
        <f t="array" ref="R234">_FV(A234,"Change (Extended hours)",TRUE)</f>
        <v>2.2599999999999998</v>
      </c>
      <c r="S234" s="7">
        <f t="shared" ca="1" si="3"/>
        <v>44736</v>
      </c>
    </row>
    <row r="235" spans="1:19" x14ac:dyDescent="0.25">
      <c r="A235" s="5" t="e" vm="237">
        <v>#VALUE!</v>
      </c>
      <c r="B235" s="1" cm="1">
        <f t="array" ref="B235">_FV(A235,"Price")</f>
        <v>333.94</v>
      </c>
      <c r="C235" s="1" cm="1">
        <f t="array" ref="C235">_FV(A235,"Price (Extended hours)",TRUE)</f>
        <v>331</v>
      </c>
      <c r="D235" s="2" cm="1">
        <f t="array" ref="D235">_FV(A235,"P/E",TRUE)</f>
        <v>38.615400000000001</v>
      </c>
      <c r="E235" s="3" cm="1">
        <f t="array" ref="E235">_FV(A235,"Market cap",TRUE)</f>
        <v>28053374386</v>
      </c>
      <c r="F235" s="5" t="str" cm="1">
        <f t="array" ref="F235">_FV(A235,"Ticker symbol",TRUE)</f>
        <v>IDXX</v>
      </c>
      <c r="G235" s="1" cm="1">
        <f t="array" ref="G235">_FV(A235,"Open")</f>
        <v>333.45</v>
      </c>
      <c r="H235" s="1" cm="1">
        <f t="array" ref="H235">_FV(A235,"Previous close",TRUE)</f>
        <v>328.99</v>
      </c>
      <c r="I235" s="1" cm="1">
        <f t="array" ref="I235">_FV(A235,"52 week high",TRUE)</f>
        <v>706.95</v>
      </c>
      <c r="J235" s="1" cm="1">
        <f t="array" ref="J235">_FV(A235,"52 week low",TRUE)</f>
        <v>322.77999999999997</v>
      </c>
      <c r="K235" s="5" t="str" cm="1">
        <f t="array" ref="K235">_FV(A235,"Industry")</f>
        <v>Healthcare Equipment &amp; Supplies</v>
      </c>
      <c r="L235" s="4" cm="1">
        <f t="array" ref="L235">_FV(A235,"Shares outstanding",TRUE)</f>
        <v>84007230</v>
      </c>
      <c r="M235" s="4" cm="1">
        <f t="array" ref="M235">_FV(A235,"Volume")</f>
        <v>640757</v>
      </c>
      <c r="N235" s="4" cm="1">
        <f t="array" ref="N235">_FV(A235,"Volume average",TRUE)</f>
        <v>697118</v>
      </c>
      <c r="O235" s="1" cm="1">
        <f t="array" ref="O235">_FV(A235,"Change")</f>
        <v>4.95</v>
      </c>
      <c r="P235" s="6" cm="1">
        <f t="array" ref="P235">_FV(A235,"Change (%)",TRUE)</f>
        <v>1.5045999999999999E-2</v>
      </c>
      <c r="Q235" s="6" cm="1">
        <f t="array" ref="Q235">_FV(A235,"Change % (Extended hours)",TRUE)</f>
        <v>-8.8039999999999993E-3</v>
      </c>
      <c r="R235" s="1" cm="1">
        <f t="array" ref="R235">_FV(A235,"Change (Extended hours)",TRUE)</f>
        <v>-2.94</v>
      </c>
      <c r="S235" s="7">
        <f t="shared" ca="1" si="3"/>
        <v>44736</v>
      </c>
    </row>
    <row r="236" spans="1:19" x14ac:dyDescent="0.25">
      <c r="A236" s="5" t="e" vm="238">
        <v>#VALUE!</v>
      </c>
      <c r="B236" s="1" cm="1">
        <f t="array" ref="B236">_FV(A236,"Price")</f>
        <v>179.66</v>
      </c>
      <c r="C236" s="1" cm="1">
        <f t="array" ref="C236">_FV(A236,"Price (Extended hours)",TRUE)</f>
        <v>179.98</v>
      </c>
      <c r="D236" s="2" cm="1">
        <f t="array" ref="D236">_FV(A236,"P/E",TRUE)</f>
        <v>28.7591</v>
      </c>
      <c r="E236" s="3" cm="1">
        <f t="array" ref="E236">_FV(A236,"Market cap",TRUE)</f>
        <v>13655167892</v>
      </c>
      <c r="F236" s="5" t="str" cm="1">
        <f t="array" ref="F236">_FV(A236,"Ticker symbol",TRUE)</f>
        <v>IEX</v>
      </c>
      <c r="G236" s="1" cm="1">
        <f t="array" ref="G236">_FV(A236,"Open")</f>
        <v>181.1</v>
      </c>
      <c r="H236" s="1" cm="1">
        <f t="array" ref="H236">_FV(A236,"Previous close",TRUE)</f>
        <v>179.41</v>
      </c>
      <c r="I236" s="1" cm="1">
        <f t="array" ref="I236">_FV(A236,"52 week high",TRUE)</f>
        <v>240.33</v>
      </c>
      <c r="J236" s="1" cm="1">
        <f t="array" ref="J236">_FV(A236,"52 week low",TRUE)</f>
        <v>177.24</v>
      </c>
      <c r="K236" s="5" t="str" cm="1">
        <f t="array" ref="K236">_FV(A236,"Industry")</f>
        <v>Machinery, Equipment &amp; Components</v>
      </c>
      <c r="L236" s="4" cm="1">
        <f t="array" ref="L236">_FV(A236,"Shares outstanding",TRUE)</f>
        <v>76005610</v>
      </c>
      <c r="M236" s="4" cm="1">
        <f t="array" ref="M236">_FV(A236,"Volume")</f>
        <v>369972</v>
      </c>
      <c r="N236" s="4" cm="1">
        <f t="array" ref="N236">_FV(A236,"Volume average",TRUE)</f>
        <v>387699</v>
      </c>
      <c r="O236" s="1" cm="1">
        <f t="array" ref="O236">_FV(A236,"Change")</f>
        <v>0.25</v>
      </c>
      <c r="P236" s="6" cm="1">
        <f t="array" ref="P236">_FV(A236,"Change (%)",TRUE)</f>
        <v>1.3930000000000001E-3</v>
      </c>
      <c r="Q236" s="6" cm="1">
        <f t="array" ref="Q236">_FV(A236,"Change % (Extended hours)",TRUE)</f>
        <v>1.781E-3</v>
      </c>
      <c r="R236" s="1" cm="1">
        <f t="array" ref="R236">_FV(A236,"Change (Extended hours)",TRUE)</f>
        <v>0.32</v>
      </c>
      <c r="S236" s="7">
        <f t="shared" ca="1" si="3"/>
        <v>44736</v>
      </c>
    </row>
    <row r="237" spans="1:19" x14ac:dyDescent="0.25">
      <c r="A237" s="5" t="e" vm="239">
        <v>#VALUE!</v>
      </c>
      <c r="B237" s="1" cm="1">
        <f t="array" ref="B237">_FV(A237,"Price")</f>
        <v>116.43</v>
      </c>
      <c r="C237" s="1" cm="1">
        <f t="array" ref="C237">_FV(A237,"Price (Extended hours)",TRUE)</f>
        <v>116.5291</v>
      </c>
      <c r="D237" s="2" cm="1">
        <f t="array" ref="D237">_FV(A237,"P/E",TRUE)</f>
        <v>53.834899999999998</v>
      </c>
      <c r="E237" s="3" cm="1">
        <f t="array" ref="E237">_FV(A237,"Market cap",TRUE)</f>
        <v>29670788340</v>
      </c>
      <c r="F237" s="5" t="str" cm="1">
        <f t="array" ref="F237">_FV(A237,"Ticker symbol",TRUE)</f>
        <v>IFF</v>
      </c>
      <c r="G237" s="1" cm="1">
        <f t="array" ref="G237">_FV(A237,"Open")</f>
        <v>119.27</v>
      </c>
      <c r="H237" s="1" cm="1">
        <f t="array" ref="H237">_FV(A237,"Previous close",TRUE)</f>
        <v>117.17</v>
      </c>
      <c r="I237" s="1" cm="1">
        <f t="array" ref="I237">_FV(A237,"52 week high",TRUE)</f>
        <v>157.08000000000001</v>
      </c>
      <c r="J237" s="1" cm="1">
        <f t="array" ref="J237">_FV(A237,"52 week low",TRUE)</f>
        <v>113.4</v>
      </c>
      <c r="K237" s="5" t="str" cm="1">
        <f t="array" ref="K237">_FV(A237,"Industry")</f>
        <v>Food &amp; Tobacco</v>
      </c>
      <c r="L237" s="4" cm="1">
        <f t="array" ref="L237">_FV(A237,"Shares outstanding",TRUE)</f>
        <v>254838000</v>
      </c>
      <c r="M237" s="4" cm="1">
        <f t="array" ref="M237">_FV(A237,"Volume")</f>
        <v>1287017</v>
      </c>
      <c r="N237" s="4" cm="1">
        <f t="array" ref="N237">_FV(A237,"Volume average",TRUE)</f>
        <v>1210913</v>
      </c>
      <c r="O237" s="1" cm="1">
        <f t="array" ref="O237">_FV(A237,"Change")</f>
        <v>-0.74</v>
      </c>
      <c r="P237" s="6" cm="1">
        <f t="array" ref="P237">_FV(A237,"Change (%)",TRUE)</f>
        <v>-6.3160000000000004E-3</v>
      </c>
      <c r="Q237" s="6" cm="1">
        <f t="array" ref="Q237">_FV(A237,"Change % (Extended hours)",TRUE)</f>
        <v>8.5129999999999993E-4</v>
      </c>
      <c r="R237" s="1" cm="1">
        <f t="array" ref="R237">_FV(A237,"Change (Extended hours)",TRUE)</f>
        <v>9.9110000000000004E-2</v>
      </c>
      <c r="S237" s="7">
        <f t="shared" ca="1" si="3"/>
        <v>44736</v>
      </c>
    </row>
    <row r="238" spans="1:19" x14ac:dyDescent="0.25">
      <c r="A238" s="5" t="e" vm="240">
        <v>#VALUE!</v>
      </c>
      <c r="B238" s="1" cm="1">
        <f t="array" ref="B238">_FV(A238,"Price")</f>
        <v>193.63</v>
      </c>
      <c r="C238" s="1" cm="1">
        <f t="array" ref="C238">_FV(A238,"Price (Extended hours)",TRUE)</f>
        <v>194.48</v>
      </c>
      <c r="D238" s="2" cm="1">
        <f t="array" ref="D238">_FV(A238,"P/E",TRUE)</f>
        <v>41.313899999999997</v>
      </c>
      <c r="E238" s="3" cm="1">
        <f t="array" ref="E238">_FV(A238,"Market cap",TRUE)</f>
        <v>30419273000</v>
      </c>
      <c r="F238" s="5" t="str" cm="1">
        <f t="array" ref="F238">_FV(A238,"Ticker symbol",TRUE)</f>
        <v>ILMN</v>
      </c>
      <c r="G238" s="1" cm="1">
        <f t="array" ref="G238">_FV(A238,"Open")</f>
        <v>192.03</v>
      </c>
      <c r="H238" s="1" cm="1">
        <f t="array" ref="H238">_FV(A238,"Previous close",TRUE)</f>
        <v>189.41</v>
      </c>
      <c r="I238" s="1" cm="1">
        <f t="array" ref="I238">_FV(A238,"52 week high",TRUE)</f>
        <v>526</v>
      </c>
      <c r="J238" s="1" cm="1">
        <f t="array" ref="J238">_FV(A238,"52 week low",TRUE)</f>
        <v>187.39769999999999</v>
      </c>
      <c r="K238" s="5" t="str" cm="1">
        <f t="array" ref="K238">_FV(A238,"Industry")</f>
        <v>Healthcare Equipment &amp; Supplies</v>
      </c>
      <c r="L238" s="4" cm="1">
        <f t="array" ref="L238">_FV(A238,"Shares outstanding",TRUE)</f>
        <v>157100000</v>
      </c>
      <c r="M238" s="4" cm="1">
        <f t="array" ref="M238">_FV(A238,"Volume")</f>
        <v>2107976</v>
      </c>
      <c r="N238" s="4" cm="1">
        <f t="array" ref="N238">_FV(A238,"Volume average",TRUE)</f>
        <v>1386807</v>
      </c>
      <c r="O238" s="1" cm="1">
        <f t="array" ref="O238">_FV(A238,"Change")</f>
        <v>4.22</v>
      </c>
      <c r="P238" s="6" cm="1">
        <f t="array" ref="P238">_FV(A238,"Change (%)",TRUE)</f>
        <v>2.2280000000000001E-2</v>
      </c>
      <c r="Q238" s="6" cm="1">
        <f t="array" ref="Q238">_FV(A238,"Change % (Extended hours)",TRUE)</f>
        <v>4.3899999999999998E-3</v>
      </c>
      <c r="R238" s="1" cm="1">
        <f t="array" ref="R238">_FV(A238,"Change (Extended hours)",TRUE)</f>
        <v>0.85</v>
      </c>
      <c r="S238" s="7">
        <f t="shared" ca="1" si="3"/>
        <v>44736</v>
      </c>
    </row>
    <row r="239" spans="1:19" x14ac:dyDescent="0.25">
      <c r="A239" s="5" t="e" vm="241">
        <v>#VALUE!</v>
      </c>
      <c r="B239" s="1" cm="1">
        <f t="array" ref="B239">_FV(A239,"Price")</f>
        <v>68.55</v>
      </c>
      <c r="C239" s="1" cm="1">
        <f t="array" ref="C239">_FV(A239,"Price (Extended hours)",TRUE)</f>
        <v>68.55</v>
      </c>
      <c r="D239" s="2" cm="1">
        <f t="array" ref="D239">_FV(A239,"P/E",TRUE)</f>
        <v>15.753500000000001</v>
      </c>
      <c r="E239" s="3" cm="1">
        <f t="array" ref="E239">_FV(A239,"Market cap",TRUE)</f>
        <v>15184167750</v>
      </c>
      <c r="F239" s="5" t="str" cm="1">
        <f t="array" ref="F239">_FV(A239,"Ticker symbol",TRUE)</f>
        <v>INCY</v>
      </c>
      <c r="G239" s="1" cm="1">
        <f t="array" ref="G239">_FV(A239,"Open")</f>
        <v>66.349999999999994</v>
      </c>
      <c r="H239" s="1" cm="1">
        <f t="array" ref="H239">_FV(A239,"Previous close",TRUE)</f>
        <v>66.180000000000007</v>
      </c>
      <c r="I239" s="1" cm="1">
        <f t="array" ref="I239">_FV(A239,"52 week high",TRUE)</f>
        <v>88.26</v>
      </c>
      <c r="J239" s="1" cm="1">
        <f t="array" ref="J239">_FV(A239,"52 week low",TRUE)</f>
        <v>61.91</v>
      </c>
      <c r="K239" s="5" t="str" cm="1">
        <f t="array" ref="K239">_FV(A239,"Industry")</f>
        <v>Pharmaceuticals</v>
      </c>
      <c r="L239" s="4" cm="1">
        <f t="array" ref="L239">_FV(A239,"Shares outstanding",TRUE)</f>
        <v>221505000</v>
      </c>
      <c r="M239" s="4" cm="1">
        <f t="array" ref="M239">_FV(A239,"Volume")</f>
        <v>1533079</v>
      </c>
      <c r="N239" s="4" cm="1">
        <f t="array" ref="N239">_FV(A239,"Volume average",TRUE)</f>
        <v>1326933</v>
      </c>
      <c r="O239" s="1" cm="1">
        <f t="array" ref="O239">_FV(A239,"Change")</f>
        <v>2.37</v>
      </c>
      <c r="P239" s="6" cm="1">
        <f t="array" ref="P239">_FV(A239,"Change (%)",TRUE)</f>
        <v>3.5811000000000003E-2</v>
      </c>
      <c r="Q239" s="6" cm="1">
        <f t="array" ref="Q239">_FV(A239,"Change % (Extended hours)",TRUE)</f>
        <v>0</v>
      </c>
      <c r="R239" s="1" cm="1">
        <f t="array" ref="R239">_FV(A239,"Change (Extended hours)",TRUE)</f>
        <v>0</v>
      </c>
      <c r="S239" s="7">
        <f t="shared" ca="1" si="3"/>
        <v>44736</v>
      </c>
    </row>
    <row r="240" spans="1:19" x14ac:dyDescent="0.25">
      <c r="A240" s="5" t="e" vm="242">
        <v>#VALUE!</v>
      </c>
      <c r="B240" s="1" cm="1">
        <f t="array" ref="B240">_FV(A240,"Price")</f>
        <v>9.8900000000000002E-2</v>
      </c>
      <c r="C240" s="1" t="e" cm="1" vm="92">
        <f t="array" ref="C240">_FV(A240,"Price (Extended hours)",TRUE)</f>
        <v>#VALUE!</v>
      </c>
      <c r="D240" s="2" t="e" cm="1" vm="243">
        <f t="array" ref="D240">_FV(A240,"P/E",TRUE)</f>
        <v>#VALUE!</v>
      </c>
      <c r="E240" s="3" cm="1">
        <f t="array" ref="E240">_FV(A240,"Market cap",TRUE)</f>
        <v>25508357</v>
      </c>
      <c r="F240" s="5" t="str" cm="1">
        <f t="array" ref="F240">_FV(A240,"Ticker symbol",TRUE)</f>
        <v>WOWI</v>
      </c>
      <c r="G240" s="1" cm="1">
        <f t="array" ref="G240">_FV(A240,"Open")</f>
        <v>9.8900000000000002E-2</v>
      </c>
      <c r="H240" s="1" cm="1">
        <f t="array" ref="H240">_FV(A240,"Previous close",TRUE)</f>
        <v>9.8900000000000002E-2</v>
      </c>
      <c r="I240" s="1" cm="1">
        <f t="array" ref="I240">_FV(A240,"52 week high",TRUE)</f>
        <v>0.17949999999999999</v>
      </c>
      <c r="J240" s="1" cm="1">
        <f t="array" ref="J240">_FV(A240,"52 week low",TRUE)</f>
        <v>2.1999999999999999E-2</v>
      </c>
      <c r="K240" s="5" t="str" cm="1">
        <f t="array" ref="K240">_FV(A240,"Industry")</f>
        <v>Telecommunications Services</v>
      </c>
      <c r="L240" s="4" cm="1">
        <f t="array" ref="L240">_FV(A240,"Shares outstanding",TRUE)</f>
        <v>257920700</v>
      </c>
      <c r="M240" s="4" cm="1">
        <f t="array" ref="M240">_FV(A240,"Volume")</f>
        <v>100</v>
      </c>
      <c r="N240" s="4" cm="1">
        <f t="array" ref="N240">_FV(A240,"Volume average",TRUE)</f>
        <v>670</v>
      </c>
      <c r="O240" s="1" cm="1">
        <f t="array" ref="O240">_FV(A240,"Change")</f>
        <v>0</v>
      </c>
      <c r="P240" s="6" cm="1">
        <f t="array" ref="P240">_FV(A240,"Change (%)",TRUE)</f>
        <v>0</v>
      </c>
      <c r="Q240" s="6" t="e" cm="1" vm="93">
        <f t="array" ref="Q240">_FV(A240,"Change % (Extended hours)",TRUE)</f>
        <v>#VALUE!</v>
      </c>
      <c r="R240" s="1" t="e" cm="1" vm="94">
        <f t="array" ref="R240">_FV(A240,"Change (Extended hours)",TRUE)</f>
        <v>#VALUE!</v>
      </c>
      <c r="S240" s="7">
        <f t="shared" ca="1" si="3"/>
        <v>44736</v>
      </c>
    </row>
    <row r="241" spans="1:19" x14ac:dyDescent="0.25">
      <c r="A241" s="5" t="e" vm="244">
        <v>#VALUE!</v>
      </c>
      <c r="B241" s="1" cm="1">
        <f t="array" ref="B241">_FV(A241,"Price")</f>
        <v>38.65</v>
      </c>
      <c r="C241" s="1" cm="1">
        <f t="array" ref="C241">_FV(A241,"Price (Extended hours)",TRUE)</f>
        <v>38.89</v>
      </c>
      <c r="D241" s="2" cm="1">
        <f t="array" ref="D241">_FV(A241,"P/E",TRUE)</f>
        <v>6.3085000000000004</v>
      </c>
      <c r="E241" s="3" cm="1">
        <f t="array" ref="E241">_FV(A241,"Market cap",TRUE)</f>
        <v>158039850000</v>
      </c>
      <c r="F241" s="5" t="str" cm="1">
        <f t="array" ref="F241">_FV(A241,"Ticker symbol",TRUE)</f>
        <v>INTC</v>
      </c>
      <c r="G241" s="1" cm="1">
        <f t="array" ref="G241">_FV(A241,"Open")</f>
        <v>38.56</v>
      </c>
      <c r="H241" s="1" cm="1">
        <f t="array" ref="H241">_FV(A241,"Previous close",TRUE)</f>
        <v>37.93</v>
      </c>
      <c r="I241" s="1" cm="1">
        <f t="array" ref="I241">_FV(A241,"52 week high",TRUE)</f>
        <v>58.414999999999999</v>
      </c>
      <c r="J241" s="1" cm="1">
        <f t="array" ref="J241">_FV(A241,"52 week low",TRUE)</f>
        <v>37.54</v>
      </c>
      <c r="K241" s="5" t="str" cm="1">
        <f t="array" ref="K241">_FV(A241,"Industry")</f>
        <v>Semiconductors &amp; Semiconductor Equipment</v>
      </c>
      <c r="L241" s="4" cm="1">
        <f t="array" ref="L241">_FV(A241,"Shares outstanding",TRUE)</f>
        <v>4089000000</v>
      </c>
      <c r="M241" s="4" cm="1">
        <f t="array" ref="M241">_FV(A241,"Volume")</f>
        <v>37652256</v>
      </c>
      <c r="N241" s="4" cm="1">
        <f t="array" ref="N241">_FV(A241,"Volume average",TRUE)</f>
        <v>34801197</v>
      </c>
      <c r="O241" s="1" cm="1">
        <f t="array" ref="O241">_FV(A241,"Change")</f>
        <v>0.72</v>
      </c>
      <c r="P241" s="6" cm="1">
        <f t="array" ref="P241">_FV(A241,"Change (%)",TRUE)</f>
        <v>1.8982000000000002E-2</v>
      </c>
      <c r="Q241" s="6" cm="1">
        <f t="array" ref="Q241">_FV(A241,"Change % (Extended hours)",TRUE)</f>
        <v>6.2100000000000002E-3</v>
      </c>
      <c r="R241" s="1" cm="1">
        <f t="array" ref="R241">_FV(A241,"Change (Extended hours)",TRUE)</f>
        <v>0.24</v>
      </c>
      <c r="S241" s="7">
        <f t="shared" ca="1" si="3"/>
        <v>44736</v>
      </c>
    </row>
    <row r="242" spans="1:19" x14ac:dyDescent="0.25">
      <c r="A242" s="5" t="e" vm="245">
        <v>#VALUE!</v>
      </c>
      <c r="B242" s="1" cm="1">
        <f t="array" ref="B242">_FV(A242,"Price")</f>
        <v>378.54</v>
      </c>
      <c r="C242" s="1" cm="1">
        <f t="array" ref="C242">_FV(A242,"Price (Extended hours)",TRUE)</f>
        <v>382.9</v>
      </c>
      <c r="D242" s="2" cm="1">
        <f t="array" ref="D242">_FV(A242,"P/E",TRUE)</f>
        <v>41.422800000000002</v>
      </c>
      <c r="E242" s="3" cm="1">
        <f t="array" ref="E242">_FV(A242,"Market cap",TRUE)</f>
        <v>102896100000</v>
      </c>
      <c r="F242" s="5" t="str" cm="1">
        <f t="array" ref="F242">_FV(A242,"Ticker symbol",TRUE)</f>
        <v>INTU</v>
      </c>
      <c r="G242" s="1" cm="1">
        <f t="array" ref="G242">_FV(A242,"Open")</f>
        <v>370.39</v>
      </c>
      <c r="H242" s="1" cm="1">
        <f t="array" ref="H242">_FV(A242,"Previous close",TRUE)</f>
        <v>364.78</v>
      </c>
      <c r="I242" s="1" cm="1">
        <f t="array" ref="I242">_FV(A242,"52 week high",TRUE)</f>
        <v>716.86</v>
      </c>
      <c r="J242" s="1" cm="1">
        <f t="array" ref="J242">_FV(A242,"52 week low",TRUE)</f>
        <v>339.36</v>
      </c>
      <c r="K242" s="5" t="str" cm="1">
        <f t="array" ref="K242">_FV(A242,"Industry")</f>
        <v>Financial Technology (Fintech) &amp; Infrastructure</v>
      </c>
      <c r="L242" s="4" cm="1">
        <f t="array" ref="L242">_FV(A242,"Shares outstanding",TRUE)</f>
        <v>282077000</v>
      </c>
      <c r="M242" s="4" cm="1">
        <f t="array" ref="M242">_FV(A242,"Volume")</f>
        <v>1830498</v>
      </c>
      <c r="N242" s="4" cm="1">
        <f t="array" ref="N242">_FV(A242,"Volume average",TRUE)</f>
        <v>2183737</v>
      </c>
      <c r="O242" s="1" cm="1">
        <f t="array" ref="O242">_FV(A242,"Change")</f>
        <v>13.76</v>
      </c>
      <c r="P242" s="6" cm="1">
        <f t="array" ref="P242">_FV(A242,"Change (%)",TRUE)</f>
        <v>3.7720999999999998E-2</v>
      </c>
      <c r="Q242" s="6" cm="1">
        <f t="array" ref="Q242">_FV(A242,"Change % (Extended hours)",TRUE)</f>
        <v>1.1517999999999999E-2</v>
      </c>
      <c r="R242" s="1" cm="1">
        <f t="array" ref="R242">_FV(A242,"Change (Extended hours)",TRUE)</f>
        <v>4.3600000000000003</v>
      </c>
      <c r="S242" s="7">
        <f t="shared" ca="1" si="3"/>
        <v>44736</v>
      </c>
    </row>
    <row r="243" spans="1:19" x14ac:dyDescent="0.25">
      <c r="A243" s="5" t="e" vm="246">
        <v>#VALUE!</v>
      </c>
      <c r="B243" s="1" cm="1">
        <f t="array" ref="B243">_FV(A243,"Price")</f>
        <v>44.05</v>
      </c>
      <c r="C243" s="1" cm="1">
        <f t="array" ref="C243">_FV(A243,"Price (Extended hours)",TRUE)</f>
        <v>44.28</v>
      </c>
      <c r="D243" s="2" cm="1">
        <f t="array" ref="D243">_FV(A243,"P/E",TRUE)</f>
        <v>12.6968</v>
      </c>
      <c r="E243" s="3" cm="1">
        <f t="array" ref="E243">_FV(A243,"Market cap",TRUE)</f>
        <v>16326220664</v>
      </c>
      <c r="F243" s="5" t="str" cm="1">
        <f t="array" ref="F243">_FV(A243,"Ticker symbol",TRUE)</f>
        <v>IP</v>
      </c>
      <c r="G243" s="1" cm="1">
        <f t="array" ref="G243">_FV(A243,"Open")</f>
        <v>44.25</v>
      </c>
      <c r="H243" s="1" cm="1">
        <f t="array" ref="H243">_FV(A243,"Previous close",TRUE)</f>
        <v>43.62</v>
      </c>
      <c r="I243" s="1" cm="1">
        <f t="array" ref="I243">_FV(A243,"52 week high",TRUE)</f>
        <v>60.345100000000002</v>
      </c>
      <c r="J243" s="1" cm="1">
        <f t="array" ref="J243">_FV(A243,"52 week low",TRUE)</f>
        <v>40.450000000000003</v>
      </c>
      <c r="K243" s="5" t="str" cm="1">
        <f t="array" ref="K243">_FV(A243,"Industry")</f>
        <v>Containers &amp; Packaging</v>
      </c>
      <c r="L243" s="4" cm="1">
        <f t="array" ref="L243">_FV(A243,"Shares outstanding",TRUE)</f>
        <v>370629300</v>
      </c>
      <c r="M243" s="4" cm="1">
        <f t="array" ref="M243">_FV(A243,"Volume")</f>
        <v>4246287</v>
      </c>
      <c r="N243" s="4" cm="1">
        <f t="array" ref="N243">_FV(A243,"Volume average",TRUE)</f>
        <v>3047794</v>
      </c>
      <c r="O243" s="1" cm="1">
        <f t="array" ref="O243">_FV(A243,"Change")</f>
        <v>0.43</v>
      </c>
      <c r="P243" s="6" cm="1">
        <f t="array" ref="P243">_FV(A243,"Change (%)",TRUE)</f>
        <v>9.8580000000000004E-3</v>
      </c>
      <c r="Q243" s="6" cm="1">
        <f t="array" ref="Q243">_FV(A243,"Change % (Extended hours)",TRUE)</f>
        <v>5.2209999999999999E-3</v>
      </c>
      <c r="R243" s="1" cm="1">
        <f t="array" ref="R243">_FV(A243,"Change (Extended hours)",TRUE)</f>
        <v>0.23</v>
      </c>
      <c r="S243" s="7">
        <f t="shared" ca="1" si="3"/>
        <v>44736</v>
      </c>
    </row>
    <row r="244" spans="1:19" x14ac:dyDescent="0.25">
      <c r="A244" s="5" t="e" vm="247">
        <v>#VALUE!</v>
      </c>
      <c r="B244" s="1" cm="1">
        <f t="array" ref="B244">_FV(A244,"Price")</f>
        <v>28.05</v>
      </c>
      <c r="C244" s="1" cm="1">
        <f t="array" ref="C244">_FV(A244,"Price (Extended hours)",TRUE)</f>
        <v>28.05</v>
      </c>
      <c r="D244" s="2" cm="1">
        <f t="array" ref="D244">_FV(A244,"P/E",TRUE)</f>
        <v>10.8612</v>
      </c>
      <c r="E244" s="3" cm="1">
        <f t="array" ref="E244">_FV(A244,"Market cap",TRUE)</f>
        <v>11042280810</v>
      </c>
      <c r="F244" s="5" t="str" cm="1">
        <f t="array" ref="F244">_FV(A244,"Ticker symbol",TRUE)</f>
        <v>IPG</v>
      </c>
      <c r="G244" s="1" cm="1">
        <f t="array" ref="G244">_FV(A244,"Open")</f>
        <v>28.12</v>
      </c>
      <c r="H244" s="1" cm="1">
        <f t="array" ref="H244">_FV(A244,"Previous close",TRUE)</f>
        <v>27.78</v>
      </c>
      <c r="I244" s="1" cm="1">
        <f t="array" ref="I244">_FV(A244,"52 week high",TRUE)</f>
        <v>39.979999999999997</v>
      </c>
      <c r="J244" s="1" cm="1">
        <f t="array" ref="J244">_FV(A244,"52 week low",TRUE)</f>
        <v>27.535</v>
      </c>
      <c r="K244" s="5" t="str" cm="1">
        <f t="array" ref="K244">_FV(A244,"Industry")</f>
        <v>Media &amp; Publishing</v>
      </c>
      <c r="L244" s="4" cm="1">
        <f t="array" ref="L244">_FV(A244,"Shares outstanding",TRUE)</f>
        <v>393664200</v>
      </c>
      <c r="M244" s="4" cm="1">
        <f t="array" ref="M244">_FV(A244,"Volume")</f>
        <v>3592395</v>
      </c>
      <c r="N244" s="4" cm="1">
        <f t="array" ref="N244">_FV(A244,"Volume average",TRUE)</f>
        <v>3394303</v>
      </c>
      <c r="O244" s="1" cm="1">
        <f t="array" ref="O244">_FV(A244,"Change")</f>
        <v>0.27</v>
      </c>
      <c r="P244" s="6" cm="1">
        <f t="array" ref="P244">_FV(A244,"Change (%)",TRUE)</f>
        <v>9.7190000000000002E-3</v>
      </c>
      <c r="Q244" s="6" cm="1">
        <f t="array" ref="Q244">_FV(A244,"Change % (Extended hours)",TRUE)</f>
        <v>0</v>
      </c>
      <c r="R244" s="1" cm="1">
        <f t="array" ref="R244">_FV(A244,"Change (Extended hours)",TRUE)</f>
        <v>0</v>
      </c>
      <c r="S244" s="7">
        <f t="shared" ca="1" si="3"/>
        <v>44736</v>
      </c>
    </row>
    <row r="245" spans="1:19" x14ac:dyDescent="0.25">
      <c r="A245" s="5" t="e" vm="248">
        <v>#VALUE!</v>
      </c>
      <c r="B245" s="1" cm="1">
        <f t="array" ref="B245">_FV(A245,"Price")</f>
        <v>92.35</v>
      </c>
      <c r="C245" s="1" cm="1">
        <f t="array" ref="C245">_FV(A245,"Price (Extended hours)",TRUE)</f>
        <v>92.35</v>
      </c>
      <c r="D245" s="2" cm="1">
        <f t="array" ref="D245">_FV(A245,"P/E",TRUE)</f>
        <v>17.6099</v>
      </c>
      <c r="E245" s="3" cm="1">
        <f t="array" ref="E245">_FV(A245,"Market cap",TRUE)</f>
        <v>4790438304</v>
      </c>
      <c r="F245" s="5" t="str" cm="1">
        <f t="array" ref="F245">_FV(A245,"Ticker symbol",TRUE)</f>
        <v>IPGP</v>
      </c>
      <c r="G245" s="1" cm="1">
        <f t="array" ref="G245">_FV(A245,"Open")</f>
        <v>91.92</v>
      </c>
      <c r="H245" s="1" cm="1">
        <f t="array" ref="H245">_FV(A245,"Previous close",TRUE)</f>
        <v>91.9</v>
      </c>
      <c r="I245" s="1" cm="1">
        <f t="array" ref="I245">_FV(A245,"52 week high",TRUE)</f>
        <v>220.51</v>
      </c>
      <c r="J245" s="1" cm="1">
        <f t="array" ref="J245">_FV(A245,"52 week low",TRUE)</f>
        <v>90.49</v>
      </c>
      <c r="K245" s="5" t="str" cm="1">
        <f t="array" ref="K245">_FV(A245,"Industry")</f>
        <v>Electronic Equipment &amp; Parts</v>
      </c>
      <c r="L245" s="4" cm="1">
        <f t="array" ref="L245">_FV(A245,"Shares outstanding",TRUE)</f>
        <v>51872640</v>
      </c>
      <c r="M245" s="4" cm="1">
        <f t="array" ref="M245">_FV(A245,"Volume")</f>
        <v>668741</v>
      </c>
      <c r="N245" s="4" cm="1">
        <f t="array" ref="N245">_FV(A245,"Volume average",TRUE)</f>
        <v>610389</v>
      </c>
      <c r="O245" s="1" cm="1">
        <f t="array" ref="O245">_FV(A245,"Change")</f>
        <v>0.45</v>
      </c>
      <c r="P245" s="6" cm="1">
        <f t="array" ref="P245">_FV(A245,"Change (%)",TRUE)</f>
        <v>4.8970000000000003E-3</v>
      </c>
      <c r="Q245" s="6" cm="1">
        <f t="array" ref="Q245">_FV(A245,"Change % (Extended hours)",TRUE)</f>
        <v>0</v>
      </c>
      <c r="R245" s="1" cm="1">
        <f t="array" ref="R245">_FV(A245,"Change (Extended hours)",TRUE)</f>
        <v>0</v>
      </c>
      <c r="S245" s="7">
        <f t="shared" ca="1" si="3"/>
        <v>44736</v>
      </c>
    </row>
    <row r="246" spans="1:19" x14ac:dyDescent="0.25">
      <c r="A246" s="5" t="e" vm="249">
        <v>#VALUE!</v>
      </c>
      <c r="B246" s="1" cm="1">
        <f t="array" ref="B246">_FV(A246,"Price")</f>
        <v>202.13</v>
      </c>
      <c r="C246" s="1" cm="1">
        <f t="array" ref="C246">_FV(A246,"Price (Extended hours)",TRUE)</f>
        <v>199.22</v>
      </c>
      <c r="D246" s="2" cm="1">
        <f t="array" ref="D246">_FV(A246,"P/E",TRUE)</f>
        <v>36.223700000000001</v>
      </c>
      <c r="E246" s="3" cm="1">
        <f t="array" ref="E246">_FV(A246,"Market cap",TRUE)</f>
        <v>38258964270</v>
      </c>
      <c r="F246" s="5" t="str" cm="1">
        <f t="array" ref="F246">_FV(A246,"Ticker symbol",TRUE)</f>
        <v>IQV</v>
      </c>
      <c r="G246" s="1" cm="1">
        <f t="array" ref="G246">_FV(A246,"Open")</f>
        <v>204.1</v>
      </c>
      <c r="H246" s="1" cm="1">
        <f t="array" ref="H246">_FV(A246,"Previous close",TRUE)</f>
        <v>200.88</v>
      </c>
      <c r="I246" s="1" cm="1">
        <f t="array" ref="I246">_FV(A246,"52 week high",TRUE)</f>
        <v>285.61</v>
      </c>
      <c r="J246" s="1" cm="1">
        <f t="array" ref="J246">_FV(A246,"52 week low",TRUE)</f>
        <v>195.57</v>
      </c>
      <c r="K246" s="5" t="str" cm="1">
        <f t="array" ref="K246">_FV(A246,"Industry")</f>
        <v>Biotechnology &amp; Medical Research</v>
      </c>
      <c r="L246" s="4" cm="1">
        <f t="array" ref="L246">_FV(A246,"Shares outstanding",TRUE)</f>
        <v>189279000</v>
      </c>
      <c r="M246" s="4" cm="1">
        <f t="array" ref="M246">_FV(A246,"Volume")</f>
        <v>1234038</v>
      </c>
      <c r="N246" s="4" cm="1">
        <f t="array" ref="N246">_FV(A246,"Volume average",TRUE)</f>
        <v>989748</v>
      </c>
      <c r="O246" s="1" cm="1">
        <f t="array" ref="O246">_FV(A246,"Change")</f>
        <v>1.25</v>
      </c>
      <c r="P246" s="6" cm="1">
        <f t="array" ref="P246">_FV(A246,"Change (%)",TRUE)</f>
        <v>6.2229999999999994E-3</v>
      </c>
      <c r="Q246" s="6" cm="1">
        <f t="array" ref="Q246">_FV(A246,"Change % (Extended hours)",TRUE)</f>
        <v>-1.4397E-2</v>
      </c>
      <c r="R246" s="1" cm="1">
        <f t="array" ref="R246">_FV(A246,"Change (Extended hours)",TRUE)</f>
        <v>-2.91</v>
      </c>
      <c r="S246" s="7">
        <f t="shared" ca="1" si="3"/>
        <v>44736</v>
      </c>
    </row>
    <row r="247" spans="1:19" x14ac:dyDescent="0.25">
      <c r="A247" s="5" t="e" vm="250">
        <v>#VALUE!</v>
      </c>
      <c r="B247" s="1" cm="1">
        <f t="array" ref="B247">_FV(A247,"Price")</f>
        <v>44.56</v>
      </c>
      <c r="C247" s="1" cm="1">
        <f t="array" ref="C247">_FV(A247,"Price (Extended hours)",TRUE)</f>
        <v>44.56</v>
      </c>
      <c r="D247" s="2" cm="1">
        <f t="array" ref="D247">_FV(A247,"P/E",TRUE)</f>
        <v>34.124400000000001</v>
      </c>
      <c r="E247" s="3" cm="1">
        <f t="array" ref="E247">_FV(A247,"Market cap",TRUE)</f>
        <v>18088236344</v>
      </c>
      <c r="F247" s="5" t="str" cm="1">
        <f t="array" ref="F247">_FV(A247,"Ticker symbol",TRUE)</f>
        <v>IR</v>
      </c>
      <c r="G247" s="1" cm="1">
        <f t="array" ref="G247">_FV(A247,"Open")</f>
        <v>44.19</v>
      </c>
      <c r="H247" s="1" cm="1">
        <f t="array" ref="H247">_FV(A247,"Previous close",TRUE)</f>
        <v>43.77</v>
      </c>
      <c r="I247" s="1" cm="1">
        <f t="array" ref="I247">_FV(A247,"52 week high",TRUE)</f>
        <v>62.64</v>
      </c>
      <c r="J247" s="1" cm="1">
        <f t="array" ref="J247">_FV(A247,"52 week low",TRUE)</f>
        <v>41.6</v>
      </c>
      <c r="K247" s="5" t="str" cm="1">
        <f t="array" ref="K247">_FV(A247,"Industry")</f>
        <v>Machinery, Equipment &amp; Components</v>
      </c>
      <c r="L247" s="4" cm="1">
        <f t="array" ref="L247">_FV(A247,"Shares outstanding",TRUE)</f>
        <v>405929900</v>
      </c>
      <c r="M247" s="4" cm="1">
        <f t="array" ref="M247">_FV(A247,"Volume")</f>
        <v>2754555</v>
      </c>
      <c r="N247" s="4" cm="1">
        <f t="array" ref="N247">_FV(A247,"Volume average",TRUE)</f>
        <v>3218667</v>
      </c>
      <c r="O247" s="1" cm="1">
        <f t="array" ref="O247">_FV(A247,"Change")</f>
        <v>0.79</v>
      </c>
      <c r="P247" s="6" cm="1">
        <f t="array" ref="P247">_FV(A247,"Change (%)",TRUE)</f>
        <v>1.8048999999999999E-2</v>
      </c>
      <c r="Q247" s="6" cm="1">
        <f t="array" ref="Q247">_FV(A247,"Change % (Extended hours)",TRUE)</f>
        <v>0</v>
      </c>
      <c r="R247" s="1" cm="1">
        <f t="array" ref="R247">_FV(A247,"Change (Extended hours)",TRUE)</f>
        <v>0</v>
      </c>
      <c r="S247" s="7">
        <f t="shared" ca="1" si="3"/>
        <v>44736</v>
      </c>
    </row>
    <row r="248" spans="1:19" x14ac:dyDescent="0.25">
      <c r="A248" s="5" t="e" vm="251">
        <v>#VALUE!</v>
      </c>
      <c r="B248" s="1" cm="1">
        <f t="array" ref="B248">_FV(A248,"Price")</f>
        <v>47.97</v>
      </c>
      <c r="C248" s="1" cm="1">
        <f t="array" ref="C248">_FV(A248,"Price (Extended hours)",TRUE)</f>
        <v>47.97</v>
      </c>
      <c r="D248" s="2" cm="1">
        <f t="array" ref="D248">_FV(A248,"P/E",TRUE)</f>
        <v>30.8186</v>
      </c>
      <c r="E248" s="3" cm="1">
        <f t="array" ref="E248">_FV(A248,"Market cap",TRUE)</f>
        <v>13938239952</v>
      </c>
      <c r="F248" s="5" t="str" cm="1">
        <f t="array" ref="F248">_FV(A248,"Ticker symbol",TRUE)</f>
        <v>IRM</v>
      </c>
      <c r="G248" s="1" cm="1">
        <f t="array" ref="G248">_FV(A248,"Open")</f>
        <v>47.79</v>
      </c>
      <c r="H248" s="1" cm="1">
        <f t="array" ref="H248">_FV(A248,"Previous close",TRUE)</f>
        <v>47.28</v>
      </c>
      <c r="I248" s="1" cm="1">
        <f t="array" ref="I248">_FV(A248,"52 week high",TRUE)</f>
        <v>58.61</v>
      </c>
      <c r="J248" s="1" cm="1">
        <f t="array" ref="J248">_FV(A248,"52 week low",TRUE)</f>
        <v>41.67</v>
      </c>
      <c r="K248" s="5" t="str" cm="1">
        <f t="array" ref="K248">_FV(A248,"Industry")</f>
        <v>Residential &amp; Commercial REIT</v>
      </c>
      <c r="L248" s="4" cm="1">
        <f t="array" ref="L248">_FV(A248,"Shares outstanding",TRUE)</f>
        <v>290561600</v>
      </c>
      <c r="M248" s="4" cm="1">
        <f t="array" ref="M248">_FV(A248,"Volume")</f>
        <v>1746146</v>
      </c>
      <c r="N248" s="4" cm="1">
        <f t="array" ref="N248">_FV(A248,"Volume average",TRUE)</f>
        <v>1621444</v>
      </c>
      <c r="O248" s="1" cm="1">
        <f t="array" ref="O248">_FV(A248,"Change")</f>
        <v>0.69</v>
      </c>
      <c r="P248" s="6" cm="1">
        <f t="array" ref="P248">_FV(A248,"Change (%)",TRUE)</f>
        <v>1.4594000000000001E-2</v>
      </c>
      <c r="Q248" s="6" cm="1">
        <f t="array" ref="Q248">_FV(A248,"Change % (Extended hours)",TRUE)</f>
        <v>0</v>
      </c>
      <c r="R248" s="1" cm="1">
        <f t="array" ref="R248">_FV(A248,"Change (Extended hours)",TRUE)</f>
        <v>0</v>
      </c>
      <c r="S248" s="7">
        <f t="shared" ca="1" si="3"/>
        <v>44736</v>
      </c>
    </row>
    <row r="249" spans="1:19" x14ac:dyDescent="0.25">
      <c r="A249" s="5" t="e" vm="252">
        <v>#VALUE!</v>
      </c>
      <c r="B249" s="1" cm="1">
        <f t="array" ref="B249">_FV(A249,"Price")</f>
        <v>196.13</v>
      </c>
      <c r="C249" s="1" cm="1">
        <f t="array" ref="C249">_FV(A249,"Price (Extended hours)",TRUE)</f>
        <v>198.5</v>
      </c>
      <c r="D249" s="2" cm="1">
        <f t="array" ref="D249">_FV(A249,"P/E",TRUE)</f>
        <v>29.125</v>
      </c>
      <c r="E249" s="3" cm="1">
        <f t="array" ref="E249">_FV(A249,"Market cap",TRUE)</f>
        <v>70402138345</v>
      </c>
      <c r="F249" s="5" t="str" cm="1">
        <f t="array" ref="F249">_FV(A249,"Ticker symbol",TRUE)</f>
        <v>ISRG</v>
      </c>
      <c r="G249" s="1" cm="1">
        <f t="array" ref="G249">_FV(A249,"Open")</f>
        <v>194</v>
      </c>
      <c r="H249" s="1" cm="1">
        <f t="array" ref="H249">_FV(A249,"Previous close",TRUE)</f>
        <v>191.1</v>
      </c>
      <c r="I249" s="1" cm="1">
        <f t="array" ref="I249">_FV(A249,"52 week high",TRUE)</f>
        <v>369.69</v>
      </c>
      <c r="J249" s="1" cm="1">
        <f t="array" ref="J249">_FV(A249,"52 week low",TRUE)</f>
        <v>188.81</v>
      </c>
      <c r="K249" s="5" t="str" cm="1">
        <f t="array" ref="K249">_FV(A249,"Industry")</f>
        <v>Healthcare Equipment &amp; Supplies</v>
      </c>
      <c r="L249" s="4" cm="1">
        <f t="array" ref="L249">_FV(A249,"Shares outstanding",TRUE)</f>
        <v>358956500</v>
      </c>
      <c r="M249" s="4" cm="1">
        <f t="array" ref="M249">_FV(A249,"Volume")</f>
        <v>2409501</v>
      </c>
      <c r="N249" s="4" cm="1">
        <f t="array" ref="N249">_FV(A249,"Volume average",TRUE)</f>
        <v>1948975</v>
      </c>
      <c r="O249" s="1" cm="1">
        <f t="array" ref="O249">_FV(A249,"Change")</f>
        <v>5.03</v>
      </c>
      <c r="P249" s="6" cm="1">
        <f t="array" ref="P249">_FV(A249,"Change (%)",TRUE)</f>
        <v>2.6320999999999997E-2</v>
      </c>
      <c r="Q249" s="6" cm="1">
        <f t="array" ref="Q249">_FV(A249,"Change % (Extended hours)",TRUE)</f>
        <v>1.2083999999999999E-2</v>
      </c>
      <c r="R249" s="1" cm="1">
        <f t="array" ref="R249">_FV(A249,"Change (Extended hours)",TRUE)</f>
        <v>2.37</v>
      </c>
      <c r="S249" s="7">
        <f t="shared" ca="1" si="3"/>
        <v>44736</v>
      </c>
    </row>
    <row r="250" spans="1:19" x14ac:dyDescent="0.25">
      <c r="A250" s="5" t="e" vm="253">
        <v>#VALUE!</v>
      </c>
      <c r="B250" s="1" cm="1">
        <f t="array" ref="B250">_FV(A250,"Price")</f>
        <v>235.74</v>
      </c>
      <c r="C250" s="1" cm="1">
        <f t="array" ref="C250">_FV(A250,"Price (Extended hours)",TRUE)</f>
        <v>235.74</v>
      </c>
      <c r="D250" s="2" cm="1">
        <f t="array" ref="D250">_FV(A250,"P/E",TRUE)</f>
        <v>24.793500000000002</v>
      </c>
      <c r="E250" s="3" cm="1">
        <f t="array" ref="E250">_FV(A250,"Market cap",TRUE)</f>
        <v>18986275647</v>
      </c>
      <c r="F250" s="5" t="str" cm="1">
        <f t="array" ref="F250">_FV(A250,"Ticker symbol",TRUE)</f>
        <v>IT</v>
      </c>
      <c r="G250" s="1" cm="1">
        <f t="array" ref="G250">_FV(A250,"Open")</f>
        <v>238.8</v>
      </c>
      <c r="H250" s="1" cm="1">
        <f t="array" ref="H250">_FV(A250,"Previous close",TRUE)</f>
        <v>234.6</v>
      </c>
      <c r="I250" s="1" cm="1">
        <f t="array" ref="I250">_FV(A250,"52 week high",TRUE)</f>
        <v>368.995</v>
      </c>
      <c r="J250" s="1" cm="1">
        <f t="array" ref="J250">_FV(A250,"52 week low",TRUE)</f>
        <v>228.2</v>
      </c>
      <c r="K250" s="5" t="str" cm="1">
        <f t="array" ref="K250">_FV(A250,"Industry")</f>
        <v>Software &amp; IT Services</v>
      </c>
      <c r="L250" s="4" cm="1">
        <f t="array" ref="L250">_FV(A250,"Shares outstanding",TRUE)</f>
        <v>80539050</v>
      </c>
      <c r="M250" s="4" cm="1">
        <f t="array" ref="M250">_FV(A250,"Volume")</f>
        <v>532211</v>
      </c>
      <c r="N250" s="4" cm="1">
        <f t="array" ref="N250">_FV(A250,"Volume average",TRUE)</f>
        <v>578940</v>
      </c>
      <c r="O250" s="1" cm="1">
        <f t="array" ref="O250">_FV(A250,"Change")</f>
        <v>1.1399999999999999</v>
      </c>
      <c r="P250" s="6" cm="1">
        <f t="array" ref="P250">_FV(A250,"Change (%)",TRUE)</f>
        <v>4.8589999999999996E-3</v>
      </c>
      <c r="Q250" s="6" cm="1">
        <f t="array" ref="Q250">_FV(A250,"Change % (Extended hours)",TRUE)</f>
        <v>0</v>
      </c>
      <c r="R250" s="1" cm="1">
        <f t="array" ref="R250">_FV(A250,"Change (Extended hours)",TRUE)</f>
        <v>0</v>
      </c>
      <c r="S250" s="7">
        <f t="shared" ca="1" si="3"/>
        <v>44736</v>
      </c>
    </row>
    <row r="251" spans="1:19" x14ac:dyDescent="0.25">
      <c r="A251" s="5" t="e" vm="254">
        <v>#VALUE!</v>
      </c>
      <c r="B251" s="1" cm="1">
        <f t="array" ref="B251">_FV(A251,"Price")</f>
        <v>186.41</v>
      </c>
      <c r="C251" s="1" cm="1">
        <f t="array" ref="C251">_FV(A251,"Price (Extended hours)",TRUE)</f>
        <v>186.01</v>
      </c>
      <c r="D251" s="2" cm="1">
        <f t="array" ref="D251">_FV(A251,"P/E",TRUE)</f>
        <v>21.8523</v>
      </c>
      <c r="E251" s="3" cm="1">
        <f t="array" ref="E251">_FV(A251,"Market cap",TRUE)</f>
        <v>58056089630</v>
      </c>
      <c r="F251" s="5" t="str" cm="1">
        <f t="array" ref="F251">_FV(A251,"Ticker symbol",TRUE)</f>
        <v>ITW</v>
      </c>
      <c r="G251" s="1" cm="1">
        <f t="array" ref="G251">_FV(A251,"Open")</f>
        <v>187.12</v>
      </c>
      <c r="H251" s="1" cm="1">
        <f t="array" ref="H251">_FV(A251,"Previous close",TRUE)</f>
        <v>185.93</v>
      </c>
      <c r="I251" s="1" cm="1">
        <f t="array" ref="I251">_FV(A251,"52 week high",TRUE)</f>
        <v>249.81209999999999</v>
      </c>
      <c r="J251" s="1" cm="1">
        <f t="array" ref="J251">_FV(A251,"52 week low",TRUE)</f>
        <v>184.33500000000001</v>
      </c>
      <c r="K251" s="5" t="str" cm="1">
        <f t="array" ref="K251">_FV(A251,"Industry")</f>
        <v>Consumer Goods Conglomerates</v>
      </c>
      <c r="L251" s="4" cm="1">
        <f t="array" ref="L251">_FV(A251,"Shares outstanding",TRUE)</f>
        <v>311443000</v>
      </c>
      <c r="M251" s="4" cm="1">
        <f t="array" ref="M251">_FV(A251,"Volume")</f>
        <v>1304289</v>
      </c>
      <c r="N251" s="4" cm="1">
        <f t="array" ref="N251">_FV(A251,"Volume average",TRUE)</f>
        <v>1070351</v>
      </c>
      <c r="O251" s="1" cm="1">
        <f t="array" ref="O251">_FV(A251,"Change")</f>
        <v>0.48</v>
      </c>
      <c r="P251" s="6" cm="1">
        <f t="array" ref="P251">_FV(A251,"Change (%)",TRUE)</f>
        <v>2.5819999999999997E-3</v>
      </c>
      <c r="Q251" s="6" cm="1">
        <f t="array" ref="Q251">_FV(A251,"Change % (Extended hours)",TRUE)</f>
        <v>-2.1460000000000003E-3</v>
      </c>
      <c r="R251" s="1" cm="1">
        <f t="array" ref="R251">_FV(A251,"Change (Extended hours)",TRUE)</f>
        <v>-0.4</v>
      </c>
      <c r="S251" s="7">
        <f t="shared" ca="1" si="3"/>
        <v>44736</v>
      </c>
    </row>
    <row r="252" spans="1:19" x14ac:dyDescent="0.25">
      <c r="A252" s="5" t="e" vm="255">
        <v>#VALUE!</v>
      </c>
      <c r="B252" s="1" cm="1">
        <f t="array" ref="B252">_FV(A252,"Price")</f>
        <v>16.420000000000002</v>
      </c>
      <c r="C252" s="1" cm="1">
        <f t="array" ref="C252">_FV(A252,"Price (Extended hours)",TRUE)</f>
        <v>16.649999999999999</v>
      </c>
      <c r="D252" s="2" cm="1">
        <f t="array" ref="D252">_FV(A252,"P/E",TRUE)</f>
        <v>5.7050000000000001</v>
      </c>
      <c r="E252" s="3" cm="1">
        <f t="array" ref="E252">_FV(A252,"Market cap",TRUE)</f>
        <v>7471518710</v>
      </c>
      <c r="F252" s="5" t="str" cm="1">
        <f t="array" ref="F252">_FV(A252,"Ticker symbol",TRUE)</f>
        <v>IVZ</v>
      </c>
      <c r="G252" s="1" cm="1">
        <f t="array" ref="G252">_FV(A252,"Open")</f>
        <v>16.43</v>
      </c>
      <c r="H252" s="1" cm="1">
        <f t="array" ref="H252">_FV(A252,"Previous close",TRUE)</f>
        <v>16.239999999999998</v>
      </c>
      <c r="I252" s="1" cm="1">
        <f t="array" ref="I252">_FV(A252,"52 week high",TRUE)</f>
        <v>29.254999999999999</v>
      </c>
      <c r="J252" s="1" cm="1">
        <f t="array" ref="J252">_FV(A252,"52 week low",TRUE)</f>
        <v>15.82</v>
      </c>
      <c r="K252" s="5" t="str" cm="1">
        <f t="array" ref="K252">_FV(A252,"Industry")</f>
        <v>Investment Banking &amp; Investment Services</v>
      </c>
      <c r="L252" s="4" cm="1">
        <f t="array" ref="L252">_FV(A252,"Shares outstanding",TRUE)</f>
        <v>455025500</v>
      </c>
      <c r="M252" s="4" cm="1">
        <f t="array" ref="M252">_FV(A252,"Volume")</f>
        <v>4523789</v>
      </c>
      <c r="N252" s="4" cm="1">
        <f t="array" ref="N252">_FV(A252,"Volume average",TRUE)</f>
        <v>3694157</v>
      </c>
      <c r="O252" s="1" cm="1">
        <f t="array" ref="O252">_FV(A252,"Change")</f>
        <v>0.18</v>
      </c>
      <c r="P252" s="6" cm="1">
        <f t="array" ref="P252">_FV(A252,"Change (%)",TRUE)</f>
        <v>1.1084E-2</v>
      </c>
      <c r="Q252" s="6" cm="1">
        <f t="array" ref="Q252">_FV(A252,"Change % (Extended hours)",TRUE)</f>
        <v>1.4007E-2</v>
      </c>
      <c r="R252" s="1" cm="1">
        <f t="array" ref="R252">_FV(A252,"Change (Extended hours)",TRUE)</f>
        <v>0.23</v>
      </c>
      <c r="S252" s="7">
        <f t="shared" ca="1" si="3"/>
        <v>44736</v>
      </c>
    </row>
    <row r="253" spans="1:19" x14ac:dyDescent="0.25">
      <c r="A253" s="5" t="e" vm="256">
        <v>#VALUE!</v>
      </c>
      <c r="B253" s="1" cm="1">
        <f t="array" ref="B253">_FV(A253,"Price")</f>
        <v>124.68</v>
      </c>
      <c r="C253" s="1" cm="1">
        <f t="array" ref="C253">_FV(A253,"Price (Extended hours)",TRUE)</f>
        <v>125.19</v>
      </c>
      <c r="D253" s="2" cm="1">
        <f t="array" ref="D253">_FV(A253,"P/E",TRUE)</f>
        <v>43.212400000000002</v>
      </c>
      <c r="E253" s="3" cm="1">
        <f t="array" ref="E253">_FV(A253,"Market cap",TRUE)</f>
        <v>15990940000</v>
      </c>
      <c r="F253" s="5" t="str" cm="1">
        <f t="array" ref="F253">_FV(A253,"Ticker symbol",TRUE)</f>
        <v>J</v>
      </c>
      <c r="G253" s="1" cm="1">
        <f t="array" ref="G253">_FV(A253,"Open")</f>
        <v>125.67</v>
      </c>
      <c r="H253" s="1" cm="1">
        <f t="array" ref="H253">_FV(A253,"Previous close",TRUE)</f>
        <v>124.32</v>
      </c>
      <c r="I253" s="1" cm="1">
        <f t="array" ref="I253">_FV(A253,"52 week high",TRUE)</f>
        <v>150.32</v>
      </c>
      <c r="J253" s="1" cm="1">
        <f t="array" ref="J253">_FV(A253,"52 week low",TRUE)</f>
        <v>114.11</v>
      </c>
      <c r="K253" s="5" t="str" cm="1">
        <f t="array" ref="K253">_FV(A253,"Industry")</f>
        <v>Construction &amp; Engineering</v>
      </c>
      <c r="L253" s="4" cm="1">
        <f t="array" ref="L253">_FV(A253,"Shares outstanding",TRUE)</f>
        <v>128627300</v>
      </c>
      <c r="M253" s="4" cm="1">
        <f t="array" ref="M253">_FV(A253,"Volume")</f>
        <v>457154</v>
      </c>
      <c r="N253" s="4" cm="1">
        <f t="array" ref="N253">_FV(A253,"Volume average",TRUE)</f>
        <v>611297</v>
      </c>
      <c r="O253" s="1" cm="1">
        <f t="array" ref="O253">_FV(A253,"Change")</f>
        <v>0.36</v>
      </c>
      <c r="P253" s="6" cm="1">
        <f t="array" ref="P253">_FV(A253,"Change (%)",TRUE)</f>
        <v>2.8960000000000001E-3</v>
      </c>
      <c r="Q253" s="6" cm="1">
        <f t="array" ref="Q253">_FV(A253,"Change % (Extended hours)",TRUE)</f>
        <v>4.0899999999999999E-3</v>
      </c>
      <c r="R253" s="1" cm="1">
        <f t="array" ref="R253">_FV(A253,"Change (Extended hours)",TRUE)</f>
        <v>0.51</v>
      </c>
      <c r="S253" s="7">
        <f t="shared" ca="1" si="3"/>
        <v>44736</v>
      </c>
    </row>
    <row r="254" spans="1:19" x14ac:dyDescent="0.25">
      <c r="A254" s="5" t="e" vm="257">
        <v>#VALUE!</v>
      </c>
      <c r="B254" s="1" cm="1">
        <f t="array" ref="B254">_FV(A254,"Price")</f>
        <v>161.52000000000001</v>
      </c>
      <c r="C254" s="1" cm="1">
        <f t="array" ref="C254">_FV(A254,"Price (Extended hours)",TRUE)</f>
        <v>161.85</v>
      </c>
      <c r="D254" s="2" cm="1">
        <f t="array" ref="D254">_FV(A254,"P/E",TRUE)</f>
        <v>20.023599999999998</v>
      </c>
      <c r="E254" s="3" cm="1">
        <f t="array" ref="E254">_FV(A254,"Market cap",TRUE)</f>
        <v>16924614768</v>
      </c>
      <c r="F254" s="5" t="str" cm="1">
        <f t="array" ref="F254">_FV(A254,"Ticker symbol",TRUE)</f>
        <v>JBHT</v>
      </c>
      <c r="G254" s="1" cm="1">
        <f t="array" ref="G254">_FV(A254,"Open")</f>
        <v>162.72</v>
      </c>
      <c r="H254" s="1" cm="1">
        <f t="array" ref="H254">_FV(A254,"Previous close",TRUE)</f>
        <v>161.41999999999999</v>
      </c>
      <c r="I254" s="1" cm="1">
        <f t="array" ref="I254">_FV(A254,"52 week high",TRUE)</f>
        <v>218.18</v>
      </c>
      <c r="J254" s="1" cm="1">
        <f t="array" ref="J254">_FV(A254,"52 week low",TRUE)</f>
        <v>155.11000000000001</v>
      </c>
      <c r="K254" s="5" t="str" cm="1">
        <f t="array" ref="K254">_FV(A254,"Industry")</f>
        <v>Freight &amp; Logistics Services</v>
      </c>
      <c r="L254" s="4" cm="1">
        <f t="array" ref="L254">_FV(A254,"Shares outstanding",TRUE)</f>
        <v>104783400</v>
      </c>
      <c r="M254" s="4" cm="1">
        <f t="array" ref="M254">_FV(A254,"Volume")</f>
        <v>646411</v>
      </c>
      <c r="N254" s="4" cm="1">
        <f t="array" ref="N254">_FV(A254,"Volume average",TRUE)</f>
        <v>846653</v>
      </c>
      <c r="O254" s="1" cm="1">
        <f t="array" ref="O254">_FV(A254,"Change")</f>
        <v>0.1</v>
      </c>
      <c r="P254" s="6" cm="1">
        <f t="array" ref="P254">_FV(A254,"Change (%)",TRUE)</f>
        <v>6.1949999999999993E-4</v>
      </c>
      <c r="Q254" s="6" cm="1">
        <f t="array" ref="Q254">_FV(A254,"Change % (Extended hours)",TRUE)</f>
        <v>2.0430000000000001E-3</v>
      </c>
      <c r="R254" s="1" cm="1">
        <f t="array" ref="R254">_FV(A254,"Change (Extended hours)",TRUE)</f>
        <v>0.33</v>
      </c>
      <c r="S254" s="7">
        <f t="shared" ca="1" si="3"/>
        <v>44736</v>
      </c>
    </row>
    <row r="255" spans="1:19" x14ac:dyDescent="0.25">
      <c r="A255" s="5" t="e" vm="258">
        <v>#VALUE!</v>
      </c>
      <c r="B255" s="1" cm="1">
        <f t="array" ref="B255">_FV(A255,"Price")</f>
        <v>49.86</v>
      </c>
      <c r="C255" s="1" cm="1">
        <f t="array" ref="C255">_FV(A255,"Price (Extended hours)",TRUE)</f>
        <v>49.99</v>
      </c>
      <c r="D255" s="2" cm="1">
        <f t="array" ref="D255">_FV(A255,"P/E",TRUE)</f>
        <v>28.746500000000001</v>
      </c>
      <c r="E255" s="3" cm="1">
        <f t="array" ref="E255">_FV(A255,"Market cap",TRUE)</f>
        <v>34686051354</v>
      </c>
      <c r="F255" s="5" t="str" cm="1">
        <f t="array" ref="F255">_FV(A255,"Ticker symbol",TRUE)</f>
        <v>JCI</v>
      </c>
      <c r="G255" s="1" cm="1">
        <f t="array" ref="G255">_FV(A255,"Open")</f>
        <v>50.04</v>
      </c>
      <c r="H255" s="1" cm="1">
        <f t="array" ref="H255">_FV(A255,"Previous close",TRUE)</f>
        <v>49.6</v>
      </c>
      <c r="I255" s="1" cm="1">
        <f t="array" ref="I255">_FV(A255,"52 week high",TRUE)</f>
        <v>81.77</v>
      </c>
      <c r="J255" s="1" cm="1">
        <f t="array" ref="J255">_FV(A255,"52 week low",TRUE)</f>
        <v>49.085000000000001</v>
      </c>
      <c r="K255" s="5" t="str" cm="1">
        <f t="array" ref="K255">_FV(A255,"Industry")</f>
        <v>Machinery, Equipment &amp; Components</v>
      </c>
      <c r="L255" s="4" cm="1">
        <f t="array" ref="L255">_FV(A255,"Shares outstanding",TRUE)</f>
        <v>695668900</v>
      </c>
      <c r="M255" s="4" cm="1">
        <f t="array" ref="M255">_FV(A255,"Volume")</f>
        <v>3772997</v>
      </c>
      <c r="N255" s="4" cm="1">
        <f t="array" ref="N255">_FV(A255,"Volume average",TRUE)</f>
        <v>4421068</v>
      </c>
      <c r="O255" s="1" cm="1">
        <f t="array" ref="O255">_FV(A255,"Change")</f>
        <v>0.26</v>
      </c>
      <c r="P255" s="6" cm="1">
        <f t="array" ref="P255">_FV(A255,"Change (%)",TRUE)</f>
        <v>5.2420000000000001E-3</v>
      </c>
      <c r="Q255" s="6" cm="1">
        <f t="array" ref="Q255">_FV(A255,"Change % (Extended hours)",TRUE)</f>
        <v>2.6069999999999999E-3</v>
      </c>
      <c r="R255" s="1" cm="1">
        <f t="array" ref="R255">_FV(A255,"Change (Extended hours)",TRUE)</f>
        <v>0.13</v>
      </c>
      <c r="S255" s="7">
        <f t="shared" ca="1" si="3"/>
        <v>44736</v>
      </c>
    </row>
    <row r="256" spans="1:19" x14ac:dyDescent="0.25">
      <c r="A256" s="5" t="e" vm="259">
        <v>#VALUE!</v>
      </c>
      <c r="B256" s="1" cm="1">
        <f t="array" ref="B256">_FV(A256,"Price")</f>
        <v>179.27</v>
      </c>
      <c r="C256" s="1" cm="1">
        <f t="array" ref="C256">_FV(A256,"Price (Extended hours)",TRUE)</f>
        <v>179.27</v>
      </c>
      <c r="D256" s="2" cm="1">
        <f t="array" ref="D256">_FV(A256,"P/E",TRUE)</f>
        <v>36.358199999999997</v>
      </c>
      <c r="E256" s="3" cm="1">
        <f t="array" ref="E256">_FV(A256,"Market cap",TRUE)</f>
        <v>12904550000</v>
      </c>
      <c r="F256" s="5" t="str" cm="1">
        <f t="array" ref="F256">_FV(A256,"Ticker symbol",TRUE)</f>
        <v>JKHY</v>
      </c>
      <c r="G256" s="1" cm="1">
        <f t="array" ref="G256">_FV(A256,"Open")</f>
        <v>178.47</v>
      </c>
      <c r="H256" s="1" cm="1">
        <f t="array" ref="H256">_FV(A256,"Previous close",TRUE)</f>
        <v>177.11</v>
      </c>
      <c r="I256" s="1" cm="1">
        <f t="array" ref="I256">_FV(A256,"52 week high",TRUE)</f>
        <v>205.37</v>
      </c>
      <c r="J256" s="1" cm="1">
        <f t="array" ref="J256">_FV(A256,"52 week low",TRUE)</f>
        <v>147.5</v>
      </c>
      <c r="K256" s="5" t="str" cm="1">
        <f t="array" ref="K256">_FV(A256,"Industry")</f>
        <v>Software &amp; IT Services</v>
      </c>
      <c r="L256" s="4" cm="1">
        <f t="array" ref="L256">_FV(A256,"Shares outstanding",TRUE)</f>
        <v>72861810</v>
      </c>
      <c r="M256" s="4" cm="1">
        <f t="array" ref="M256">_FV(A256,"Volume")</f>
        <v>639582</v>
      </c>
      <c r="N256" s="4" cm="1">
        <f t="array" ref="N256">_FV(A256,"Volume average",TRUE)</f>
        <v>458482</v>
      </c>
      <c r="O256" s="1" cm="1">
        <f t="array" ref="O256">_FV(A256,"Change")</f>
        <v>2.16</v>
      </c>
      <c r="P256" s="6" cm="1">
        <f t="array" ref="P256">_FV(A256,"Change (%)",TRUE)</f>
        <v>1.2196E-2</v>
      </c>
      <c r="Q256" s="6" cm="1">
        <f t="array" ref="Q256">_FV(A256,"Change % (Extended hours)",TRUE)</f>
        <v>0</v>
      </c>
      <c r="R256" s="1" cm="1">
        <f t="array" ref="R256">_FV(A256,"Change (Extended hours)",TRUE)</f>
        <v>0</v>
      </c>
      <c r="S256" s="7">
        <f t="shared" ca="1" si="3"/>
        <v>44736</v>
      </c>
    </row>
    <row r="257" spans="1:19" x14ac:dyDescent="0.25">
      <c r="A257" s="5" t="e" vm="260">
        <v>#VALUE!</v>
      </c>
      <c r="B257" s="1" cm="1">
        <f t="array" ref="B257">_FV(A257,"Price")</f>
        <v>169.99</v>
      </c>
      <c r="C257" s="1" cm="1">
        <f t="array" ref="C257">_FV(A257,"Price (Extended hours)",TRUE)</f>
        <v>171.5</v>
      </c>
      <c r="D257" s="2" cm="1">
        <f t="array" ref="D257">_FV(A257,"P/E",TRUE)</f>
        <v>22.654599999999999</v>
      </c>
      <c r="E257" s="3" cm="1">
        <f t="array" ref="E257">_FV(A257,"Market cap",TRUE)</f>
        <v>447312025980</v>
      </c>
      <c r="F257" s="5" t="str" cm="1">
        <f t="array" ref="F257">_FV(A257,"Ticker symbol",TRUE)</f>
        <v>JNJ</v>
      </c>
      <c r="G257" s="1" cm="1">
        <f t="array" ref="G257">_FV(A257,"Open")</f>
        <v>169.64</v>
      </c>
      <c r="H257" s="1" cm="1">
        <f t="array" ref="H257">_FV(A257,"Previous close",TRUE)</f>
        <v>168.19</v>
      </c>
      <c r="I257" s="1" cm="1">
        <f t="array" ref="I257">_FV(A257,"52 week high",TRUE)</f>
        <v>186.69</v>
      </c>
      <c r="J257" s="1" cm="1">
        <f t="array" ref="J257">_FV(A257,"52 week low",TRUE)</f>
        <v>155.72</v>
      </c>
      <c r="K257" s="5" t="str" cm="1">
        <f t="array" ref="K257">_FV(A257,"Industry")</f>
        <v>Pharmaceuticals</v>
      </c>
      <c r="L257" s="4" cm="1">
        <f t="array" ref="L257">_FV(A257,"Shares outstanding",TRUE)</f>
        <v>2631402000</v>
      </c>
      <c r="M257" s="4" cm="1">
        <f t="array" ref="M257">_FV(A257,"Volume")</f>
        <v>7796330</v>
      </c>
      <c r="N257" s="4" cm="1">
        <f t="array" ref="N257">_FV(A257,"Volume average",TRUE)</f>
        <v>6916308</v>
      </c>
      <c r="O257" s="1" cm="1">
        <f t="array" ref="O257">_FV(A257,"Change")</f>
        <v>1.8</v>
      </c>
      <c r="P257" s="6" cm="1">
        <f t="array" ref="P257">_FV(A257,"Change (%)",TRUE)</f>
        <v>1.0702E-2</v>
      </c>
      <c r="Q257" s="6" cm="1">
        <f t="array" ref="Q257">_FV(A257,"Change % (Extended hours)",TRUE)</f>
        <v>8.8830000000000003E-3</v>
      </c>
      <c r="R257" s="1" cm="1">
        <f t="array" ref="R257">_FV(A257,"Change (Extended hours)",TRUE)</f>
        <v>1.51</v>
      </c>
      <c r="S257" s="7">
        <f t="shared" ca="1" si="3"/>
        <v>44736</v>
      </c>
    </row>
    <row r="258" spans="1:19" x14ac:dyDescent="0.25">
      <c r="A258" s="5" t="e" vm="261">
        <v>#VALUE!</v>
      </c>
      <c r="B258" s="1" cm="1">
        <f t="array" ref="B258">_FV(A258,"Price")</f>
        <v>28.58</v>
      </c>
      <c r="C258" s="1" cm="1">
        <f t="array" ref="C258">_FV(A258,"Price (Extended hours)",TRUE)</f>
        <v>28.12</v>
      </c>
      <c r="D258" s="2" cm="1">
        <f t="array" ref="D258">_FV(A258,"P/E",TRUE)</f>
        <v>27.644400000000001</v>
      </c>
      <c r="E258" s="3" cm="1">
        <f t="array" ref="E258">_FV(A258,"Market cap",TRUE)</f>
        <v>9234066532</v>
      </c>
      <c r="F258" s="5" t="str" cm="1">
        <f t="array" ref="F258">_FV(A258,"Ticker symbol",TRUE)</f>
        <v>JNPR</v>
      </c>
      <c r="G258" s="1" cm="1">
        <f t="array" ref="G258">_FV(A258,"Open")</f>
        <v>28.51</v>
      </c>
      <c r="H258" s="1" cm="1">
        <f t="array" ref="H258">_FV(A258,"Previous close",TRUE)</f>
        <v>28.32</v>
      </c>
      <c r="I258" s="1" cm="1">
        <f t="array" ref="I258">_FV(A258,"52 week high",TRUE)</f>
        <v>38.14</v>
      </c>
      <c r="J258" s="1" cm="1">
        <f t="array" ref="J258">_FV(A258,"52 week low",TRUE)</f>
        <v>26.12</v>
      </c>
      <c r="K258" s="5" t="str" cm="1">
        <f t="array" ref="K258">_FV(A258,"Industry")</f>
        <v>Communications &amp; Networking</v>
      </c>
      <c r="L258" s="4" cm="1">
        <f t="array" ref="L258">_FV(A258,"Shares outstanding",TRUE)</f>
        <v>323095400</v>
      </c>
      <c r="M258" s="4" cm="1">
        <f t="array" ref="M258">_FV(A258,"Volume")</f>
        <v>3352813</v>
      </c>
      <c r="N258" s="4" cm="1">
        <f t="array" ref="N258">_FV(A258,"Volume average",TRUE)</f>
        <v>3933265</v>
      </c>
      <c r="O258" s="1" cm="1">
        <f t="array" ref="O258">_FV(A258,"Change")</f>
        <v>0.26</v>
      </c>
      <c r="P258" s="6" cm="1">
        <f t="array" ref="P258">_FV(A258,"Change (%)",TRUE)</f>
        <v>9.1809999999999999E-3</v>
      </c>
      <c r="Q258" s="6" cm="1">
        <f t="array" ref="Q258">_FV(A258,"Change % (Extended hours)",TRUE)</f>
        <v>-1.6094999999999998E-2</v>
      </c>
      <c r="R258" s="1" cm="1">
        <f t="array" ref="R258">_FV(A258,"Change (Extended hours)",TRUE)</f>
        <v>-0.46</v>
      </c>
      <c r="S258" s="7">
        <f t="shared" ca="1" si="3"/>
        <v>44736</v>
      </c>
    </row>
    <row r="259" spans="1:19" x14ac:dyDescent="0.25">
      <c r="A259" s="5" t="e" vm="262">
        <v>#VALUE!</v>
      </c>
      <c r="B259" s="1" cm="1">
        <f t="array" ref="B259">_FV(A259,"Price")</f>
        <v>115.41</v>
      </c>
      <c r="C259" s="1" cm="1">
        <f t="array" ref="C259">_FV(A259,"Price (Extended hours)",TRUE)</f>
        <v>116.3</v>
      </c>
      <c r="D259" s="2" cm="1">
        <f t="array" ref="D259">_FV(A259,"P/E",TRUE)</f>
        <v>8.4641999999999999</v>
      </c>
      <c r="E259" s="3" cm="1">
        <f t="array" ref="E259">_FV(A259,"Market cap",TRUE)</f>
        <v>338965055910</v>
      </c>
      <c r="F259" s="5" t="str" cm="1">
        <f t="array" ref="F259">_FV(A259,"Ticker symbol",TRUE)</f>
        <v>JPM</v>
      </c>
      <c r="G259" s="1" cm="1">
        <f t="array" ref="G259">_FV(A259,"Open")</f>
        <v>115.62</v>
      </c>
      <c r="H259" s="1" cm="1">
        <f t="array" ref="H259">_FV(A259,"Previous close",TRUE)</f>
        <v>114.06</v>
      </c>
      <c r="I259" s="1" cm="1">
        <f t="array" ref="I259">_FV(A259,"52 week high",TRUE)</f>
        <v>172.96</v>
      </c>
      <c r="J259" s="1" cm="1">
        <f t="array" ref="J259">_FV(A259,"52 week low",TRUE)</f>
        <v>113.1683</v>
      </c>
      <c r="K259" s="5" t="str" cm="1">
        <f t="array" ref="K259">_FV(A259,"Industry")</f>
        <v>Banking Services</v>
      </c>
      <c r="L259" s="4" cm="1">
        <f t="array" ref="L259">_FV(A259,"Shares outstanding",TRUE)</f>
        <v>2937051000</v>
      </c>
      <c r="M259" s="4" cm="1">
        <f t="array" ref="M259">_FV(A259,"Volume")</f>
        <v>14083548</v>
      </c>
      <c r="N259" s="4" cm="1">
        <f t="array" ref="N259">_FV(A259,"Volume average",TRUE)</f>
        <v>13173511</v>
      </c>
      <c r="O259" s="1" cm="1">
        <f t="array" ref="O259">_FV(A259,"Change")</f>
        <v>1.35</v>
      </c>
      <c r="P259" s="6" cm="1">
        <f t="array" ref="P259">_FV(A259,"Change (%)",TRUE)</f>
        <v>1.1835999999999999E-2</v>
      </c>
      <c r="Q259" s="6" cm="1">
        <f t="array" ref="Q259">_FV(A259,"Change % (Extended hours)",TRUE)</f>
        <v>7.7120000000000001E-3</v>
      </c>
      <c r="R259" s="1" cm="1">
        <f t="array" ref="R259">_FV(A259,"Change (Extended hours)",TRUE)</f>
        <v>0.89</v>
      </c>
      <c r="S259" s="7">
        <f t="shared" ref="S259:S322" ca="1" si="4">TODAY()</f>
        <v>44736</v>
      </c>
    </row>
    <row r="260" spans="1:19" x14ac:dyDescent="0.25">
      <c r="A260" s="5" t="e" vm="263">
        <v>#VALUE!</v>
      </c>
      <c r="B260" s="1" cm="1">
        <f t="array" ref="B260">_FV(A260,"Price")</f>
        <v>67.8</v>
      </c>
      <c r="C260" s="1" cm="1">
        <f t="array" ref="C260">_FV(A260,"Price (Extended hours)",TRUE)</f>
        <v>67.400000000000006</v>
      </c>
      <c r="D260" s="2" cm="1">
        <f t="array" ref="D260">_FV(A260,"P/E",TRUE)</f>
        <v>15.221399999999999</v>
      </c>
      <c r="E260" s="3" cm="1">
        <f t="array" ref="E260">_FV(A260,"Market cap",TRUE)</f>
        <v>22907762280</v>
      </c>
      <c r="F260" s="5" t="str" cm="1">
        <f t="array" ref="F260">_FV(A260,"Ticker symbol",TRUE)</f>
        <v>K</v>
      </c>
      <c r="G260" s="1" cm="1">
        <f t="array" ref="G260">_FV(A260,"Open")</f>
        <v>68.47</v>
      </c>
      <c r="H260" s="1" cm="1">
        <f t="array" ref="H260">_FV(A260,"Previous close",TRUE)</f>
        <v>68.34</v>
      </c>
      <c r="I260" s="1" cm="1">
        <f t="array" ref="I260">_FV(A260,"52 week high",TRUE)</f>
        <v>75.56</v>
      </c>
      <c r="J260" s="1" cm="1">
        <f t="array" ref="J260">_FV(A260,"52 week low",TRUE)</f>
        <v>59.54</v>
      </c>
      <c r="K260" s="5" t="str" cm="1">
        <f t="array" ref="K260">_FV(A260,"Industry")</f>
        <v>Food &amp; Tobacco</v>
      </c>
      <c r="L260" s="4" cm="1">
        <f t="array" ref="L260">_FV(A260,"Shares outstanding",TRUE)</f>
        <v>337872600</v>
      </c>
      <c r="M260" s="4" cm="1">
        <f t="array" ref="M260">_FV(A260,"Volume")</f>
        <v>2314176</v>
      </c>
      <c r="N260" s="4" cm="1">
        <f t="array" ref="N260">_FV(A260,"Volume average",TRUE)</f>
        <v>2874913</v>
      </c>
      <c r="O260" s="1" cm="1">
        <f t="array" ref="O260">_FV(A260,"Change")</f>
        <v>-0.54</v>
      </c>
      <c r="P260" s="6" cm="1">
        <f t="array" ref="P260">_FV(A260,"Change (%)",TRUE)</f>
        <v>-7.9019999999999993E-3</v>
      </c>
      <c r="Q260" s="6" cm="1">
        <f t="array" ref="Q260">_FV(A260,"Change % (Extended hours)",TRUE)</f>
        <v>-5.8999999999999999E-3</v>
      </c>
      <c r="R260" s="1" cm="1">
        <f t="array" ref="R260">_FV(A260,"Change (Extended hours)",TRUE)</f>
        <v>-0.4</v>
      </c>
      <c r="S260" s="7">
        <f t="shared" ca="1" si="4"/>
        <v>44736</v>
      </c>
    </row>
    <row r="261" spans="1:19" x14ac:dyDescent="0.25">
      <c r="A261" s="5" t="e" vm="264">
        <v>#VALUE!</v>
      </c>
      <c r="B261" s="1" cm="1">
        <f t="array" ref="B261">_FV(A261,"Price")</f>
        <v>17.739999999999998</v>
      </c>
      <c r="C261" s="1" cm="1">
        <f t="array" ref="C261">_FV(A261,"Price (Extended hours)",TRUE)</f>
        <v>17.96</v>
      </c>
      <c r="D261" s="2" cm="1">
        <f t="array" ref="D261">_FV(A261,"P/E",TRUE)</f>
        <v>7.1273</v>
      </c>
      <c r="E261" s="3" cm="1">
        <f t="array" ref="E261">_FV(A261,"Market cap",TRUE)</f>
        <v>16542033765</v>
      </c>
      <c r="F261" s="5" t="str" cm="1">
        <f t="array" ref="F261">_FV(A261,"Ticker symbol",TRUE)</f>
        <v>KEY</v>
      </c>
      <c r="G261" s="1" cm="1">
        <f t="array" ref="G261">_FV(A261,"Open")</f>
        <v>17.739999999999998</v>
      </c>
      <c r="H261" s="1" cm="1">
        <f t="array" ref="H261">_FV(A261,"Previous close",TRUE)</f>
        <v>17.54</v>
      </c>
      <c r="I261" s="1" cm="1">
        <f t="array" ref="I261">_FV(A261,"52 week high",TRUE)</f>
        <v>27.17</v>
      </c>
      <c r="J261" s="1" cm="1">
        <f t="array" ref="J261">_FV(A261,"52 week low",TRUE)</f>
        <v>17.12</v>
      </c>
      <c r="K261" s="5" t="str" cm="1">
        <f t="array" ref="K261">_FV(A261,"Industry")</f>
        <v>Banking Services</v>
      </c>
      <c r="L261" s="4" cm="1">
        <f t="array" ref="L261">_FV(A261,"Shares outstanding",TRUE)</f>
        <v>932470900</v>
      </c>
      <c r="M261" s="4" cm="1">
        <f t="array" ref="M261">_FV(A261,"Volume")</f>
        <v>14413880</v>
      </c>
      <c r="N261" s="4" cm="1">
        <f t="array" ref="N261">_FV(A261,"Volume average",TRUE)</f>
        <v>10136245</v>
      </c>
      <c r="O261" s="1" cm="1">
        <f t="array" ref="O261">_FV(A261,"Change")</f>
        <v>0.2</v>
      </c>
      <c r="P261" s="6" cm="1">
        <f t="array" ref="P261">_FV(A261,"Change (%)",TRUE)</f>
        <v>1.1403000000000002E-2</v>
      </c>
      <c r="Q261" s="6" cm="1">
        <f t="array" ref="Q261">_FV(A261,"Change % (Extended hours)",TRUE)</f>
        <v>1.2401000000000001E-2</v>
      </c>
      <c r="R261" s="1" cm="1">
        <f t="array" ref="R261">_FV(A261,"Change (Extended hours)",TRUE)</f>
        <v>0.22</v>
      </c>
      <c r="S261" s="7">
        <f t="shared" ca="1" si="4"/>
        <v>44736</v>
      </c>
    </row>
    <row r="262" spans="1:19" x14ac:dyDescent="0.25">
      <c r="A262" s="5" t="e" vm="265">
        <v>#VALUE!</v>
      </c>
      <c r="B262" s="1" cm="1">
        <f t="array" ref="B262">_FV(A262,"Price")</f>
        <v>138.47</v>
      </c>
      <c r="C262" s="1" cm="1">
        <f t="array" ref="C262">_FV(A262,"Price (Extended hours)",TRUE)</f>
        <v>136.02000000000001</v>
      </c>
      <c r="D262" s="2" cm="1">
        <f t="array" ref="D262">_FV(A262,"P/E",TRUE)</f>
        <v>24.451799999999999</v>
      </c>
      <c r="E262" s="3" cm="1">
        <f t="array" ref="E262">_FV(A262,"Market cap",TRUE)</f>
        <v>24917108773</v>
      </c>
      <c r="F262" s="5" t="str" cm="1">
        <f t="array" ref="F262">_FV(A262,"Ticker symbol",TRUE)</f>
        <v>KEYS</v>
      </c>
      <c r="G262" s="1" cm="1">
        <f t="array" ref="G262">_FV(A262,"Open")</f>
        <v>136.72</v>
      </c>
      <c r="H262" s="1" cm="1">
        <f t="array" ref="H262">_FV(A262,"Previous close",TRUE)</f>
        <v>135.16999999999999</v>
      </c>
      <c r="I262" s="1" cm="1">
        <f t="array" ref="I262">_FV(A262,"52 week high",TRUE)</f>
        <v>209.08</v>
      </c>
      <c r="J262" s="1" cm="1">
        <f t="array" ref="J262">_FV(A262,"52 week low",TRUE)</f>
        <v>127.93</v>
      </c>
      <c r="K262" s="5" t="str" cm="1">
        <f t="array" ref="K262">_FV(A262,"Industry")</f>
        <v>Machinery, Equipment &amp; Components</v>
      </c>
      <c r="L262" s="4" cm="1">
        <f t="array" ref="L262">_FV(A262,"Shares outstanding",TRUE)</f>
        <v>179945900</v>
      </c>
      <c r="M262" s="4" cm="1">
        <f t="array" ref="M262">_FV(A262,"Volume")</f>
        <v>829563</v>
      </c>
      <c r="N262" s="4" cm="1">
        <f t="array" ref="N262">_FV(A262,"Volume average",TRUE)</f>
        <v>1045974</v>
      </c>
      <c r="O262" s="1" cm="1">
        <f t="array" ref="O262">_FV(A262,"Change")</f>
        <v>3.3</v>
      </c>
      <c r="P262" s="6" cm="1">
        <f t="array" ref="P262">_FV(A262,"Change (%)",TRUE)</f>
        <v>2.4413999999999998E-2</v>
      </c>
      <c r="Q262" s="6" cm="1">
        <f t="array" ref="Q262">_FV(A262,"Change % (Extended hours)",TRUE)</f>
        <v>-1.7693E-2</v>
      </c>
      <c r="R262" s="1" cm="1">
        <f t="array" ref="R262">_FV(A262,"Change (Extended hours)",TRUE)</f>
        <v>-2.4500000000000002</v>
      </c>
      <c r="S262" s="7">
        <f t="shared" ca="1" si="4"/>
        <v>44736</v>
      </c>
    </row>
    <row r="263" spans="1:19" x14ac:dyDescent="0.25">
      <c r="A263" s="5" t="e" vm="266">
        <v>#VALUE!</v>
      </c>
      <c r="B263" s="1" cm="1">
        <f t="array" ref="B263">_FV(A263,"Price")</f>
        <v>36.18</v>
      </c>
      <c r="C263" s="1" cm="1">
        <f t="array" ref="C263">_FV(A263,"Price (Extended hours)",TRUE)</f>
        <v>36.28</v>
      </c>
      <c r="D263" s="2" cm="1">
        <f t="array" ref="D263">_FV(A263,"P/E",TRUE)</f>
        <v>45.2956</v>
      </c>
      <c r="E263" s="3" cm="1">
        <f t="array" ref="E263">_FV(A263,"Market cap",TRUE)</f>
        <v>44282583360</v>
      </c>
      <c r="F263" s="5" t="str" cm="1">
        <f t="array" ref="F263">_FV(A263,"Ticker symbol",TRUE)</f>
        <v>KHC</v>
      </c>
      <c r="G263" s="1" cm="1">
        <f t="array" ref="G263">_FV(A263,"Open")</f>
        <v>36.450000000000003</v>
      </c>
      <c r="H263" s="1" cm="1">
        <f t="array" ref="H263">_FV(A263,"Previous close",TRUE)</f>
        <v>36.14</v>
      </c>
      <c r="I263" s="1" cm="1">
        <f t="array" ref="I263">_FV(A263,"52 week high",TRUE)</f>
        <v>44.87</v>
      </c>
      <c r="J263" s="1" cm="1">
        <f t="array" ref="J263">_FV(A263,"52 week low",TRUE)</f>
        <v>32.784999999999997</v>
      </c>
      <c r="K263" s="5" t="str" cm="1">
        <f t="array" ref="K263">_FV(A263,"Industry")</f>
        <v>Food &amp; Tobacco</v>
      </c>
      <c r="L263" s="4" cm="1">
        <f t="array" ref="L263">_FV(A263,"Shares outstanding",TRUE)</f>
        <v>1223952000</v>
      </c>
      <c r="M263" s="4" cm="1">
        <f t="array" ref="M263">_FV(A263,"Volume")</f>
        <v>6870177</v>
      </c>
      <c r="N263" s="4" cm="1">
        <f t="array" ref="N263">_FV(A263,"Volume average",TRUE)</f>
        <v>10413015</v>
      </c>
      <c r="O263" s="1" cm="1">
        <f t="array" ref="O263">_FV(A263,"Change")</f>
        <v>0.04</v>
      </c>
      <c r="P263" s="6" cm="1">
        <f t="array" ref="P263">_FV(A263,"Change (%)",TRUE)</f>
        <v>1.1070000000000001E-3</v>
      </c>
      <c r="Q263" s="6" cm="1">
        <f t="array" ref="Q263">_FV(A263,"Change % (Extended hours)",TRUE)</f>
        <v>2.764E-3</v>
      </c>
      <c r="R263" s="1" cm="1">
        <f t="array" ref="R263">_FV(A263,"Change (Extended hours)",TRUE)</f>
        <v>0.1</v>
      </c>
      <c r="S263" s="7">
        <f t="shared" ca="1" si="4"/>
        <v>44736</v>
      </c>
    </row>
    <row r="264" spans="1:19" x14ac:dyDescent="0.25">
      <c r="A264" s="5" t="e" vm="267">
        <v>#VALUE!</v>
      </c>
      <c r="B264" s="1" cm="1">
        <f t="array" ref="B264">_FV(A264,"Price")</f>
        <v>19.309999999999999</v>
      </c>
      <c r="C264" s="1" cm="1">
        <f t="array" ref="C264">_FV(A264,"Price (Extended hours)",TRUE)</f>
        <v>19.3</v>
      </c>
      <c r="D264" s="2" cm="1">
        <f t="array" ref="D264">_FV(A264,"P/E",TRUE)</f>
        <v>11.599</v>
      </c>
      <c r="E264" s="3" cm="1">
        <f t="array" ref="E264">_FV(A264,"Market cap",TRUE)</f>
        <v>11933711308</v>
      </c>
      <c r="F264" s="5" t="str" cm="1">
        <f t="array" ref="F264">_FV(A264,"Ticker symbol",TRUE)</f>
        <v>KIM</v>
      </c>
      <c r="G264" s="1" cm="1">
        <f t="array" ref="G264">_FV(A264,"Open")</f>
        <v>19.399999999999999</v>
      </c>
      <c r="H264" s="1" cm="1">
        <f t="array" ref="H264">_FV(A264,"Previous close",TRUE)</f>
        <v>19.2</v>
      </c>
      <c r="I264" s="1" cm="1">
        <f t="array" ref="I264">_FV(A264,"52 week high",TRUE)</f>
        <v>26.565000000000001</v>
      </c>
      <c r="J264" s="1" cm="1">
        <f t="array" ref="J264">_FV(A264,"52 week low",TRUE)</f>
        <v>19</v>
      </c>
      <c r="K264" s="5" t="str" cm="1">
        <f t="array" ref="K264">_FV(A264,"Industry")</f>
        <v>Residential &amp; Commercial REIT</v>
      </c>
      <c r="L264" s="4" cm="1">
        <f t="array" ref="L264">_FV(A264,"Shares outstanding",TRUE)</f>
        <v>618006800</v>
      </c>
      <c r="M264" s="4" cm="1">
        <f t="array" ref="M264">_FV(A264,"Volume")</f>
        <v>7845395</v>
      </c>
      <c r="N264" s="4" cm="1">
        <f t="array" ref="N264">_FV(A264,"Volume average",TRUE)</f>
        <v>4996276</v>
      </c>
      <c r="O264" s="1" cm="1">
        <f t="array" ref="O264">_FV(A264,"Change")</f>
        <v>0.11</v>
      </c>
      <c r="P264" s="6" cm="1">
        <f t="array" ref="P264">_FV(A264,"Change (%)",TRUE)</f>
        <v>5.7289999999999997E-3</v>
      </c>
      <c r="Q264" s="6" cm="1">
        <f t="array" ref="Q264">_FV(A264,"Change % (Extended hours)",TRUE)</f>
        <v>-5.1790000000000007E-4</v>
      </c>
      <c r="R264" s="1" cm="1">
        <f t="array" ref="R264">_FV(A264,"Change (Extended hours)",TRUE)</f>
        <v>-0.01</v>
      </c>
      <c r="S264" s="7">
        <f t="shared" ca="1" si="4"/>
        <v>44736</v>
      </c>
    </row>
    <row r="265" spans="1:19" x14ac:dyDescent="0.25">
      <c r="A265" s="5" t="e" vm="268">
        <v>#VALUE!</v>
      </c>
      <c r="B265" s="1" cm="1">
        <f t="array" ref="B265">_FV(A265,"Price")</f>
        <v>323.79000000000002</v>
      </c>
      <c r="C265" s="1" cm="1">
        <f t="array" ref="C265">_FV(A265,"Price (Extended hours)",TRUE)</f>
        <v>325.5</v>
      </c>
      <c r="D265" s="2" cm="1">
        <f t="array" ref="D265">_FV(A265,"P/E",TRUE)</f>
        <v>15.357699999999999</v>
      </c>
      <c r="E265" s="3" cm="1">
        <f t="array" ref="E265">_FV(A265,"Market cap",TRUE)</f>
        <v>48320800650</v>
      </c>
      <c r="F265" s="5" t="str" cm="1">
        <f t="array" ref="F265">_FV(A265,"Ticker symbol",TRUE)</f>
        <v>KLAC</v>
      </c>
      <c r="G265" s="1" cm="1">
        <f t="array" ref="G265">_FV(A265,"Open")</f>
        <v>322.39</v>
      </c>
      <c r="H265" s="1" cm="1">
        <f t="array" ref="H265">_FV(A265,"Previous close",TRUE)</f>
        <v>316.47000000000003</v>
      </c>
      <c r="I265" s="1" cm="1">
        <f t="array" ref="I265">_FV(A265,"52 week high",TRUE)</f>
        <v>457.12</v>
      </c>
      <c r="J265" s="1" cm="1">
        <f t="array" ref="J265">_FV(A265,"52 week low",TRUE)</f>
        <v>287.44</v>
      </c>
      <c r="K265" s="5" t="str" cm="1">
        <f t="array" ref="K265">_FV(A265,"Industry")</f>
        <v>Semiconductors &amp; Semiconductor Equipment</v>
      </c>
      <c r="L265" s="4" cm="1">
        <f t="array" ref="L265">_FV(A265,"Shares outstanding",TRUE)</f>
        <v>149235000</v>
      </c>
      <c r="M265" s="4" cm="1">
        <f t="array" ref="M265">_FV(A265,"Volume")</f>
        <v>1214694</v>
      </c>
      <c r="N265" s="4" cm="1">
        <f t="array" ref="N265">_FV(A265,"Volume average",TRUE)</f>
        <v>1297568</v>
      </c>
      <c r="O265" s="1" cm="1">
        <f t="array" ref="O265">_FV(A265,"Change")</f>
        <v>7.32</v>
      </c>
      <c r="P265" s="6" cm="1">
        <f t="array" ref="P265">_FV(A265,"Change (%)",TRUE)</f>
        <v>2.3130000000000001E-2</v>
      </c>
      <c r="Q265" s="6" cm="1">
        <f t="array" ref="Q265">_FV(A265,"Change % (Extended hours)",TRUE)</f>
        <v>5.2810000000000001E-3</v>
      </c>
      <c r="R265" s="1" cm="1">
        <f t="array" ref="R265">_FV(A265,"Change (Extended hours)",TRUE)</f>
        <v>1.71</v>
      </c>
      <c r="S265" s="7">
        <f t="shared" ca="1" si="4"/>
        <v>44736</v>
      </c>
    </row>
    <row r="266" spans="1:19" x14ac:dyDescent="0.25">
      <c r="A266" s="5" t="e" vm="269">
        <v>#VALUE!</v>
      </c>
      <c r="B266" s="1" cm="1">
        <f t="array" ref="B266">_FV(A266,"Price")</f>
        <v>122.41</v>
      </c>
      <c r="C266" s="1" cm="1">
        <f t="array" ref="C266">_FV(A266,"Price (Extended hours)",TRUE)</f>
        <v>122.41</v>
      </c>
      <c r="D266" s="2" cm="1">
        <f t="array" ref="D266">_FV(A266,"P/E",TRUE)</f>
        <v>23.803799999999999</v>
      </c>
      <c r="E266" s="3" cm="1">
        <f t="array" ref="E266">_FV(A266,"Market cap",TRUE)</f>
        <v>41243050455</v>
      </c>
      <c r="F266" s="5" t="str" cm="1">
        <f t="array" ref="F266">_FV(A266,"Ticker symbol",TRUE)</f>
        <v>KMB</v>
      </c>
      <c r="G266" s="1" cm="1">
        <f t="array" ref="G266">_FV(A266,"Open")</f>
        <v>123.91</v>
      </c>
      <c r="H266" s="1" cm="1">
        <f t="array" ref="H266">_FV(A266,"Previous close",TRUE)</f>
        <v>123.31</v>
      </c>
      <c r="I266" s="1" cm="1">
        <f t="array" ref="I266">_FV(A266,"52 week high",TRUE)</f>
        <v>145.79</v>
      </c>
      <c r="J266" s="1" cm="1">
        <f t="array" ref="J266">_FV(A266,"52 week low",TRUE)</f>
        <v>117.32</v>
      </c>
      <c r="K266" s="5" t="str" cm="1">
        <f t="array" ref="K266">_FV(A266,"Industry")</f>
        <v>Personal &amp; Household Products &amp; Services</v>
      </c>
      <c r="L266" s="4" cm="1">
        <f t="array" ref="L266">_FV(A266,"Shares outstanding",TRUE)</f>
        <v>336925500</v>
      </c>
      <c r="M266" s="4" cm="1">
        <f t="array" ref="M266">_FV(A266,"Volume")</f>
        <v>1784574</v>
      </c>
      <c r="N266" s="4" cm="1">
        <f t="array" ref="N266">_FV(A266,"Volume average",TRUE)</f>
        <v>1623296</v>
      </c>
      <c r="O266" s="1" cm="1">
        <f t="array" ref="O266">_FV(A266,"Change")</f>
        <v>-0.9</v>
      </c>
      <c r="P266" s="6" cm="1">
        <f t="array" ref="P266">_FV(A266,"Change (%)",TRUE)</f>
        <v>-7.2989999999999999E-3</v>
      </c>
      <c r="Q266" s="6" cm="1">
        <f t="array" ref="Q266">_FV(A266,"Change % (Extended hours)",TRUE)</f>
        <v>0</v>
      </c>
      <c r="R266" s="1" cm="1">
        <f t="array" ref="R266">_FV(A266,"Change (Extended hours)",TRUE)</f>
        <v>0</v>
      </c>
      <c r="S266" s="7">
        <f t="shared" ca="1" si="4"/>
        <v>44736</v>
      </c>
    </row>
    <row r="267" spans="1:19" x14ac:dyDescent="0.25">
      <c r="A267" s="5" t="e" vm="270">
        <v>#VALUE!</v>
      </c>
      <c r="B267" s="1" cm="1">
        <f t="array" ref="B267">_FV(A267,"Price")</f>
        <v>17.600000000000001</v>
      </c>
      <c r="C267" s="1" cm="1">
        <f t="array" ref="C267">_FV(A267,"Price (Extended hours)",TRUE)</f>
        <v>17.739999999999998</v>
      </c>
      <c r="D267" s="2" cm="1">
        <f t="array" ref="D267">_FV(A267,"P/E",TRUE)</f>
        <v>39.536799999999999</v>
      </c>
      <c r="E267" s="3" cm="1">
        <f t="array" ref="E267">_FV(A267,"Market cap",TRUE)</f>
        <v>39907507200</v>
      </c>
      <c r="F267" s="5" t="str" cm="1">
        <f t="array" ref="F267">_FV(A267,"Ticker symbol",TRUE)</f>
        <v>KMI</v>
      </c>
      <c r="G267" s="1" cm="1">
        <f t="array" ref="G267">_FV(A267,"Open")</f>
        <v>17.97</v>
      </c>
      <c r="H267" s="1" cm="1">
        <f t="array" ref="H267">_FV(A267,"Previous close",TRUE)</f>
        <v>17.89</v>
      </c>
      <c r="I267" s="1" cm="1">
        <f t="array" ref="I267">_FV(A267,"52 week high",TRUE)</f>
        <v>20.2</v>
      </c>
      <c r="J267" s="1" cm="1">
        <f t="array" ref="J267">_FV(A267,"52 week low",TRUE)</f>
        <v>15.0124</v>
      </c>
      <c r="K267" s="5" t="str" cm="1">
        <f t="array" ref="K267">_FV(A267,"Industry")</f>
        <v>Oil &amp; Gas Related Equipment and Services</v>
      </c>
      <c r="L267" s="4" cm="1">
        <f t="array" ref="L267">_FV(A267,"Shares outstanding",TRUE)</f>
        <v>2267472000</v>
      </c>
      <c r="M267" s="4" cm="1">
        <f t="array" ref="M267">_FV(A267,"Volume")</f>
        <v>18043610</v>
      </c>
      <c r="N267" s="4" cm="1">
        <f t="array" ref="N267">_FV(A267,"Volume average",TRUE)</f>
        <v>16429565</v>
      </c>
      <c r="O267" s="1" cm="1">
        <f t="array" ref="O267">_FV(A267,"Change")</f>
        <v>-0.28999999999999998</v>
      </c>
      <c r="P267" s="6" cm="1">
        <f t="array" ref="P267">_FV(A267,"Change (%)",TRUE)</f>
        <v>-1.6209999999999999E-2</v>
      </c>
      <c r="Q267" s="6" cm="1">
        <f t="array" ref="Q267">_FV(A267,"Change % (Extended hours)",TRUE)</f>
        <v>7.9550000000000003E-3</v>
      </c>
      <c r="R267" s="1" cm="1">
        <f t="array" ref="R267">_FV(A267,"Change (Extended hours)",TRUE)</f>
        <v>0.14000000000000001</v>
      </c>
      <c r="S267" s="7">
        <f t="shared" ca="1" si="4"/>
        <v>44736</v>
      </c>
    </row>
    <row r="268" spans="1:19" x14ac:dyDescent="0.25">
      <c r="A268" s="5" t="e" vm="271">
        <v>#VALUE!</v>
      </c>
      <c r="B268" s="1" cm="1">
        <f t="array" ref="B268">_FV(A268,"Price")</f>
        <v>91.54</v>
      </c>
      <c r="C268" s="1" cm="1">
        <f t="array" ref="C268">_FV(A268,"Price (Extended hours)",TRUE)</f>
        <v>91.28</v>
      </c>
      <c r="D268" s="2" cm="1">
        <f t="array" ref="D268">_FV(A268,"P/E",TRUE)</f>
        <v>12.904400000000001</v>
      </c>
      <c r="E268" s="3" cm="1">
        <f t="array" ref="E268">_FV(A268,"Market cap",TRUE)</f>
        <v>14662126572</v>
      </c>
      <c r="F268" s="5" t="str" cm="1">
        <f t="array" ref="F268">_FV(A268,"Ticker symbol",TRUE)</f>
        <v>KMX</v>
      </c>
      <c r="G268" s="1" cm="1">
        <f t="array" ref="G268">_FV(A268,"Open")</f>
        <v>90.88</v>
      </c>
      <c r="H268" s="1" cm="1">
        <f t="array" ref="H268">_FV(A268,"Previous close",TRUE)</f>
        <v>89.79</v>
      </c>
      <c r="I268" s="1" cm="1">
        <f t="array" ref="I268">_FV(A268,"52 week high",TRUE)</f>
        <v>155.97999999999999</v>
      </c>
      <c r="J268" s="1" cm="1">
        <f t="array" ref="J268">_FV(A268,"52 week low",TRUE)</f>
        <v>85.36</v>
      </c>
      <c r="K268" s="5" t="str" cm="1">
        <f t="array" ref="K268">_FV(A268,"Industry")</f>
        <v>Specialty Retailers</v>
      </c>
      <c r="L268" s="4" cm="1">
        <f t="array" ref="L268">_FV(A268,"Shares outstanding",TRUE)</f>
        <v>160171800</v>
      </c>
      <c r="M268" s="4" cm="1">
        <f t="array" ref="M268">_FV(A268,"Volume")</f>
        <v>1115012</v>
      </c>
      <c r="N268" s="4" cm="1">
        <f t="array" ref="N268">_FV(A268,"Volume average",TRUE)</f>
        <v>1736871</v>
      </c>
      <c r="O268" s="1" cm="1">
        <f t="array" ref="O268">_FV(A268,"Change")</f>
        <v>1.75</v>
      </c>
      <c r="P268" s="6" cm="1">
        <f t="array" ref="P268">_FV(A268,"Change (%)",TRUE)</f>
        <v>1.949E-2</v>
      </c>
      <c r="Q268" s="6" cm="1">
        <f t="array" ref="Q268">_FV(A268,"Change % (Extended hours)",TRUE)</f>
        <v>-2.8399999999999996E-3</v>
      </c>
      <c r="R268" s="1" cm="1">
        <f t="array" ref="R268">_FV(A268,"Change (Extended hours)",TRUE)</f>
        <v>-0.26</v>
      </c>
      <c r="S268" s="7">
        <f t="shared" ca="1" si="4"/>
        <v>44736</v>
      </c>
    </row>
    <row r="269" spans="1:19" x14ac:dyDescent="0.25">
      <c r="A269" s="5" t="e" vm="272">
        <v>#VALUE!</v>
      </c>
      <c r="B269" s="1" cm="1">
        <f t="array" ref="B269">_FV(A269,"Price")</f>
        <v>59.67</v>
      </c>
      <c r="C269" s="1" cm="1">
        <f t="array" ref="C269">_FV(A269,"Price (Extended hours)",TRUE)</f>
        <v>60</v>
      </c>
      <c r="D269" s="2" cm="1">
        <f t="array" ref="D269">_FV(A269,"P/E",TRUE)</f>
        <v>24.981100000000001</v>
      </c>
      <c r="E269" s="3" cm="1">
        <f t="array" ref="E269">_FV(A269,"Market cap",TRUE)</f>
        <v>258671180430</v>
      </c>
      <c r="F269" s="5" t="str" cm="1">
        <f t="array" ref="F269">_FV(A269,"Ticker symbol",TRUE)</f>
        <v>KO</v>
      </c>
      <c r="G269" s="1" cm="1">
        <f t="array" ref="G269">_FV(A269,"Open")</f>
        <v>60</v>
      </c>
      <c r="H269" s="1" cm="1">
        <f t="array" ref="H269">_FV(A269,"Previous close",TRUE)</f>
        <v>59.23</v>
      </c>
      <c r="I269" s="1" cm="1">
        <f t="array" ref="I269">_FV(A269,"52 week high",TRUE)</f>
        <v>67.2</v>
      </c>
      <c r="J269" s="1" cm="1">
        <f t="array" ref="J269">_FV(A269,"52 week low",TRUE)</f>
        <v>52.28</v>
      </c>
      <c r="K269" s="5" t="str" cm="1">
        <f t="array" ref="K269">_FV(A269,"Industry")</f>
        <v>Beverages</v>
      </c>
      <c r="L269" s="4" cm="1">
        <f t="array" ref="L269">_FV(A269,"Shares outstanding",TRUE)</f>
        <v>4335029000</v>
      </c>
      <c r="M269" s="4" cm="1">
        <f t="array" ref="M269">_FV(A269,"Volume")</f>
        <v>19684697</v>
      </c>
      <c r="N269" s="4" cm="1">
        <f t="array" ref="N269">_FV(A269,"Volume average",TRUE)</f>
        <v>19881792</v>
      </c>
      <c r="O269" s="1" cm="1">
        <f t="array" ref="O269">_FV(A269,"Change")</f>
        <v>0.44</v>
      </c>
      <c r="P269" s="6" cm="1">
        <f t="array" ref="P269">_FV(A269,"Change (%)",TRUE)</f>
        <v>7.4289999999999998E-3</v>
      </c>
      <c r="Q269" s="6" cm="1">
        <f t="array" ref="Q269">_FV(A269,"Change % (Extended hours)",TRUE)</f>
        <v>5.5300000000000002E-3</v>
      </c>
      <c r="R269" s="1" cm="1">
        <f t="array" ref="R269">_FV(A269,"Change (Extended hours)",TRUE)</f>
        <v>0.33</v>
      </c>
      <c r="S269" s="7">
        <f t="shared" ca="1" si="4"/>
        <v>44736</v>
      </c>
    </row>
    <row r="270" spans="1:19" x14ac:dyDescent="0.25">
      <c r="A270" s="5" t="e" vm="273">
        <v>#VALUE!</v>
      </c>
      <c r="B270" s="1" cm="1">
        <f t="array" ref="B270">_FV(A270,"Price")</f>
        <v>50.88</v>
      </c>
      <c r="C270" s="1" cm="1">
        <f t="array" ref="C270">_FV(A270,"Price (Extended hours)",TRUE)</f>
        <v>52.3</v>
      </c>
      <c r="D270" s="2" cm="1">
        <f t="array" ref="D270">_FV(A270,"P/E",TRUE)</f>
        <v>23.1812</v>
      </c>
      <c r="E270" s="3" cm="1">
        <f t="array" ref="E270">_FV(A270,"Market cap",TRUE)</f>
        <v>37028052288</v>
      </c>
      <c r="F270" s="5" t="str" cm="1">
        <f t="array" ref="F270">_FV(A270,"Ticker symbol",TRUE)</f>
        <v>KR</v>
      </c>
      <c r="G270" s="1" cm="1">
        <f t="array" ref="G270">_FV(A270,"Open")</f>
        <v>50.63</v>
      </c>
      <c r="H270" s="1" cm="1">
        <f t="array" ref="H270">_FV(A270,"Previous close",TRUE)</f>
        <v>50.39</v>
      </c>
      <c r="I270" s="1" cm="1">
        <f t="array" ref="I270">_FV(A270,"52 week high",TRUE)</f>
        <v>62.78</v>
      </c>
      <c r="J270" s="1" cm="1">
        <f t="array" ref="J270">_FV(A270,"52 week low",TRUE)</f>
        <v>36.770000000000003</v>
      </c>
      <c r="K270" s="5" t="str" cm="1">
        <f t="array" ref="K270">_FV(A270,"Industry")</f>
        <v>Food &amp; Drug Retailing</v>
      </c>
      <c r="L270" s="4" cm="1">
        <f t="array" ref="L270">_FV(A270,"Shares outstanding",TRUE)</f>
        <v>727752600</v>
      </c>
      <c r="M270" s="4" cm="1">
        <f t="array" ref="M270">_FV(A270,"Volume")</f>
        <v>6176992</v>
      </c>
      <c r="N270" s="4" cm="1">
        <f t="array" ref="N270">_FV(A270,"Volume average",TRUE)</f>
        <v>6441086</v>
      </c>
      <c r="O270" s="1" cm="1">
        <f t="array" ref="O270">_FV(A270,"Change")</f>
        <v>0.49</v>
      </c>
      <c r="P270" s="6" cm="1">
        <f t="array" ref="P270">_FV(A270,"Change (%)",TRUE)</f>
        <v>9.724E-3</v>
      </c>
      <c r="Q270" s="6" cm="1">
        <f t="array" ref="Q270">_FV(A270,"Change % (Extended hours)",TRUE)</f>
        <v>2.7909000000000003E-2</v>
      </c>
      <c r="R270" s="1" cm="1">
        <f t="array" ref="R270">_FV(A270,"Change (Extended hours)",TRUE)</f>
        <v>1.42</v>
      </c>
      <c r="S270" s="7">
        <f t="shared" ca="1" si="4"/>
        <v>44736</v>
      </c>
    </row>
    <row r="271" spans="1:19" x14ac:dyDescent="0.25">
      <c r="A271" s="5" t="e" vm="274">
        <v>#VALUE!</v>
      </c>
      <c r="B271" s="1" cm="1">
        <f t="array" ref="B271">_FV(A271,"Price")</f>
        <v>58.91</v>
      </c>
      <c r="C271" s="1" cm="1">
        <f t="array" ref="C271">_FV(A271,"Price (Extended hours)",TRUE)</f>
        <v>58.8</v>
      </c>
      <c r="D271" s="2" cm="1">
        <f t="array" ref="D271">_FV(A271,"P/E",TRUE)</f>
        <v>9.0943000000000005</v>
      </c>
      <c r="E271" s="3" cm="1">
        <f t="array" ref="E271">_FV(A271,"Market cap",TRUE)</f>
        <v>14407170000</v>
      </c>
      <c r="F271" s="5" t="str" cm="1">
        <f t="array" ref="F271">_FV(A271,"Ticker symbol",TRUE)</f>
        <v>L</v>
      </c>
      <c r="G271" s="1" cm="1">
        <f t="array" ref="G271">_FV(A271,"Open")</f>
        <v>59.15</v>
      </c>
      <c r="H271" s="1" cm="1">
        <f t="array" ref="H271">_FV(A271,"Previous close",TRUE)</f>
        <v>58.54</v>
      </c>
      <c r="I271" s="1" cm="1">
        <f t="array" ref="I271">_FV(A271,"52 week high",TRUE)</f>
        <v>68.2</v>
      </c>
      <c r="J271" s="1" cm="1">
        <f t="array" ref="J271">_FV(A271,"52 week low",TRUE)</f>
        <v>51.35</v>
      </c>
      <c r="K271" s="5" t="str" cm="1">
        <f t="array" ref="K271">_FV(A271,"Industry")</f>
        <v>Insurance</v>
      </c>
      <c r="L271" s="4" cm="1">
        <f t="array" ref="L271">_FV(A271,"Shares outstanding",TRUE)</f>
        <v>246108000</v>
      </c>
      <c r="M271" s="4" cm="1">
        <f t="array" ref="M271">_FV(A271,"Volume")</f>
        <v>1373402</v>
      </c>
      <c r="N271" s="4" cm="1">
        <f t="array" ref="N271">_FV(A271,"Volume average",TRUE)</f>
        <v>1111602</v>
      </c>
      <c r="O271" s="1" cm="1">
        <f t="array" ref="O271">_FV(A271,"Change")</f>
        <v>0.37</v>
      </c>
      <c r="P271" s="6" cm="1">
        <f t="array" ref="P271">_FV(A271,"Change (%)",TRUE)</f>
        <v>6.3200000000000001E-3</v>
      </c>
      <c r="Q271" s="6" cm="1">
        <f t="array" ref="Q271">_FV(A271,"Change % (Extended hours)",TRUE)</f>
        <v>-1.867E-3</v>
      </c>
      <c r="R271" s="1" cm="1">
        <f t="array" ref="R271">_FV(A271,"Change (Extended hours)",TRUE)</f>
        <v>-0.11</v>
      </c>
      <c r="S271" s="7">
        <f t="shared" ca="1" si="4"/>
        <v>44736</v>
      </c>
    </row>
    <row r="272" spans="1:19" x14ac:dyDescent="0.25">
      <c r="A272" s="5" t="e" vm="275">
        <v>#VALUE!</v>
      </c>
      <c r="B272" s="1" cm="1">
        <f t="array" ref="B272">_FV(A272,"Price")</f>
        <v>98.79</v>
      </c>
      <c r="C272" s="1" cm="1">
        <f t="array" ref="C272">_FV(A272,"Price (Extended hours)",TRUE)</f>
        <v>98.79</v>
      </c>
      <c r="D272" s="2" cm="1">
        <f t="array" ref="D272">_FV(A272,"P/E",TRUE)</f>
        <v>19.2654</v>
      </c>
      <c r="E272" s="3" cm="1">
        <f t="array" ref="E272">_FV(A272,"Market cap",TRUE)</f>
        <v>13500848859</v>
      </c>
      <c r="F272" s="5" t="str" cm="1">
        <f t="array" ref="F272">_FV(A272,"Ticker symbol",TRUE)</f>
        <v>LDOS</v>
      </c>
      <c r="G272" s="1" cm="1">
        <f t="array" ref="G272">_FV(A272,"Open")</f>
        <v>98.56</v>
      </c>
      <c r="H272" s="1" cm="1">
        <f t="array" ref="H272">_FV(A272,"Previous close",TRUE)</f>
        <v>97.91</v>
      </c>
      <c r="I272" s="1" cm="1">
        <f t="array" ref="I272">_FV(A272,"52 week high",TRUE)</f>
        <v>111.12</v>
      </c>
      <c r="J272" s="1" cm="1">
        <f t="array" ref="J272">_FV(A272,"52 week low",TRUE)</f>
        <v>81.069999999999993</v>
      </c>
      <c r="K272" s="5" t="str" cm="1">
        <f t="array" ref="K272">_FV(A272,"Industry")</f>
        <v>Software &amp; IT Services</v>
      </c>
      <c r="L272" s="4" cm="1">
        <f t="array" ref="L272">_FV(A272,"Shares outstanding",TRUE)</f>
        <v>136662100</v>
      </c>
      <c r="M272" s="4" cm="1">
        <f t="array" ref="M272">_FV(A272,"Volume")</f>
        <v>758797</v>
      </c>
      <c r="N272" s="4" cm="1">
        <f t="array" ref="N272">_FV(A272,"Volume average",TRUE)</f>
        <v>661105</v>
      </c>
      <c r="O272" s="1" cm="1">
        <f t="array" ref="O272">_FV(A272,"Change")</f>
        <v>0.88</v>
      </c>
      <c r="P272" s="6" cm="1">
        <f t="array" ref="P272">_FV(A272,"Change (%)",TRUE)</f>
        <v>8.9880000000000012E-3</v>
      </c>
      <c r="Q272" s="6" cm="1">
        <f t="array" ref="Q272">_FV(A272,"Change % (Extended hours)",TRUE)</f>
        <v>0</v>
      </c>
      <c r="R272" s="1" cm="1">
        <f t="array" ref="R272">_FV(A272,"Change (Extended hours)",TRUE)</f>
        <v>0</v>
      </c>
      <c r="S272" s="7">
        <f t="shared" ca="1" si="4"/>
        <v>44736</v>
      </c>
    </row>
    <row r="273" spans="1:19" x14ac:dyDescent="0.25">
      <c r="A273" s="5" t="e" vm="276">
        <v>#VALUE!</v>
      </c>
      <c r="B273" s="1" cm="1">
        <f t="array" ref="B273">_FV(A273,"Price")</f>
        <v>35.11</v>
      </c>
      <c r="C273" s="1" cm="1">
        <f t="array" ref="C273">_FV(A273,"Price (Extended hours)",TRUE)</f>
        <v>36.36</v>
      </c>
      <c r="D273" s="2" cm="1">
        <f t="array" ref="D273">_FV(A273,"P/E",TRUE)</f>
        <v>11.602499999999999</v>
      </c>
      <c r="E273" s="3" cm="1">
        <f t="array" ref="E273">_FV(A273,"Market cap",TRUE)</f>
        <v>4689302133</v>
      </c>
      <c r="F273" s="5" t="str" cm="1">
        <f t="array" ref="F273">_FV(A273,"Ticker symbol",TRUE)</f>
        <v>LEG</v>
      </c>
      <c r="G273" s="1" cm="1">
        <f t="array" ref="G273">_FV(A273,"Open")</f>
        <v>34.57</v>
      </c>
      <c r="H273" s="1" cm="1">
        <f t="array" ref="H273">_FV(A273,"Previous close",TRUE)</f>
        <v>34.369999999999997</v>
      </c>
      <c r="I273" s="1" cm="1">
        <f t="array" ref="I273">_FV(A273,"52 week high",TRUE)</f>
        <v>52.440199999999997</v>
      </c>
      <c r="J273" s="1" cm="1">
        <f t="array" ref="J273">_FV(A273,"52 week low",TRUE)</f>
        <v>33.799999999999997</v>
      </c>
      <c r="K273" s="5" t="str" cm="1">
        <f t="array" ref="K273">_FV(A273,"Industry")</f>
        <v>Household Goods</v>
      </c>
      <c r="L273" s="4" cm="1">
        <f t="array" ref="L273">_FV(A273,"Shares outstanding",TRUE)</f>
        <v>133560300</v>
      </c>
      <c r="M273" s="4" cm="1">
        <f t="array" ref="M273">_FV(A273,"Volume")</f>
        <v>1765793</v>
      </c>
      <c r="N273" s="4" cm="1">
        <f t="array" ref="N273">_FV(A273,"Volume average",TRUE)</f>
        <v>1032763</v>
      </c>
      <c r="O273" s="1" cm="1">
        <f t="array" ref="O273">_FV(A273,"Change")</f>
        <v>0.74</v>
      </c>
      <c r="P273" s="6" cm="1">
        <f t="array" ref="P273">_FV(A273,"Change (%)",TRUE)</f>
        <v>2.1530000000000001E-2</v>
      </c>
      <c r="Q273" s="6" cm="1">
        <f t="array" ref="Q273">_FV(A273,"Change % (Extended hours)",TRUE)</f>
        <v>3.5602000000000002E-2</v>
      </c>
      <c r="R273" s="1" cm="1">
        <f t="array" ref="R273">_FV(A273,"Change (Extended hours)",TRUE)</f>
        <v>1.25</v>
      </c>
      <c r="S273" s="7">
        <f t="shared" ca="1" si="4"/>
        <v>44736</v>
      </c>
    </row>
    <row r="274" spans="1:19" x14ac:dyDescent="0.25">
      <c r="A274" s="5" t="e" vm="277">
        <v>#VALUE!</v>
      </c>
      <c r="B274" s="1" cm="1">
        <f t="array" ref="B274">_FV(A274,"Price")</f>
        <v>68.97</v>
      </c>
      <c r="C274" s="1" cm="1">
        <f t="array" ref="C274">_FV(A274,"Price (Extended hours)",TRUE)</f>
        <v>69.5</v>
      </c>
      <c r="D274" s="2" cm="1">
        <f t="array" ref="D274">_FV(A274,"P/E",TRUE)</f>
        <v>5.4138999999999999</v>
      </c>
      <c r="E274" s="3" cm="1">
        <f t="array" ref="E274">_FV(A274,"Market cap",TRUE)</f>
        <v>20016520000</v>
      </c>
      <c r="F274" s="5" t="str" cm="1">
        <f t="array" ref="F274">_FV(A274,"Ticker symbol",TRUE)</f>
        <v>LEN</v>
      </c>
      <c r="G274" s="1" cm="1">
        <f t="array" ref="G274">_FV(A274,"Open")</f>
        <v>69.83</v>
      </c>
      <c r="H274" s="1" cm="1">
        <f t="array" ref="H274">_FV(A274,"Previous close",TRUE)</f>
        <v>69.14</v>
      </c>
      <c r="I274" s="1" cm="1">
        <f t="array" ref="I274">_FV(A274,"52 week high",TRUE)</f>
        <v>117.54</v>
      </c>
      <c r="J274" s="1" cm="1">
        <f t="array" ref="J274">_FV(A274,"52 week low",TRUE)</f>
        <v>67.14</v>
      </c>
      <c r="K274" s="5" t="str" cm="1">
        <f t="array" ref="K274">_FV(A274,"Industry")</f>
        <v>Homebuilding &amp; Construction Supplies</v>
      </c>
      <c r="L274" s="4" cm="1">
        <f t="array" ref="L274">_FV(A274,"Shares outstanding",TRUE)</f>
        <v>295490200</v>
      </c>
      <c r="M274" s="4" cm="1">
        <f t="array" ref="M274">_FV(A274,"Volume")</f>
        <v>3134898</v>
      </c>
      <c r="N274" s="4" cm="1">
        <f t="array" ref="N274">_FV(A274,"Volume average",TRUE)</f>
        <v>2400947</v>
      </c>
      <c r="O274" s="1" cm="1">
        <f t="array" ref="O274">_FV(A274,"Change")</f>
        <v>-0.17</v>
      </c>
      <c r="P274" s="6" cm="1">
        <f t="array" ref="P274">_FV(A274,"Change (%)",TRUE)</f>
        <v>-2.4590000000000002E-3</v>
      </c>
      <c r="Q274" s="6" cm="1">
        <f t="array" ref="Q274">_FV(A274,"Change % (Extended hours)",TRUE)</f>
        <v>7.685E-3</v>
      </c>
      <c r="R274" s="1" cm="1">
        <f t="array" ref="R274">_FV(A274,"Change (Extended hours)",TRUE)</f>
        <v>0.53</v>
      </c>
      <c r="S274" s="7">
        <f t="shared" ca="1" si="4"/>
        <v>44736</v>
      </c>
    </row>
    <row r="275" spans="1:19" x14ac:dyDescent="0.25">
      <c r="A275" s="5" t="e" vm="278">
        <v>#VALUE!</v>
      </c>
      <c r="B275" s="1" cm="1">
        <f t="array" ref="B275">_FV(A275,"Price")</f>
        <v>218.96</v>
      </c>
      <c r="C275" s="1" cm="1">
        <f t="array" ref="C275">_FV(A275,"Price (Extended hours)",TRUE)</f>
        <v>218.96</v>
      </c>
      <c r="D275" s="2" cm="1">
        <f t="array" ref="D275">_FV(A275,"P/E",TRUE)</f>
        <v>9.8190000000000008</v>
      </c>
      <c r="E275" s="3" cm="1">
        <f t="array" ref="E275">_FV(A275,"Market cap",TRUE)</f>
        <v>20297592000</v>
      </c>
      <c r="F275" s="5" t="str" cm="1">
        <f t="array" ref="F275">_FV(A275,"Ticker symbol",TRUE)</f>
        <v>LH</v>
      </c>
      <c r="G275" s="1" cm="1">
        <f t="array" ref="G275">_FV(A275,"Open")</f>
        <v>215.18</v>
      </c>
      <c r="H275" s="1" cm="1">
        <f t="array" ref="H275">_FV(A275,"Previous close",TRUE)</f>
        <v>213.86</v>
      </c>
      <c r="I275" s="1" cm="1">
        <f t="array" ref="I275">_FV(A275,"52 week high",TRUE)</f>
        <v>317.17</v>
      </c>
      <c r="J275" s="1" cm="1">
        <f t="array" ref="J275">_FV(A275,"52 week low",TRUE)</f>
        <v>212.4</v>
      </c>
      <c r="K275" s="5" t="str" cm="1">
        <f t="array" ref="K275">_FV(A275,"Industry")</f>
        <v>Healthcare Providers &amp; Services</v>
      </c>
      <c r="L275" s="4" cm="1">
        <f t="array" ref="L275">_FV(A275,"Shares outstanding",TRUE)</f>
        <v>92700000</v>
      </c>
      <c r="M275" s="4" cm="1">
        <f t="array" ref="M275">_FV(A275,"Volume")</f>
        <v>885402</v>
      </c>
      <c r="N275" s="4" cm="1">
        <f t="array" ref="N275">_FV(A275,"Volume average",TRUE)</f>
        <v>868102</v>
      </c>
      <c r="O275" s="1" cm="1">
        <f t="array" ref="O275">_FV(A275,"Change")</f>
        <v>5.0999999999999996</v>
      </c>
      <c r="P275" s="6" cm="1">
        <f t="array" ref="P275">_FV(A275,"Change (%)",TRUE)</f>
        <v>2.3847E-2</v>
      </c>
      <c r="Q275" s="6" cm="1">
        <f t="array" ref="Q275">_FV(A275,"Change % (Extended hours)",TRUE)</f>
        <v>0</v>
      </c>
      <c r="R275" s="1" cm="1">
        <f t="array" ref="R275">_FV(A275,"Change (Extended hours)",TRUE)</f>
        <v>0</v>
      </c>
      <c r="S275" s="7">
        <f t="shared" ca="1" si="4"/>
        <v>44736</v>
      </c>
    </row>
    <row r="276" spans="1:19" x14ac:dyDescent="0.25">
      <c r="A276" s="5" t="e" vm="279">
        <v>#VALUE!</v>
      </c>
      <c r="B276" s="1" cm="1">
        <f t="array" ref="B276">_FV(A276,"Price")</f>
        <v>226.7</v>
      </c>
      <c r="C276" s="1" cm="1">
        <f t="array" ref="C276">_FV(A276,"Price (Extended hours)",TRUE)</f>
        <v>232.32</v>
      </c>
      <c r="D276" s="2" cm="1">
        <f t="array" ref="D276">_FV(A276,"P/E",TRUE)</f>
        <v>24.442900000000002</v>
      </c>
      <c r="E276" s="3" cm="1">
        <f t="array" ref="E276">_FV(A276,"Market cap",TRUE)</f>
        <v>43724671820</v>
      </c>
      <c r="F276" s="5" t="str" cm="1">
        <f t="array" ref="F276">_FV(A276,"Ticker symbol",TRUE)</f>
        <v>LHX</v>
      </c>
      <c r="G276" s="1" cm="1">
        <f t="array" ref="G276">_FV(A276,"Open")</f>
        <v>227.87</v>
      </c>
      <c r="H276" s="1" cm="1">
        <f t="array" ref="H276">_FV(A276,"Previous close",TRUE)</f>
        <v>226.92</v>
      </c>
      <c r="I276" s="1" cm="1">
        <f t="array" ref="I276">_FV(A276,"52 week high",TRUE)</f>
        <v>279.70999999999998</v>
      </c>
      <c r="J276" s="1" cm="1">
        <f t="array" ref="J276">_FV(A276,"52 week low",TRUE)</f>
        <v>200.70500000000001</v>
      </c>
      <c r="K276" s="5" t="str" cm="1">
        <f t="array" ref="K276">_FV(A276,"Industry")</f>
        <v>Aerospace &amp; Defense</v>
      </c>
      <c r="L276" s="4" cm="1">
        <f t="array" ref="L276">_FV(A276,"Shares outstanding",TRUE)</f>
        <v>192874600</v>
      </c>
      <c r="M276" s="4" cm="1">
        <f t="array" ref="M276">_FV(A276,"Volume")</f>
        <v>858430</v>
      </c>
      <c r="N276" s="4" cm="1">
        <f t="array" ref="N276">_FV(A276,"Volume average",TRUE)</f>
        <v>936426</v>
      </c>
      <c r="O276" s="1" cm="1">
        <f t="array" ref="O276">_FV(A276,"Change")</f>
        <v>-0.22</v>
      </c>
      <c r="P276" s="6" cm="1">
        <f t="array" ref="P276">_FV(A276,"Change (%)",TRUE)</f>
        <v>-9.6949999999999998E-4</v>
      </c>
      <c r="Q276" s="6" cm="1">
        <f t="array" ref="Q276">_FV(A276,"Change % (Extended hours)",TRUE)</f>
        <v>2.479E-2</v>
      </c>
      <c r="R276" s="1" cm="1">
        <f t="array" ref="R276">_FV(A276,"Change (Extended hours)",TRUE)</f>
        <v>5.62</v>
      </c>
      <c r="S276" s="7">
        <f t="shared" ca="1" si="4"/>
        <v>44736</v>
      </c>
    </row>
    <row r="277" spans="1:19" x14ac:dyDescent="0.25">
      <c r="A277" s="5" t="e" vm="280">
        <v>#VALUE!</v>
      </c>
      <c r="B277" s="1" cm="1">
        <f t="array" ref="B277">_FV(A277,"Price")</f>
        <v>299.99</v>
      </c>
      <c r="C277" s="1" cm="1">
        <f t="array" ref="C277">_FV(A277,"Price (Extended hours)",TRUE)</f>
        <v>300.01</v>
      </c>
      <c r="D277" s="2" cm="1">
        <f t="array" ref="D277">_FV(A277,"P/E",TRUE)</f>
        <v>38.082999999999998</v>
      </c>
      <c r="E277" s="3" cm="1">
        <f t="array" ref="E277">_FV(A277,"Market cap",TRUE)</f>
        <v>150812382753</v>
      </c>
      <c r="F277" s="5" t="str" cm="1">
        <f t="array" ref="F277">_FV(A277,"Ticker symbol",TRUE)</f>
        <v>LIN</v>
      </c>
      <c r="G277" s="1" cm="1">
        <f t="array" ref="G277">_FV(A277,"Open")</f>
        <v>299.60000000000002</v>
      </c>
      <c r="H277" s="1" cm="1">
        <f t="array" ref="H277">_FV(A277,"Previous close",TRUE)</f>
        <v>295.62</v>
      </c>
      <c r="I277" s="1" cm="1">
        <f t="array" ref="I277">_FV(A277,"52 week high",TRUE)</f>
        <v>352.18</v>
      </c>
      <c r="J277" s="1" cm="1">
        <f t="array" ref="J277">_FV(A277,"52 week low",TRUE)</f>
        <v>267.51</v>
      </c>
      <c r="K277" s="5" t="str" cm="1">
        <f t="array" ref="K277">_FV(A277,"Industry")</f>
        <v>Chemicals</v>
      </c>
      <c r="L277" s="4" cm="1">
        <f t="array" ref="L277">_FV(A277,"Shares outstanding",TRUE)</f>
        <v>502724700</v>
      </c>
      <c r="M277" s="4" cm="1">
        <f t="array" ref="M277">_FV(A277,"Volume")</f>
        <v>1979468</v>
      </c>
      <c r="N277" s="4" cm="1">
        <f t="array" ref="N277">_FV(A277,"Volume average",TRUE)</f>
        <v>1984495</v>
      </c>
      <c r="O277" s="1" cm="1">
        <f t="array" ref="O277">_FV(A277,"Change")</f>
        <v>4.37</v>
      </c>
      <c r="P277" s="6" cm="1">
        <f t="array" ref="P277">_FV(A277,"Change (%)",TRUE)</f>
        <v>1.4782E-2</v>
      </c>
      <c r="Q277" s="6" cm="1">
        <f t="array" ref="Q277">_FV(A277,"Change % (Extended hours)",TRUE)</f>
        <v>6.6669999999999997E-5</v>
      </c>
      <c r="R277" s="1" cm="1">
        <f t="array" ref="R277">_FV(A277,"Change (Extended hours)",TRUE)</f>
        <v>0.02</v>
      </c>
      <c r="S277" s="7">
        <f t="shared" ca="1" si="4"/>
        <v>44736</v>
      </c>
    </row>
    <row r="278" spans="1:19" x14ac:dyDescent="0.25">
      <c r="A278" s="5" t="e" vm="281">
        <v>#VALUE!</v>
      </c>
      <c r="B278" s="1" cm="1">
        <f t="array" ref="B278">_FV(A278,"Price")</f>
        <v>48.75</v>
      </c>
      <c r="C278" s="1" cm="1">
        <f t="array" ref="C278">_FV(A278,"Price (Extended hours)",TRUE)</f>
        <v>48.75</v>
      </c>
      <c r="D278" s="2" cm="1">
        <f t="array" ref="D278">_FV(A278,"P/E",TRUE)</f>
        <v>13.036799999999999</v>
      </c>
      <c r="E278" s="3" cm="1">
        <f t="array" ref="E278">_FV(A278,"Market cap",TRUE)</f>
        <v>13788103875</v>
      </c>
      <c r="F278" s="5" t="str" cm="1">
        <f t="array" ref="F278">_FV(A278,"Ticker symbol",TRUE)</f>
        <v>LKQ</v>
      </c>
      <c r="G278" s="1" cm="1">
        <f t="array" ref="G278">_FV(A278,"Open")</f>
        <v>48.545000000000002</v>
      </c>
      <c r="H278" s="1" cm="1">
        <f t="array" ref="H278">_FV(A278,"Previous close",TRUE)</f>
        <v>48.52</v>
      </c>
      <c r="I278" s="1" cm="1">
        <f t="array" ref="I278">_FV(A278,"52 week high",TRUE)</f>
        <v>60.429900000000004</v>
      </c>
      <c r="J278" s="1" cm="1">
        <f t="array" ref="J278">_FV(A278,"52 week low",TRUE)</f>
        <v>42.36</v>
      </c>
      <c r="K278" s="5" t="str" cm="1">
        <f t="array" ref="K278">_FV(A278,"Industry")</f>
        <v>Automobiles &amp; Auto Parts</v>
      </c>
      <c r="L278" s="4" cm="1">
        <f t="array" ref="L278">_FV(A278,"Shares outstanding",TRUE)</f>
        <v>282832900</v>
      </c>
      <c r="M278" s="4" cm="1">
        <f t="array" ref="M278">_FV(A278,"Volume")</f>
        <v>1496797</v>
      </c>
      <c r="N278" s="4" cm="1">
        <f t="array" ref="N278">_FV(A278,"Volume average",TRUE)</f>
        <v>1820548</v>
      </c>
      <c r="O278" s="1" cm="1">
        <f t="array" ref="O278">_FV(A278,"Change")</f>
        <v>0.23</v>
      </c>
      <c r="P278" s="6" cm="1">
        <f t="array" ref="P278">_FV(A278,"Change (%)",TRUE)</f>
        <v>4.7399999999999994E-3</v>
      </c>
      <c r="Q278" s="6" cm="1">
        <f t="array" ref="Q278">_FV(A278,"Change % (Extended hours)",TRUE)</f>
        <v>0</v>
      </c>
      <c r="R278" s="1" cm="1">
        <f t="array" ref="R278">_FV(A278,"Change (Extended hours)",TRUE)</f>
        <v>0</v>
      </c>
      <c r="S278" s="7">
        <f t="shared" ca="1" si="4"/>
        <v>44736</v>
      </c>
    </row>
    <row r="279" spans="1:19" x14ac:dyDescent="0.25">
      <c r="A279" s="5" t="e" vm="282">
        <v>#VALUE!</v>
      </c>
      <c r="B279" s="1" cm="1">
        <f t="array" ref="B279">_FV(A279,"Price")</f>
        <v>292.99</v>
      </c>
      <c r="C279" s="1" cm="1">
        <f t="array" ref="C279">_FV(A279,"Price (Extended hours)",TRUE)</f>
        <v>294.89</v>
      </c>
      <c r="D279" s="2" cm="1">
        <f t="array" ref="D279">_FV(A279,"P/E",TRUE)</f>
        <v>43.1524</v>
      </c>
      <c r="E279" s="3" cm="1">
        <f t="array" ref="E279">_FV(A279,"Market cap",TRUE)</f>
        <v>278387231905</v>
      </c>
      <c r="F279" s="5" t="str" cm="1">
        <f t="array" ref="F279">_FV(A279,"Ticker symbol",TRUE)</f>
        <v>LLY</v>
      </c>
      <c r="G279" s="1" cm="1">
        <f t="array" ref="G279">_FV(A279,"Open")</f>
        <v>291.60000000000002</v>
      </c>
      <c r="H279" s="1" cm="1">
        <f t="array" ref="H279">_FV(A279,"Previous close",TRUE)</f>
        <v>290.79000000000002</v>
      </c>
      <c r="I279" s="1" cm="1">
        <f t="array" ref="I279">_FV(A279,"52 week high",TRUE)</f>
        <v>324.08</v>
      </c>
      <c r="J279" s="1" cm="1">
        <f t="array" ref="J279">_FV(A279,"52 week low",TRUE)</f>
        <v>217</v>
      </c>
      <c r="K279" s="5" t="str" cm="1">
        <f t="array" ref="K279">_FV(A279,"Industry")</f>
        <v>Pharmaceuticals</v>
      </c>
      <c r="L279" s="4" cm="1">
        <f t="array" ref="L279">_FV(A279,"Shares outstanding",TRUE)</f>
        <v>950159500</v>
      </c>
      <c r="M279" s="4" cm="1">
        <f t="array" ref="M279">_FV(A279,"Volume")</f>
        <v>1970129</v>
      </c>
      <c r="N279" s="4" cm="1">
        <f t="array" ref="N279">_FV(A279,"Volume average",TRUE)</f>
        <v>3100002</v>
      </c>
      <c r="O279" s="1" cm="1">
        <f t="array" ref="O279">_FV(A279,"Change")</f>
        <v>2.2000000000000002</v>
      </c>
      <c r="P279" s="6" cm="1">
        <f t="array" ref="P279">_FV(A279,"Change (%)",TRUE)</f>
        <v>7.5660000000000007E-3</v>
      </c>
      <c r="Q279" s="6" cm="1">
        <f t="array" ref="Q279">_FV(A279,"Change % (Extended hours)",TRUE)</f>
        <v>6.4849999999999994E-3</v>
      </c>
      <c r="R279" s="1" cm="1">
        <f t="array" ref="R279">_FV(A279,"Change (Extended hours)",TRUE)</f>
        <v>1.9</v>
      </c>
      <c r="S279" s="7">
        <f t="shared" ca="1" si="4"/>
        <v>44736</v>
      </c>
    </row>
    <row r="280" spans="1:19" x14ac:dyDescent="0.25">
      <c r="A280" s="5" t="e" vm="283">
        <v>#VALUE!</v>
      </c>
      <c r="B280" s="1" cm="1">
        <f t="array" ref="B280">_FV(A280,"Price")</f>
        <v>414.1</v>
      </c>
      <c r="C280" s="1" cm="1">
        <f t="array" ref="C280">_FV(A280,"Price (Extended hours)",TRUE)</f>
        <v>415.25</v>
      </c>
      <c r="D280" s="2" cm="1">
        <f t="array" ref="D280">_FV(A280,"P/E",TRUE)</f>
        <v>18.3767</v>
      </c>
      <c r="E280" s="3" cm="1">
        <f t="array" ref="E280">_FV(A280,"Market cap",TRUE)</f>
        <v>110745700000</v>
      </c>
      <c r="F280" s="5" t="str" cm="1">
        <f t="array" ref="F280">_FV(A280,"Ticker symbol",TRUE)</f>
        <v>LMT</v>
      </c>
      <c r="G280" s="1" cm="1">
        <f t="array" ref="G280">_FV(A280,"Open")</f>
        <v>417.56</v>
      </c>
      <c r="H280" s="1" cm="1">
        <f t="array" ref="H280">_FV(A280,"Previous close",TRUE)</f>
        <v>416.17</v>
      </c>
      <c r="I280" s="1" cm="1">
        <f t="array" ref="I280">_FV(A280,"52 week high",TRUE)</f>
        <v>479.99</v>
      </c>
      <c r="J280" s="1" cm="1">
        <f t="array" ref="J280">_FV(A280,"52 week low",TRUE)</f>
        <v>324.2278</v>
      </c>
      <c r="K280" s="5" t="str" cm="1">
        <f t="array" ref="K280">_FV(A280,"Industry")</f>
        <v>Aerospace &amp; Defense</v>
      </c>
      <c r="L280" s="4" cm="1">
        <f t="array" ref="L280">_FV(A280,"Shares outstanding",TRUE)</f>
        <v>266107000</v>
      </c>
      <c r="M280" s="4" cm="1">
        <f t="array" ref="M280">_FV(A280,"Volume")</f>
        <v>1241740</v>
      </c>
      <c r="N280" s="4" cm="1">
        <f t="array" ref="N280">_FV(A280,"Volume average",TRUE)</f>
        <v>1198572</v>
      </c>
      <c r="O280" s="1" cm="1">
        <f t="array" ref="O280">_FV(A280,"Change")</f>
        <v>-2.0699999999999998</v>
      </c>
      <c r="P280" s="6" cm="1">
        <f t="array" ref="P280">_FV(A280,"Change (%)",TRUE)</f>
        <v>-4.9740000000000001E-3</v>
      </c>
      <c r="Q280" s="6" cm="1">
        <f t="array" ref="Q280">_FV(A280,"Change % (Extended hours)",TRUE)</f>
        <v>2.777E-3</v>
      </c>
      <c r="R280" s="1" cm="1">
        <f t="array" ref="R280">_FV(A280,"Change (Extended hours)",TRUE)</f>
        <v>1.1499999999999999</v>
      </c>
      <c r="S280" s="7">
        <f t="shared" ca="1" si="4"/>
        <v>44736</v>
      </c>
    </row>
    <row r="281" spans="1:19" x14ac:dyDescent="0.25">
      <c r="A281" s="5" t="e" vm="284">
        <v>#VALUE!</v>
      </c>
      <c r="B281" s="1" cm="1">
        <f t="array" ref="B281">_FV(A281,"Price")</f>
        <v>49.09</v>
      </c>
      <c r="C281" s="1" cm="1">
        <f t="array" ref="C281">_FV(A281,"Price (Extended hours)",TRUE)</f>
        <v>49.95</v>
      </c>
      <c r="D281" s="2" cm="1">
        <f t="array" ref="D281">_FV(A281,"P/E",TRUE)</f>
        <v>6.7685000000000004</v>
      </c>
      <c r="E281" s="3" cm="1">
        <f t="array" ref="E281">_FV(A281,"Market cap",TRUE)</f>
        <v>8440873321</v>
      </c>
      <c r="F281" s="5" t="str" cm="1">
        <f t="array" ref="F281">_FV(A281,"Ticker symbol",TRUE)</f>
        <v>LNC</v>
      </c>
      <c r="G281" s="1" cm="1">
        <f t="array" ref="G281">_FV(A281,"Open")</f>
        <v>49.39</v>
      </c>
      <c r="H281" s="1" cm="1">
        <f t="array" ref="H281">_FV(A281,"Previous close",TRUE)</f>
        <v>48.32</v>
      </c>
      <c r="I281" s="1" cm="1">
        <f t="array" ref="I281">_FV(A281,"52 week high",TRUE)</f>
        <v>77.569999999999993</v>
      </c>
      <c r="J281" s="1" cm="1">
        <f t="array" ref="J281">_FV(A281,"52 week low",TRUE)</f>
        <v>47.37</v>
      </c>
      <c r="K281" s="5" t="str" cm="1">
        <f t="array" ref="K281">_FV(A281,"Industry")</f>
        <v>Insurance</v>
      </c>
      <c r="L281" s="4" cm="1">
        <f t="array" ref="L281">_FV(A281,"Shares outstanding",TRUE)</f>
        <v>171946900</v>
      </c>
      <c r="M281" s="4" cm="1">
        <f t="array" ref="M281">_FV(A281,"Volume")</f>
        <v>2111319</v>
      </c>
      <c r="N281" s="4" cm="1">
        <f t="array" ref="N281">_FV(A281,"Volume average",TRUE)</f>
        <v>1690606</v>
      </c>
      <c r="O281" s="1" cm="1">
        <f t="array" ref="O281">_FV(A281,"Change")</f>
        <v>0.77</v>
      </c>
      <c r="P281" s="6" cm="1">
        <f t="array" ref="P281">_FV(A281,"Change (%)",TRUE)</f>
        <v>1.5934999999999998E-2</v>
      </c>
      <c r="Q281" s="6" cm="1">
        <f t="array" ref="Q281">_FV(A281,"Change % (Extended hours)",TRUE)</f>
        <v>1.7519E-2</v>
      </c>
      <c r="R281" s="1" cm="1">
        <f t="array" ref="R281">_FV(A281,"Change (Extended hours)",TRUE)</f>
        <v>0.86</v>
      </c>
      <c r="S281" s="7">
        <f t="shared" ca="1" si="4"/>
        <v>44736</v>
      </c>
    </row>
    <row r="282" spans="1:19" x14ac:dyDescent="0.25">
      <c r="A282" s="5" t="e" vm="285">
        <v>#VALUE!</v>
      </c>
      <c r="B282" s="1" cm="1">
        <f t="array" ref="B282">_FV(A282,"Price")</f>
        <v>55.74</v>
      </c>
      <c r="C282" s="1" cm="1">
        <f t="array" ref="C282">_FV(A282,"Price (Extended hours)",TRUE)</f>
        <v>55.74</v>
      </c>
      <c r="D282" s="2" cm="1">
        <f t="array" ref="D282">_FV(A282,"P/E",TRUE)</f>
        <v>20.511199999999999</v>
      </c>
      <c r="E282" s="3" cm="1">
        <f t="array" ref="E282">_FV(A282,"Market cap",TRUE)</f>
        <v>13980355638</v>
      </c>
      <c r="F282" s="5" t="str" cm="1">
        <f t="array" ref="F282">_FV(A282,"Ticker symbol",TRUE)</f>
        <v>LNT</v>
      </c>
      <c r="G282" s="1" cm="1">
        <f t="array" ref="G282">_FV(A282,"Open")</f>
        <v>56.01</v>
      </c>
      <c r="H282" s="1" cm="1">
        <f t="array" ref="H282">_FV(A282,"Previous close",TRUE)</f>
        <v>55.61</v>
      </c>
      <c r="I282" s="1" cm="1">
        <f t="array" ref="I282">_FV(A282,"52 week high",TRUE)</f>
        <v>65.37</v>
      </c>
      <c r="J282" s="1" cm="1">
        <f t="array" ref="J282">_FV(A282,"52 week low",TRUE)</f>
        <v>54.46</v>
      </c>
      <c r="K282" s="5" t="str" cm="1">
        <f t="array" ref="K282">_FV(A282,"Industry")</f>
        <v>Electrical Utilities &amp; IPPs</v>
      </c>
      <c r="L282" s="4" cm="1">
        <f t="array" ref="L282">_FV(A282,"Shares outstanding",TRUE)</f>
        <v>250813700</v>
      </c>
      <c r="M282" s="4" cm="1">
        <f t="array" ref="M282">_FV(A282,"Volume")</f>
        <v>2053491</v>
      </c>
      <c r="N282" s="4" cm="1">
        <f t="array" ref="N282">_FV(A282,"Volume average",TRUE)</f>
        <v>2233871</v>
      </c>
      <c r="O282" s="1" cm="1">
        <f t="array" ref="O282">_FV(A282,"Change")</f>
        <v>0.13</v>
      </c>
      <c r="P282" s="6" cm="1">
        <f t="array" ref="P282">_FV(A282,"Change (%)",TRUE)</f>
        <v>2.3380000000000002E-3</v>
      </c>
      <c r="Q282" s="6" cm="1">
        <f t="array" ref="Q282">_FV(A282,"Change % (Extended hours)",TRUE)</f>
        <v>0</v>
      </c>
      <c r="R282" s="1" cm="1">
        <f t="array" ref="R282">_FV(A282,"Change (Extended hours)",TRUE)</f>
        <v>0</v>
      </c>
      <c r="S282" s="7">
        <f t="shared" ca="1" si="4"/>
        <v>44736</v>
      </c>
    </row>
    <row r="283" spans="1:19" x14ac:dyDescent="0.25">
      <c r="A283" s="5" t="e" vm="286">
        <v>#VALUE!</v>
      </c>
      <c r="B283" s="1" cm="1">
        <f t="array" ref="B283">_FV(A283,"Price")</f>
        <v>179.01</v>
      </c>
      <c r="C283" s="1" cm="1">
        <f t="array" ref="C283">_FV(A283,"Price (Extended hours)",TRUE)</f>
        <v>180.82</v>
      </c>
      <c r="D283" s="2" cm="1">
        <f t="array" ref="D283">_FV(A283,"P/E",TRUE)</f>
        <v>14.5045</v>
      </c>
      <c r="E283" s="3" cm="1">
        <f t="array" ref="E283">_FV(A283,"Market cap",TRUE)</f>
        <v>114410446488</v>
      </c>
      <c r="F283" s="5" t="str" cm="1">
        <f t="array" ref="F283">_FV(A283,"Ticker symbol",TRUE)</f>
        <v>LOW</v>
      </c>
      <c r="G283" s="1" cm="1">
        <f t="array" ref="G283">_FV(A283,"Open")</f>
        <v>179.4</v>
      </c>
      <c r="H283" s="1" cm="1">
        <f t="array" ref="H283">_FV(A283,"Previous close",TRUE)</f>
        <v>177.94</v>
      </c>
      <c r="I283" s="1" cm="1">
        <f t="array" ref="I283">_FV(A283,"52 week high",TRUE)</f>
        <v>263.31</v>
      </c>
      <c r="J283" s="1" cm="1">
        <f t="array" ref="J283">_FV(A283,"52 week low",TRUE)</f>
        <v>176.3</v>
      </c>
      <c r="K283" s="5" t="str" cm="1">
        <f t="array" ref="K283">_FV(A283,"Industry")</f>
        <v>Specialty Retailers</v>
      </c>
      <c r="L283" s="4" cm="1">
        <f t="array" ref="L283">_FV(A283,"Shares outstanding",TRUE)</f>
        <v>639128800</v>
      </c>
      <c r="M283" s="4" cm="1">
        <f t="array" ref="M283">_FV(A283,"Volume")</f>
        <v>4127799</v>
      </c>
      <c r="N283" s="4" cm="1">
        <f t="array" ref="N283">_FV(A283,"Volume average",TRUE)</f>
        <v>4071263</v>
      </c>
      <c r="O283" s="1" cm="1">
        <f t="array" ref="O283">_FV(A283,"Change")</f>
        <v>1.07</v>
      </c>
      <c r="P283" s="6" cm="1">
        <f t="array" ref="P283">_FV(A283,"Change (%)",TRUE)</f>
        <v>6.0129999999999992E-3</v>
      </c>
      <c r="Q283" s="6" cm="1">
        <f t="array" ref="Q283">_FV(A283,"Change % (Extended hours)",TRUE)</f>
        <v>1.0111000000000002E-2</v>
      </c>
      <c r="R283" s="1" cm="1">
        <f t="array" ref="R283">_FV(A283,"Change (Extended hours)",TRUE)</f>
        <v>1.81</v>
      </c>
      <c r="S283" s="7">
        <f t="shared" ca="1" si="4"/>
        <v>44736</v>
      </c>
    </row>
    <row r="284" spans="1:19" x14ac:dyDescent="0.25">
      <c r="A284" s="5" t="e" vm="287">
        <v>#VALUE!</v>
      </c>
      <c r="B284" s="1" cm="1">
        <f t="array" ref="B284">_FV(A284,"Price")</f>
        <v>453.64</v>
      </c>
      <c r="C284" s="1" cm="1">
        <f t="array" ref="C284">_FV(A284,"Price (Extended hours)",TRUE)</f>
        <v>459.39499999999998</v>
      </c>
      <c r="D284" s="2" cm="1">
        <f t="array" ref="D284">_FV(A284,"P/E",TRUE)</f>
        <v>14.061400000000001</v>
      </c>
      <c r="E284" s="3" cm="1">
        <f t="array" ref="E284">_FV(A284,"Market cap",TRUE)</f>
        <v>62926672600</v>
      </c>
      <c r="F284" s="5" t="str" cm="1">
        <f t="array" ref="F284">_FV(A284,"Ticker symbol",TRUE)</f>
        <v>LRCX</v>
      </c>
      <c r="G284" s="1" cm="1">
        <f t="array" ref="G284">_FV(A284,"Open")</f>
        <v>449.77</v>
      </c>
      <c r="H284" s="1" cm="1">
        <f t="array" ref="H284">_FV(A284,"Previous close",TRUE)</f>
        <v>449.77</v>
      </c>
      <c r="I284" s="1" cm="1">
        <f t="array" ref="I284">_FV(A284,"52 week high",TRUE)</f>
        <v>731.8492</v>
      </c>
      <c r="J284" s="1" cm="1">
        <f t="array" ref="J284">_FV(A284,"52 week low",TRUE)</f>
        <v>442.53</v>
      </c>
      <c r="K284" s="5" t="str" cm="1">
        <f t="array" ref="K284">_FV(A284,"Industry")</f>
        <v>Semiconductors &amp; Semiconductor Equipment</v>
      </c>
      <c r="L284" s="4" cm="1">
        <f t="array" ref="L284">_FV(A284,"Shares outstanding",TRUE)</f>
        <v>138715000</v>
      </c>
      <c r="M284" s="4" cm="1">
        <f t="array" ref="M284">_FV(A284,"Volume")</f>
        <v>1566079</v>
      </c>
      <c r="N284" s="4" cm="1">
        <f t="array" ref="N284">_FV(A284,"Volume average",TRUE)</f>
        <v>1276573</v>
      </c>
      <c r="O284" s="1" cm="1">
        <f t="array" ref="O284">_FV(A284,"Change")</f>
        <v>3.87</v>
      </c>
      <c r="P284" s="6" cm="1">
        <f t="array" ref="P284">_FV(A284,"Change (%)",TRUE)</f>
        <v>8.6040000000000005E-3</v>
      </c>
      <c r="Q284" s="6" cm="1">
        <f t="array" ref="Q284">_FV(A284,"Change % (Extended hours)",TRUE)</f>
        <v>1.2685999999999999E-2</v>
      </c>
      <c r="R284" s="1" cm="1">
        <f t="array" ref="R284">_FV(A284,"Change (Extended hours)",TRUE)</f>
        <v>5.7549999999999999</v>
      </c>
      <c r="S284" s="7">
        <f t="shared" ca="1" si="4"/>
        <v>44736</v>
      </c>
    </row>
    <row r="285" spans="1:19" x14ac:dyDescent="0.25">
      <c r="A285" s="5" t="e" vm="288">
        <v>#VALUE!</v>
      </c>
      <c r="B285" s="1" cm="1">
        <f t="array" ref="B285">_FV(A285,"Price")</f>
        <v>10.5</v>
      </c>
      <c r="C285" s="1" cm="1">
        <f t="array" ref="C285">_FV(A285,"Price (Extended hours)",TRUE)</f>
        <v>10.57</v>
      </c>
      <c r="D285" s="2" cm="1">
        <f t="array" ref="D285">_FV(A285,"P/E",TRUE)</f>
        <v>5.1361999999999997</v>
      </c>
      <c r="E285" s="3" cm="1">
        <f t="array" ref="E285">_FV(A285,"Market cap",TRUE)</f>
        <v>10940060000</v>
      </c>
      <c r="F285" s="5" t="str" cm="1">
        <f t="array" ref="F285">_FV(A285,"Ticker symbol",TRUE)</f>
        <v>LUMN</v>
      </c>
      <c r="G285" s="1" cm="1">
        <f t="array" ref="G285">_FV(A285,"Open")</f>
        <v>10.61</v>
      </c>
      <c r="H285" s="1" cm="1">
        <f t="array" ref="H285">_FV(A285,"Previous close",TRUE)</f>
        <v>10.59</v>
      </c>
      <c r="I285" s="1" cm="1">
        <f t="array" ref="I285">_FV(A285,"52 week high",TRUE)</f>
        <v>14.945</v>
      </c>
      <c r="J285" s="1" cm="1">
        <f t="array" ref="J285">_FV(A285,"52 week low",TRUE)</f>
        <v>9.31</v>
      </c>
      <c r="K285" s="5" t="str" cm="1">
        <f t="array" ref="K285">_FV(A285,"Industry")</f>
        <v>Telecommunications Services</v>
      </c>
      <c r="L285" s="4" cm="1">
        <f t="array" ref="L285">_FV(A285,"Shares outstanding",TRUE)</f>
        <v>1033055000</v>
      </c>
      <c r="M285" s="4" cm="1">
        <f t="array" ref="M285">_FV(A285,"Volume")</f>
        <v>12755569</v>
      </c>
      <c r="N285" s="4" cm="1">
        <f t="array" ref="N285">_FV(A285,"Volume average",TRUE)</f>
        <v>12648469</v>
      </c>
      <c r="O285" s="1" cm="1">
        <f t="array" ref="O285">_FV(A285,"Change")</f>
        <v>-0.09</v>
      </c>
      <c r="P285" s="6" cm="1">
        <f t="array" ref="P285">_FV(A285,"Change (%)",TRUE)</f>
        <v>-8.4989999999999996E-3</v>
      </c>
      <c r="Q285" s="6" cm="1">
        <f t="array" ref="Q285">_FV(A285,"Change % (Extended hours)",TRUE)</f>
        <v>6.6669999999999993E-3</v>
      </c>
      <c r="R285" s="1" cm="1">
        <f t="array" ref="R285">_FV(A285,"Change (Extended hours)",TRUE)</f>
        <v>7.0000000000000007E-2</v>
      </c>
      <c r="S285" s="7">
        <f t="shared" ca="1" si="4"/>
        <v>44736</v>
      </c>
    </row>
    <row r="286" spans="1:19" x14ac:dyDescent="0.25">
      <c r="A286" s="5" t="e" vm="289">
        <v>#VALUE!</v>
      </c>
      <c r="B286" s="1" cm="1">
        <f t="array" ref="B286">_FV(A286,"Price")</f>
        <v>37.229999999999997</v>
      </c>
      <c r="C286" s="1" cm="1">
        <f t="array" ref="C286">_FV(A286,"Price (Extended hours)",TRUE)</f>
        <v>37.5</v>
      </c>
      <c r="D286" s="2" cm="1">
        <f t="array" ref="D286">_FV(A286,"P/E",TRUE)</f>
        <v>39.4602</v>
      </c>
      <c r="E286" s="3" cm="1">
        <f t="array" ref="E286">_FV(A286,"Market cap",TRUE)</f>
        <v>22075766772</v>
      </c>
      <c r="F286" s="5" t="str" cm="1">
        <f t="array" ref="F286">_FV(A286,"Ticker symbol",TRUE)</f>
        <v>LUV</v>
      </c>
      <c r="G286" s="1" cm="1">
        <f t="array" ref="G286">_FV(A286,"Open")</f>
        <v>37.67</v>
      </c>
      <c r="H286" s="1" cm="1">
        <f t="array" ref="H286">_FV(A286,"Previous close",TRUE)</f>
        <v>37.22</v>
      </c>
      <c r="I286" s="1" cm="1">
        <f t="array" ref="I286">_FV(A286,"52 week high",TRUE)</f>
        <v>57.85</v>
      </c>
      <c r="J286" s="1" cm="1">
        <f t="array" ref="J286">_FV(A286,"52 week low",TRUE)</f>
        <v>36.454999999999998</v>
      </c>
      <c r="K286" s="5" t="str" cm="1">
        <f t="array" ref="K286">_FV(A286,"Industry")</f>
        <v>Passenger Transportation Services</v>
      </c>
      <c r="L286" s="4" cm="1">
        <f t="array" ref="L286">_FV(A286,"Shares outstanding",TRUE)</f>
        <v>592956400</v>
      </c>
      <c r="M286" s="4" cm="1">
        <f t="array" ref="M286">_FV(A286,"Volume")</f>
        <v>7937586</v>
      </c>
      <c r="N286" s="4" cm="1">
        <f t="array" ref="N286">_FV(A286,"Volume average",TRUE)</f>
        <v>4882214</v>
      </c>
      <c r="O286" s="1" cm="1">
        <f t="array" ref="O286">_FV(A286,"Change")</f>
        <v>0.01</v>
      </c>
      <c r="P286" s="6" cm="1">
        <f t="array" ref="P286">_FV(A286,"Change (%)",TRUE)</f>
        <v>2.6870000000000003E-4</v>
      </c>
      <c r="Q286" s="6" cm="1">
        <f t="array" ref="Q286">_FV(A286,"Change % (Extended hours)",TRUE)</f>
        <v>7.2519999999999998E-3</v>
      </c>
      <c r="R286" s="1" cm="1">
        <f t="array" ref="R286">_FV(A286,"Change (Extended hours)",TRUE)</f>
        <v>0.27</v>
      </c>
      <c r="S286" s="7">
        <f t="shared" ca="1" si="4"/>
        <v>44736</v>
      </c>
    </row>
    <row r="287" spans="1:19" x14ac:dyDescent="0.25">
      <c r="A287" s="5" t="e" vm="290">
        <v>#VALUE!</v>
      </c>
      <c r="B287" s="1" cm="1">
        <f t="array" ref="B287">_FV(A287,"Price")</f>
        <v>32.64</v>
      </c>
      <c r="C287" s="1" cm="1">
        <f t="array" ref="C287">_FV(A287,"Price (Extended hours)",TRUE)</f>
        <v>32.880000000000003</v>
      </c>
      <c r="D287" s="2" cm="1">
        <f t="array" ref="D287">_FV(A287,"P/E",TRUE)</f>
        <v>0</v>
      </c>
      <c r="E287" s="3" cm="1">
        <f t="array" ref="E287">_FV(A287,"Market cap",TRUE)</f>
        <v>24940521024</v>
      </c>
      <c r="F287" s="5" t="str" cm="1">
        <f t="array" ref="F287">_FV(A287,"Ticker symbol",TRUE)</f>
        <v>LVS</v>
      </c>
      <c r="G287" s="1" cm="1">
        <f t="array" ref="G287">_FV(A287,"Open")</f>
        <v>32.549999999999997</v>
      </c>
      <c r="H287" s="1" cm="1">
        <f t="array" ref="H287">_FV(A287,"Previous close",TRUE)</f>
        <v>32.270000000000003</v>
      </c>
      <c r="I287" s="1" cm="1">
        <f t="array" ref="I287">_FV(A287,"52 week high",TRUE)</f>
        <v>55.6</v>
      </c>
      <c r="J287" s="1" cm="1">
        <f t="array" ref="J287">_FV(A287,"52 week low",TRUE)</f>
        <v>28.875</v>
      </c>
      <c r="K287" s="5" t="str" cm="1">
        <f t="array" ref="K287">_FV(A287,"Industry")</f>
        <v>Hotels &amp; Entertainment Services</v>
      </c>
      <c r="L287" s="4" cm="1">
        <f t="array" ref="L287">_FV(A287,"Shares outstanding",TRUE)</f>
        <v>764109100</v>
      </c>
      <c r="M287" s="4" cm="1">
        <f t="array" ref="M287">_FV(A287,"Volume")</f>
        <v>7189465</v>
      </c>
      <c r="N287" s="4" cm="1">
        <f t="array" ref="N287">_FV(A287,"Volume average",TRUE)</f>
        <v>7133177</v>
      </c>
      <c r="O287" s="1" cm="1">
        <f t="array" ref="O287">_FV(A287,"Change")</f>
        <v>0.37</v>
      </c>
      <c r="P287" s="6" cm="1">
        <f t="array" ref="P287">_FV(A287,"Change (%)",TRUE)</f>
        <v>1.1466E-2</v>
      </c>
      <c r="Q287" s="6" cm="1">
        <f t="array" ref="Q287">_FV(A287,"Change % (Extended hours)",TRUE)</f>
        <v>7.3529999999999993E-3</v>
      </c>
      <c r="R287" s="1" cm="1">
        <f t="array" ref="R287">_FV(A287,"Change (Extended hours)",TRUE)</f>
        <v>0.24</v>
      </c>
      <c r="S287" s="7">
        <f t="shared" ca="1" si="4"/>
        <v>44736</v>
      </c>
    </row>
    <row r="288" spans="1:19" x14ac:dyDescent="0.25">
      <c r="A288" s="5" t="e" vm="291">
        <v>#VALUE!</v>
      </c>
      <c r="B288" s="1" cm="1">
        <f t="array" ref="B288">_FV(A288,"Price")</f>
        <v>65.12</v>
      </c>
      <c r="C288" s="1" cm="1">
        <f t="array" ref="C288">_FV(A288,"Price (Extended hours)",TRUE)</f>
        <v>65.12</v>
      </c>
      <c r="D288" s="2" cm="1">
        <f t="array" ref="D288">_FV(A288,"P/E",TRUE)</f>
        <v>40.020200000000003</v>
      </c>
      <c r="E288" s="3" cm="1">
        <f t="array" ref="E288">_FV(A288,"Market cap",TRUE)</f>
        <v>9406382128</v>
      </c>
      <c r="F288" s="5" t="str" cm="1">
        <f t="array" ref="F288">_FV(A288,"Ticker symbol",TRUE)</f>
        <v>LW</v>
      </c>
      <c r="G288" s="1" cm="1">
        <f t="array" ref="G288">_FV(A288,"Open")</f>
        <v>64.8</v>
      </c>
      <c r="H288" s="1" cm="1">
        <f t="array" ref="H288">_FV(A288,"Previous close",TRUE)</f>
        <v>64.150000000000006</v>
      </c>
      <c r="I288" s="1" cm="1">
        <f t="array" ref="I288">_FV(A288,"52 week high",TRUE)</f>
        <v>83.97</v>
      </c>
      <c r="J288" s="1" cm="1">
        <f t="array" ref="J288">_FV(A288,"52 week low",TRUE)</f>
        <v>49.71</v>
      </c>
      <c r="K288" s="5" t="str" cm="1">
        <f t="array" ref="K288">_FV(A288,"Industry")</f>
        <v>Food &amp; Tobacco</v>
      </c>
      <c r="L288" s="4" cm="1">
        <f t="array" ref="L288">_FV(A288,"Shares outstanding",TRUE)</f>
        <v>144446900</v>
      </c>
      <c r="M288" s="4" cm="1">
        <f t="array" ref="M288">_FV(A288,"Volume")</f>
        <v>933414</v>
      </c>
      <c r="N288" s="4" cm="1">
        <f t="array" ref="N288">_FV(A288,"Volume average",TRUE)</f>
        <v>1029628</v>
      </c>
      <c r="O288" s="1" cm="1">
        <f t="array" ref="O288">_FV(A288,"Change")</f>
        <v>0.97</v>
      </c>
      <c r="P288" s="6" cm="1">
        <f t="array" ref="P288">_FV(A288,"Change (%)",TRUE)</f>
        <v>1.5121000000000001E-2</v>
      </c>
      <c r="Q288" s="6" cm="1">
        <f t="array" ref="Q288">_FV(A288,"Change % (Extended hours)",TRUE)</f>
        <v>0</v>
      </c>
      <c r="R288" s="1" cm="1">
        <f t="array" ref="R288">_FV(A288,"Change (Extended hours)",TRUE)</f>
        <v>0</v>
      </c>
      <c r="S288" s="7">
        <f t="shared" ca="1" si="4"/>
        <v>44736</v>
      </c>
    </row>
    <row r="289" spans="1:19" x14ac:dyDescent="0.25">
      <c r="A289" s="5" t="e" vm="292">
        <v>#VALUE!</v>
      </c>
      <c r="B289" s="1" cm="1">
        <f t="array" ref="B289">_FV(A289,"Price")</f>
        <v>96.14</v>
      </c>
      <c r="C289" s="1" cm="1">
        <f t="array" ref="C289">_FV(A289,"Price (Extended hours)",TRUE)</f>
        <v>96.82</v>
      </c>
      <c r="D289" s="2" cm="1">
        <f t="array" ref="D289">_FV(A289,"P/E",TRUE)</f>
        <v>5.5381999999999998</v>
      </c>
      <c r="E289" s="3" cm="1">
        <f t="array" ref="E289">_FV(A289,"Market cap",TRUE)</f>
        <v>31497559852</v>
      </c>
      <c r="F289" s="5" t="str" cm="1">
        <f t="array" ref="F289">_FV(A289,"Ticker symbol",TRUE)</f>
        <v>LYB</v>
      </c>
      <c r="G289" s="1" cm="1">
        <f t="array" ref="G289">_FV(A289,"Open")</f>
        <v>98.21</v>
      </c>
      <c r="H289" s="1" cm="1">
        <f t="array" ref="H289">_FV(A289,"Previous close",TRUE)</f>
        <v>97.48</v>
      </c>
      <c r="I289" s="1" cm="1">
        <f t="array" ref="I289">_FV(A289,"52 week high",TRUE)</f>
        <v>112.53</v>
      </c>
      <c r="J289" s="1" cm="1">
        <f t="array" ref="J289">_FV(A289,"52 week low",TRUE)</f>
        <v>80.372299999999996</v>
      </c>
      <c r="K289" s="5" t="str" cm="1">
        <f t="array" ref="K289">_FV(A289,"Industry")</f>
        <v>Chemicals</v>
      </c>
      <c r="L289" s="4" cm="1">
        <f t="array" ref="L289">_FV(A289,"Shares outstanding",TRUE)</f>
        <v>327621800</v>
      </c>
      <c r="M289" s="4" cm="1">
        <f t="array" ref="M289">_FV(A289,"Volume")</f>
        <v>2231299</v>
      </c>
      <c r="N289" s="4" cm="1">
        <f t="array" ref="N289">_FV(A289,"Volume average",TRUE)</f>
        <v>2728877</v>
      </c>
      <c r="O289" s="1" cm="1">
        <f t="array" ref="O289">_FV(A289,"Change")</f>
        <v>-1.34</v>
      </c>
      <c r="P289" s="6" cm="1">
        <f t="array" ref="P289">_FV(A289,"Change (%)",TRUE)</f>
        <v>-1.3746000000000001E-2</v>
      </c>
      <c r="Q289" s="6" cm="1">
        <f t="array" ref="Q289">_FV(A289,"Change % (Extended hours)",TRUE)</f>
        <v>7.0730000000000003E-3</v>
      </c>
      <c r="R289" s="1" cm="1">
        <f t="array" ref="R289">_FV(A289,"Change (Extended hours)",TRUE)</f>
        <v>0.68</v>
      </c>
      <c r="S289" s="7">
        <f t="shared" ca="1" si="4"/>
        <v>44736</v>
      </c>
    </row>
    <row r="290" spans="1:19" x14ac:dyDescent="0.25">
      <c r="A290" s="5" t="e" vm="293">
        <v>#VALUE!</v>
      </c>
      <c r="B290" s="1" cm="1">
        <f t="array" ref="B290">_FV(A290,"Price")</f>
        <v>86.68</v>
      </c>
      <c r="C290" s="1" cm="1">
        <f t="array" ref="C290">_FV(A290,"Price (Extended hours)",TRUE)</f>
        <v>87.25</v>
      </c>
      <c r="D290" s="2" cm="1">
        <f t="array" ref="D290">_FV(A290,"P/E",TRUE)</f>
        <v>0</v>
      </c>
      <c r="E290" s="3" cm="1">
        <f t="array" ref="E290">_FV(A290,"Market cap",TRUE)</f>
        <v>19768578852</v>
      </c>
      <c r="F290" s="5" t="str" cm="1">
        <f t="array" ref="F290">_FV(A290,"Ticker symbol",TRUE)</f>
        <v>LYV</v>
      </c>
      <c r="G290" s="1" cm="1">
        <f t="array" ref="G290">_FV(A290,"Open")</f>
        <v>85.5</v>
      </c>
      <c r="H290" s="1" cm="1">
        <f t="array" ref="H290">_FV(A290,"Previous close",TRUE)</f>
        <v>84.94</v>
      </c>
      <c r="I290" s="1" cm="1">
        <f t="array" ref="I290">_FV(A290,"52 week high",TRUE)</f>
        <v>127.75</v>
      </c>
      <c r="J290" s="1" cm="1">
        <f t="array" ref="J290">_FV(A290,"52 week low",TRUE)</f>
        <v>74.23</v>
      </c>
      <c r="K290" s="5" t="str" cm="1">
        <f t="array" ref="K290">_FV(A290,"Industry")</f>
        <v>Media &amp; Publishing</v>
      </c>
      <c r="L290" s="4" cm="1">
        <f t="array" ref="L290">_FV(A290,"Shares outstanding",TRUE)</f>
        <v>228063900</v>
      </c>
      <c r="M290" s="4" cm="1">
        <f t="array" ref="M290">_FV(A290,"Volume")</f>
        <v>1589051</v>
      </c>
      <c r="N290" s="4" cm="1">
        <f t="array" ref="N290">_FV(A290,"Volume average",TRUE)</f>
        <v>2397046</v>
      </c>
      <c r="O290" s="1" cm="1">
        <f t="array" ref="O290">_FV(A290,"Change")</f>
        <v>1.74</v>
      </c>
      <c r="P290" s="6" cm="1">
        <f t="array" ref="P290">_FV(A290,"Change (%)",TRUE)</f>
        <v>2.0485000000000003E-2</v>
      </c>
      <c r="Q290" s="6" cm="1">
        <f t="array" ref="Q290">_FV(A290,"Change % (Extended hours)",TRUE)</f>
        <v>6.5759999999999994E-3</v>
      </c>
      <c r="R290" s="1" cm="1">
        <f t="array" ref="R290">_FV(A290,"Change (Extended hours)",TRUE)</f>
        <v>0.56999999999999995</v>
      </c>
      <c r="S290" s="7">
        <f t="shared" ca="1" si="4"/>
        <v>44736</v>
      </c>
    </row>
    <row r="291" spans="1:19" x14ac:dyDescent="0.25">
      <c r="A291" s="5" t="e" vm="294">
        <v>#VALUE!</v>
      </c>
      <c r="B291" s="1" cm="1">
        <f t="array" ref="B291">_FV(A291,"Price")</f>
        <v>325.39</v>
      </c>
      <c r="C291" s="1" cm="1">
        <f t="array" ref="C291">_FV(A291,"Price (Extended hours)",TRUE)</f>
        <v>329</v>
      </c>
      <c r="D291" s="2" cm="1">
        <f t="array" ref="D291">_FV(A291,"P/E",TRUE)</f>
        <v>33.522599999999997</v>
      </c>
      <c r="E291" s="3" cm="1">
        <f t="array" ref="E291">_FV(A291,"Market cap",TRUE)</f>
        <v>316488858933</v>
      </c>
      <c r="F291" s="5" t="str" cm="1">
        <f t="array" ref="F291">_FV(A291,"Ticker symbol",TRUE)</f>
        <v>MA</v>
      </c>
      <c r="G291" s="1" cm="1">
        <f t="array" ref="G291">_FV(A291,"Open")</f>
        <v>327.41000000000003</v>
      </c>
      <c r="H291" s="1" cm="1">
        <f t="array" ref="H291">_FV(A291,"Previous close",TRUE)</f>
        <v>322.14</v>
      </c>
      <c r="I291" s="1" cm="1">
        <f t="array" ref="I291">_FV(A291,"52 week high",TRUE)</f>
        <v>399.92</v>
      </c>
      <c r="J291" s="1" cm="1">
        <f t="array" ref="J291">_FV(A291,"52 week low",TRUE)</f>
        <v>305.60500000000002</v>
      </c>
      <c r="K291" s="5" t="str" cm="1">
        <f t="array" ref="K291">_FV(A291,"Industry")</f>
        <v>Software &amp; IT Services</v>
      </c>
      <c r="L291" s="4" cm="1">
        <f t="array" ref="L291">_FV(A291,"Shares outstanding",TRUE)</f>
        <v>972644700</v>
      </c>
      <c r="M291" s="4" cm="1">
        <f t="array" ref="M291">_FV(A291,"Volume")</f>
        <v>2357895</v>
      </c>
      <c r="N291" s="4" cm="1">
        <f t="array" ref="N291">_FV(A291,"Volume average",TRUE)</f>
        <v>3129444</v>
      </c>
      <c r="O291" s="1" cm="1">
        <f t="array" ref="O291">_FV(A291,"Change")</f>
        <v>3.25</v>
      </c>
      <c r="P291" s="6" cm="1">
        <f t="array" ref="P291">_FV(A291,"Change (%)",TRUE)</f>
        <v>1.0088999999999999E-2</v>
      </c>
      <c r="Q291" s="6" cm="1">
        <f t="array" ref="Q291">_FV(A291,"Change % (Extended hours)",TRUE)</f>
        <v>1.1094E-2</v>
      </c>
      <c r="R291" s="1" cm="1">
        <f t="array" ref="R291">_FV(A291,"Change (Extended hours)",TRUE)</f>
        <v>3.61</v>
      </c>
      <c r="S291" s="7">
        <f t="shared" ca="1" si="4"/>
        <v>44736</v>
      </c>
    </row>
    <row r="292" spans="1:19" x14ac:dyDescent="0.25">
      <c r="A292" s="5" t="e" vm="295">
        <v>#VALUE!</v>
      </c>
      <c r="B292" s="1" cm="1">
        <f t="array" ref="B292">_FV(A292,"Price")</f>
        <v>162.41</v>
      </c>
      <c r="C292" s="1" cm="1">
        <f t="array" ref="C292">_FV(A292,"Price (Extended hours)",TRUE)</f>
        <v>163.1</v>
      </c>
      <c r="D292" s="2" cm="1">
        <f t="array" ref="D292">_FV(A292,"P/E",TRUE)</f>
        <v>31.065300000000001</v>
      </c>
      <c r="E292" s="3" cm="1">
        <f t="array" ref="E292">_FV(A292,"Market cap",TRUE)</f>
        <v>18746596516</v>
      </c>
      <c r="F292" s="5" t="str" cm="1">
        <f t="array" ref="F292">_FV(A292,"Ticker symbol",TRUE)</f>
        <v>MAA</v>
      </c>
      <c r="G292" s="1" cm="1">
        <f t="array" ref="G292">_FV(A292,"Open")</f>
        <v>161.31</v>
      </c>
      <c r="H292" s="1" cm="1">
        <f t="array" ref="H292">_FV(A292,"Previous close",TRUE)</f>
        <v>160.03</v>
      </c>
      <c r="I292" s="1" cm="1">
        <f t="array" ref="I292">_FV(A292,"52 week high",TRUE)</f>
        <v>231.63</v>
      </c>
      <c r="J292" s="1" cm="1">
        <f t="array" ref="J292">_FV(A292,"52 week low",TRUE)</f>
        <v>158.85499999999999</v>
      </c>
      <c r="K292" s="5" t="str" cm="1">
        <f t="array" ref="K292">_FV(A292,"Industry")</f>
        <v>Residential &amp; Commercial REIT</v>
      </c>
      <c r="L292" s="4" cm="1">
        <f t="array" ref="L292">_FV(A292,"Shares outstanding",TRUE)</f>
        <v>115427600</v>
      </c>
      <c r="M292" s="4" cm="1">
        <f t="array" ref="M292">_FV(A292,"Volume")</f>
        <v>803256</v>
      </c>
      <c r="N292" s="4" cm="1">
        <f t="array" ref="N292">_FV(A292,"Volume average",TRUE)</f>
        <v>709039</v>
      </c>
      <c r="O292" s="1" cm="1">
        <f t="array" ref="O292">_FV(A292,"Change")</f>
        <v>2.38</v>
      </c>
      <c r="P292" s="6" cm="1">
        <f t="array" ref="P292">_FV(A292,"Change (%)",TRUE)</f>
        <v>1.4872000000000002E-2</v>
      </c>
      <c r="Q292" s="6" cm="1">
        <f t="array" ref="Q292">_FV(A292,"Change % (Extended hours)",TRUE)</f>
        <v>4.2490000000000002E-3</v>
      </c>
      <c r="R292" s="1" cm="1">
        <f t="array" ref="R292">_FV(A292,"Change (Extended hours)",TRUE)</f>
        <v>0.69</v>
      </c>
      <c r="S292" s="7">
        <f t="shared" ca="1" si="4"/>
        <v>44736</v>
      </c>
    </row>
    <row r="293" spans="1:19" x14ac:dyDescent="0.25">
      <c r="A293" s="5" t="e" vm="296">
        <v>#VALUE!</v>
      </c>
      <c r="B293" s="1" cm="1">
        <f t="array" ref="B293">_FV(A293,"Price")</f>
        <v>154.80000000000001</v>
      </c>
      <c r="C293" s="1" cm="1">
        <f t="array" ref="C293">_FV(A293,"Price (Extended hours)",TRUE)</f>
        <v>159.19</v>
      </c>
      <c r="D293" s="2" cm="1">
        <f t="array" ref="D293">_FV(A293,"P/E",TRUE)</f>
        <v>33.741199999999999</v>
      </c>
      <c r="E293" s="3" cm="1">
        <f t="array" ref="E293">_FV(A293,"Market cap",TRUE)</f>
        <v>50665776840</v>
      </c>
      <c r="F293" s="5" t="str" cm="1">
        <f t="array" ref="F293">_FV(A293,"Ticker symbol",TRUE)</f>
        <v>MAR</v>
      </c>
      <c r="G293" s="1" cm="1">
        <f t="array" ref="G293">_FV(A293,"Open")</f>
        <v>154.76</v>
      </c>
      <c r="H293" s="1" cm="1">
        <f t="array" ref="H293">_FV(A293,"Previous close",TRUE)</f>
        <v>152.22</v>
      </c>
      <c r="I293" s="1" cm="1">
        <f t="array" ref="I293">_FV(A293,"52 week high",TRUE)</f>
        <v>195.9</v>
      </c>
      <c r="J293" s="1" cm="1">
        <f t="array" ref="J293">_FV(A293,"52 week low",TRUE)</f>
        <v>127.23</v>
      </c>
      <c r="K293" s="5" t="str" cm="1">
        <f t="array" ref="K293">_FV(A293,"Industry")</f>
        <v>Hotels &amp; Entertainment Services</v>
      </c>
      <c r="L293" s="4" cm="1">
        <f t="array" ref="L293">_FV(A293,"Shares outstanding",TRUE)</f>
        <v>327298300</v>
      </c>
      <c r="M293" s="4" cm="1">
        <f t="array" ref="M293">_FV(A293,"Volume")</f>
        <v>2051178</v>
      </c>
      <c r="N293" s="4" cm="1">
        <f t="array" ref="N293">_FV(A293,"Volume average",TRUE)</f>
        <v>2375716</v>
      </c>
      <c r="O293" s="1" cm="1">
        <f t="array" ref="O293">_FV(A293,"Change")</f>
        <v>2.58</v>
      </c>
      <c r="P293" s="6" cm="1">
        <f t="array" ref="P293">_FV(A293,"Change (%)",TRUE)</f>
        <v>1.6949000000000002E-2</v>
      </c>
      <c r="Q293" s="6" cm="1">
        <f t="array" ref="Q293">_FV(A293,"Change % (Extended hours)",TRUE)</f>
        <v>2.8359000000000002E-2</v>
      </c>
      <c r="R293" s="1" cm="1">
        <f t="array" ref="R293">_FV(A293,"Change (Extended hours)",TRUE)</f>
        <v>4.3899999999999997</v>
      </c>
      <c r="S293" s="7">
        <f t="shared" ca="1" si="4"/>
        <v>44736</v>
      </c>
    </row>
    <row r="294" spans="1:19" x14ac:dyDescent="0.25">
      <c r="A294" s="5" t="e" vm="297">
        <v>#VALUE!</v>
      </c>
      <c r="B294" s="1" cm="1">
        <f t="array" ref="B294">_FV(A294,"Price")</f>
        <v>50.95</v>
      </c>
      <c r="C294" s="1" cm="1">
        <f t="array" ref="C294">_FV(A294,"Price (Extended hours)",TRUE)</f>
        <v>50.95</v>
      </c>
      <c r="D294" s="2" cm="1">
        <f t="array" ref="D294">_FV(A294,"P/E",TRUE)</f>
        <v>22.8491</v>
      </c>
      <c r="E294" s="3" cm="1">
        <f t="array" ref="E294">_FV(A294,"Market cap",TRUE)</f>
        <v>12021163380</v>
      </c>
      <c r="F294" s="5" t="str" cm="1">
        <f t="array" ref="F294">_FV(A294,"Ticker symbol",TRUE)</f>
        <v>MAS</v>
      </c>
      <c r="G294" s="1" cm="1">
        <f t="array" ref="G294">_FV(A294,"Open")</f>
        <v>51.44</v>
      </c>
      <c r="H294" s="1" cm="1">
        <f t="array" ref="H294">_FV(A294,"Previous close",TRUE)</f>
        <v>51.21</v>
      </c>
      <c r="I294" s="1" cm="1">
        <f t="array" ref="I294">_FV(A294,"52 week high",TRUE)</f>
        <v>71.055000000000007</v>
      </c>
      <c r="J294" s="1" cm="1">
        <f t="array" ref="J294">_FV(A294,"52 week low",TRUE)</f>
        <v>48.78</v>
      </c>
      <c r="K294" s="5" t="str" cm="1">
        <f t="array" ref="K294">_FV(A294,"Industry")</f>
        <v>Homebuilding &amp; Construction Supplies</v>
      </c>
      <c r="L294" s="4" cm="1">
        <f t="array" ref="L294">_FV(A294,"Shares outstanding",TRUE)</f>
        <v>235940400</v>
      </c>
      <c r="M294" s="4" cm="1">
        <f t="array" ref="M294">_FV(A294,"Volume")</f>
        <v>2628667</v>
      </c>
      <c r="N294" s="4" cm="1">
        <f t="array" ref="N294">_FV(A294,"Volume average",TRUE)</f>
        <v>2231752</v>
      </c>
      <c r="O294" s="1" cm="1">
        <f t="array" ref="O294">_FV(A294,"Change")</f>
        <v>-0.26</v>
      </c>
      <c r="P294" s="6" cm="1">
        <f t="array" ref="P294">_FV(A294,"Change (%)",TRUE)</f>
        <v>-5.0770000000000008E-3</v>
      </c>
      <c r="Q294" s="6" cm="1">
        <f t="array" ref="Q294">_FV(A294,"Change % (Extended hours)",TRUE)</f>
        <v>0</v>
      </c>
      <c r="R294" s="1" cm="1">
        <f t="array" ref="R294">_FV(A294,"Change (Extended hours)",TRUE)</f>
        <v>0</v>
      </c>
      <c r="S294" s="7">
        <f t="shared" ca="1" si="4"/>
        <v>44736</v>
      </c>
    </row>
    <row r="295" spans="1:19" x14ac:dyDescent="0.25">
      <c r="A295" s="5" t="e" vm="298">
        <v>#VALUE!</v>
      </c>
      <c r="B295" s="1" cm="1">
        <f t="array" ref="B295">_FV(A295,"Price")</f>
        <v>238.9</v>
      </c>
      <c r="C295" s="1" cm="1">
        <f t="array" ref="C295">_FV(A295,"Price (Extended hours)",TRUE)</f>
        <v>240</v>
      </c>
      <c r="D295" s="2" cm="1">
        <f t="array" ref="D295">_FV(A295,"P/E",TRUE)</f>
        <v>25.224499999999999</v>
      </c>
      <c r="E295" s="3" cm="1">
        <f t="array" ref="E295">_FV(A295,"Market cap",TRUE)</f>
        <v>176677754410</v>
      </c>
      <c r="F295" s="5" t="str" cm="1">
        <f t="array" ref="F295">_FV(A295,"Ticker symbol",TRUE)</f>
        <v>MCD</v>
      </c>
      <c r="G295" s="1" cm="1">
        <f t="array" ref="G295">_FV(A295,"Open")</f>
        <v>239.86</v>
      </c>
      <c r="H295" s="1" cm="1">
        <f t="array" ref="H295">_FV(A295,"Previous close",TRUE)</f>
        <v>238.76</v>
      </c>
      <c r="I295" s="1" cm="1">
        <f t="array" ref="I295">_FV(A295,"52 week high",TRUE)</f>
        <v>271.14999999999998</v>
      </c>
      <c r="J295" s="1" cm="1">
        <f t="array" ref="J295">_FV(A295,"52 week low",TRUE)</f>
        <v>217.67500000000001</v>
      </c>
      <c r="K295" s="5" t="str" cm="1">
        <f t="array" ref="K295">_FV(A295,"Industry")</f>
        <v>Hotels &amp; Entertainment Services</v>
      </c>
      <c r="L295" s="4" cm="1">
        <f t="array" ref="L295">_FV(A295,"Shares outstanding",TRUE)</f>
        <v>739546900</v>
      </c>
      <c r="M295" s="4" cm="1">
        <f t="array" ref="M295">_FV(A295,"Volume")</f>
        <v>3152171</v>
      </c>
      <c r="N295" s="4" cm="1">
        <f t="array" ref="N295">_FV(A295,"Volume average",TRUE)</f>
        <v>2901761</v>
      </c>
      <c r="O295" s="1" cm="1">
        <f t="array" ref="O295">_FV(A295,"Change")</f>
        <v>0.14000000000000001</v>
      </c>
      <c r="P295" s="6" cm="1">
        <f t="array" ref="P295">_FV(A295,"Change (%)",TRUE)</f>
        <v>5.8639999999999994E-4</v>
      </c>
      <c r="Q295" s="6" cm="1">
        <f t="array" ref="Q295">_FV(A295,"Change % (Extended hours)",TRUE)</f>
        <v>4.6039999999999996E-3</v>
      </c>
      <c r="R295" s="1" cm="1">
        <f t="array" ref="R295">_FV(A295,"Change (Extended hours)",TRUE)</f>
        <v>1.1000000000000001</v>
      </c>
      <c r="S295" s="7">
        <f t="shared" ca="1" si="4"/>
        <v>44736</v>
      </c>
    </row>
    <row r="296" spans="1:19" x14ac:dyDescent="0.25">
      <c r="A296" s="5" t="e" vm="299">
        <v>#VALUE!</v>
      </c>
      <c r="B296" s="1" cm="1">
        <f t="array" ref="B296">_FV(A296,"Price")</f>
        <v>61.55</v>
      </c>
      <c r="C296" s="1" cm="1">
        <f t="array" ref="C296">_FV(A296,"Price (Extended hours)",TRUE)</f>
        <v>61.98</v>
      </c>
      <c r="D296" s="2" cm="1">
        <f t="array" ref="D296">_FV(A296,"P/E",TRUE)</f>
        <v>22.581800000000001</v>
      </c>
      <c r="E296" s="3" cm="1">
        <f t="array" ref="E296">_FV(A296,"Market cap",TRUE)</f>
        <v>34129555015</v>
      </c>
      <c r="F296" s="5" t="str" cm="1">
        <f t="array" ref="F296">_FV(A296,"Ticker symbol",TRUE)</f>
        <v>MCHP</v>
      </c>
      <c r="G296" s="1" cm="1">
        <f t="array" ref="G296">_FV(A296,"Open")</f>
        <v>61.58</v>
      </c>
      <c r="H296" s="1" cm="1">
        <f t="array" ref="H296">_FV(A296,"Previous close",TRUE)</f>
        <v>60.95</v>
      </c>
      <c r="I296" s="1" cm="1">
        <f t="array" ref="I296">_FV(A296,"52 week high",TRUE)</f>
        <v>90</v>
      </c>
      <c r="J296" s="1" cm="1">
        <f t="array" ref="J296">_FV(A296,"52 week low",TRUE)</f>
        <v>59.84</v>
      </c>
      <c r="K296" s="5" t="str" cm="1">
        <f t="array" ref="K296">_FV(A296,"Industry")</f>
        <v>Semiconductors &amp; Semiconductor Equipment</v>
      </c>
      <c r="L296" s="4" cm="1">
        <f t="array" ref="L296">_FV(A296,"Shares outstanding",TRUE)</f>
        <v>554501300</v>
      </c>
      <c r="M296" s="4" cm="1">
        <f t="array" ref="M296">_FV(A296,"Volume")</f>
        <v>4726119</v>
      </c>
      <c r="N296" s="4" cm="1">
        <f t="array" ref="N296">_FV(A296,"Volume average",TRUE)</f>
        <v>5287238</v>
      </c>
      <c r="O296" s="1" cm="1">
        <f t="array" ref="O296">_FV(A296,"Change")</f>
        <v>0.6</v>
      </c>
      <c r="P296" s="6" cm="1">
        <f t="array" ref="P296">_FV(A296,"Change (%)",TRUE)</f>
        <v>9.8440000000000003E-3</v>
      </c>
      <c r="Q296" s="6" cm="1">
        <f t="array" ref="Q296">_FV(A296,"Change % (Extended hours)",TRUE)</f>
        <v>6.986E-3</v>
      </c>
      <c r="R296" s="1" cm="1">
        <f t="array" ref="R296">_FV(A296,"Change (Extended hours)",TRUE)</f>
        <v>0.43</v>
      </c>
      <c r="S296" s="7">
        <f t="shared" ca="1" si="4"/>
        <v>44736</v>
      </c>
    </row>
    <row r="297" spans="1:19" x14ac:dyDescent="0.25">
      <c r="A297" s="5" t="e" vm="300">
        <v>#VALUE!</v>
      </c>
      <c r="B297" s="1" cm="1">
        <f t="array" ref="B297">_FV(A297,"Price")</f>
        <v>307.68</v>
      </c>
      <c r="C297" s="1" cm="1">
        <f t="array" ref="C297">_FV(A297,"Price (Extended hours)",TRUE)</f>
        <v>305.29000000000002</v>
      </c>
      <c r="D297" s="2" cm="1">
        <f t="array" ref="D297">_FV(A297,"P/E",TRUE)</f>
        <v>42.314999999999998</v>
      </c>
      <c r="E297" s="3" cm="1">
        <f t="array" ref="E297">_FV(A297,"Market cap",TRUE)</f>
        <v>44176971312</v>
      </c>
      <c r="F297" s="5" t="str" cm="1">
        <f t="array" ref="F297">_FV(A297,"Ticker symbol",TRUE)</f>
        <v>MCK</v>
      </c>
      <c r="G297" s="1" cm="1">
        <f t="array" ref="G297">_FV(A297,"Open")</f>
        <v>306.92</v>
      </c>
      <c r="H297" s="1" cm="1">
        <f t="array" ref="H297">_FV(A297,"Previous close",TRUE)</f>
        <v>306.52</v>
      </c>
      <c r="I297" s="1" cm="1">
        <f t="array" ref="I297">_FV(A297,"52 week high",TRUE)</f>
        <v>339.94</v>
      </c>
      <c r="J297" s="1" cm="1">
        <f t="array" ref="J297">_FV(A297,"52 week low",TRUE)</f>
        <v>184.43</v>
      </c>
      <c r="K297" s="5" t="str" cm="1">
        <f t="array" ref="K297">_FV(A297,"Industry")</f>
        <v>Food &amp; Drug Retailing</v>
      </c>
      <c r="L297" s="4" cm="1">
        <f t="array" ref="L297">_FV(A297,"Shares outstanding",TRUE)</f>
        <v>143580900</v>
      </c>
      <c r="M297" s="4" cm="1">
        <f t="array" ref="M297">_FV(A297,"Volume")</f>
        <v>1075920</v>
      </c>
      <c r="N297" s="4" cm="1">
        <f t="array" ref="N297">_FV(A297,"Volume average",TRUE)</f>
        <v>1077172</v>
      </c>
      <c r="O297" s="1" cm="1">
        <f t="array" ref="O297">_FV(A297,"Change")</f>
        <v>1.1599999999999999</v>
      </c>
      <c r="P297" s="6" cm="1">
        <f t="array" ref="P297">_FV(A297,"Change (%)",TRUE)</f>
        <v>3.784E-3</v>
      </c>
      <c r="Q297" s="6" cm="1">
        <f t="array" ref="Q297">_FV(A297,"Change % (Extended hours)",TRUE)</f>
        <v>-7.7680000000000006E-3</v>
      </c>
      <c r="R297" s="1" cm="1">
        <f t="array" ref="R297">_FV(A297,"Change (Extended hours)",TRUE)</f>
        <v>-2.39</v>
      </c>
      <c r="S297" s="7">
        <f t="shared" ca="1" si="4"/>
        <v>44736</v>
      </c>
    </row>
    <row r="298" spans="1:19" x14ac:dyDescent="0.25">
      <c r="A298" s="5" t="e" vm="301">
        <v>#VALUE!</v>
      </c>
      <c r="B298" s="1" cm="1">
        <f t="array" ref="B298">_FV(A298,"Price")</f>
        <v>262.3</v>
      </c>
      <c r="C298" s="1" cm="1">
        <f t="array" ref="C298">_FV(A298,"Price (Extended hours)",TRUE)</f>
        <v>263.23</v>
      </c>
      <c r="D298" s="2" cm="1">
        <f t="array" ref="D298">_FV(A298,"P/E",TRUE)</f>
        <v>24.416399999999999</v>
      </c>
      <c r="E298" s="3" cm="1">
        <f t="array" ref="E298">_FV(A298,"Market cap",TRUE)</f>
        <v>48394350000</v>
      </c>
      <c r="F298" s="5" t="str" cm="1">
        <f t="array" ref="F298">_FV(A298,"Ticker symbol",TRUE)</f>
        <v>MCO</v>
      </c>
      <c r="G298" s="1" cm="1">
        <f t="array" ref="G298">_FV(A298,"Open")</f>
        <v>260.42</v>
      </c>
      <c r="H298" s="1" cm="1">
        <f t="array" ref="H298">_FV(A298,"Previous close",TRUE)</f>
        <v>257.68</v>
      </c>
      <c r="I298" s="1" cm="1">
        <f t="array" ref="I298">_FV(A298,"52 week high",TRUE)</f>
        <v>407.94</v>
      </c>
      <c r="J298" s="1" cm="1">
        <f t="array" ref="J298">_FV(A298,"52 week low",TRUE)</f>
        <v>256.83999999999997</v>
      </c>
      <c r="K298" s="5" t="str" cm="1">
        <f t="array" ref="K298">_FV(A298,"Industry")</f>
        <v>Professional &amp; Commercial Services</v>
      </c>
      <c r="L298" s="4" cm="1">
        <f t="array" ref="L298">_FV(A298,"Shares outstanding",TRUE)</f>
        <v>184500000</v>
      </c>
      <c r="M298" s="4" cm="1">
        <f t="array" ref="M298">_FV(A298,"Volume")</f>
        <v>861322</v>
      </c>
      <c r="N298" s="4" cm="1">
        <f t="array" ref="N298">_FV(A298,"Volume average",TRUE)</f>
        <v>1068010</v>
      </c>
      <c r="O298" s="1" cm="1">
        <f t="array" ref="O298">_FV(A298,"Change")</f>
        <v>4.62</v>
      </c>
      <c r="P298" s="6" cm="1">
        <f t="array" ref="P298">_FV(A298,"Change (%)",TRUE)</f>
        <v>1.7929E-2</v>
      </c>
      <c r="Q298" s="6" cm="1">
        <f t="array" ref="Q298">_FV(A298,"Change % (Extended hours)",TRUE)</f>
        <v>3.5460000000000001E-3</v>
      </c>
      <c r="R298" s="1" cm="1">
        <f t="array" ref="R298">_FV(A298,"Change (Extended hours)",TRUE)</f>
        <v>0.93</v>
      </c>
      <c r="S298" s="7">
        <f t="shared" ca="1" si="4"/>
        <v>44736</v>
      </c>
    </row>
    <row r="299" spans="1:19" x14ac:dyDescent="0.25">
      <c r="A299" s="5" t="e" vm="302">
        <v>#VALUE!</v>
      </c>
      <c r="B299" s="1" cm="1">
        <f t="array" ref="B299">_FV(A299,"Price")</f>
        <v>59.04</v>
      </c>
      <c r="C299" s="1" cm="1">
        <f t="array" ref="C299">_FV(A299,"Price (Extended hours)",TRUE)</f>
        <v>59.657299999999999</v>
      </c>
      <c r="D299" s="2" cm="1">
        <f t="array" ref="D299">_FV(A299,"P/E",TRUE)</f>
        <v>19.625900000000001</v>
      </c>
      <c r="E299" s="3" cm="1">
        <f t="array" ref="E299">_FV(A299,"Market cap",TRUE)</f>
        <v>81706872960</v>
      </c>
      <c r="F299" s="5" t="str" cm="1">
        <f t="array" ref="F299">_FV(A299,"Ticker symbol",TRUE)</f>
        <v>MDLZ</v>
      </c>
      <c r="G299" s="1" cm="1">
        <f t="array" ref="G299">_FV(A299,"Open")</f>
        <v>58.94</v>
      </c>
      <c r="H299" s="1" cm="1">
        <f t="array" ref="H299">_FV(A299,"Previous close",TRUE)</f>
        <v>58.47</v>
      </c>
      <c r="I299" s="1" cm="1">
        <f t="array" ref="I299">_FV(A299,"52 week high",TRUE)</f>
        <v>69.47</v>
      </c>
      <c r="J299" s="1" cm="1">
        <f t="array" ref="J299">_FV(A299,"52 week low",TRUE)</f>
        <v>57.625</v>
      </c>
      <c r="K299" s="5" t="str" cm="1">
        <f t="array" ref="K299">_FV(A299,"Industry")</f>
        <v>Food &amp; Tobacco</v>
      </c>
      <c r="L299" s="4" cm="1">
        <f t="array" ref="L299">_FV(A299,"Shares outstanding",TRUE)</f>
        <v>1383924000</v>
      </c>
      <c r="M299" s="4" cm="1">
        <f t="array" ref="M299">_FV(A299,"Volume")</f>
        <v>9212371</v>
      </c>
      <c r="N299" s="4" cm="1">
        <f t="array" ref="N299">_FV(A299,"Volume average",TRUE)</f>
        <v>8241086</v>
      </c>
      <c r="O299" s="1" cm="1">
        <f t="array" ref="O299">_FV(A299,"Change")</f>
        <v>0.56999999999999995</v>
      </c>
      <c r="P299" s="6" cm="1">
        <f t="array" ref="P299">_FV(A299,"Change (%)",TRUE)</f>
        <v>9.7490000000000007E-3</v>
      </c>
      <c r="Q299" s="6" cm="1">
        <f t="array" ref="Q299">_FV(A299,"Change % (Extended hours)",TRUE)</f>
        <v>1.0456E-2</v>
      </c>
      <c r="R299" s="1" cm="1">
        <f t="array" ref="R299">_FV(A299,"Change (Extended hours)",TRUE)</f>
        <v>0.61729999999999996</v>
      </c>
      <c r="S299" s="7">
        <f t="shared" ca="1" si="4"/>
        <v>44736</v>
      </c>
    </row>
    <row r="300" spans="1:19" x14ac:dyDescent="0.25">
      <c r="A300" s="5" t="e" vm="303">
        <v>#VALUE!</v>
      </c>
      <c r="B300" s="1" cm="1">
        <f t="array" ref="B300">_FV(A300,"Price")</f>
        <v>89.35</v>
      </c>
      <c r="C300" s="1" cm="1">
        <f t="array" ref="C300">_FV(A300,"Price (Extended hours)",TRUE)</f>
        <v>90.28</v>
      </c>
      <c r="D300" s="2" cm="1">
        <f t="array" ref="D300">_FV(A300,"P/E",TRUE)</f>
        <v>24.190100000000001</v>
      </c>
      <c r="E300" s="3" cm="1">
        <f t="array" ref="E300">_FV(A300,"Market cap",TRUE)</f>
        <v>117744200000</v>
      </c>
      <c r="F300" s="5" t="str" cm="1">
        <f t="array" ref="F300">_FV(A300,"Ticker symbol",TRUE)</f>
        <v>MDT</v>
      </c>
      <c r="G300" s="1" cm="1">
        <f t="array" ref="G300">_FV(A300,"Open")</f>
        <v>89.21</v>
      </c>
      <c r="H300" s="1" cm="1">
        <f t="array" ref="H300">_FV(A300,"Previous close",TRUE)</f>
        <v>88.48</v>
      </c>
      <c r="I300" s="1" cm="1">
        <f t="array" ref="I300">_FV(A300,"52 week high",TRUE)</f>
        <v>135.88999999999999</v>
      </c>
      <c r="J300" s="1" cm="1">
        <f t="array" ref="J300">_FV(A300,"52 week low",TRUE)</f>
        <v>87.687200000000004</v>
      </c>
      <c r="K300" s="5" t="str" cm="1">
        <f t="array" ref="K300">_FV(A300,"Industry")</f>
        <v>Healthcare Equipment &amp; Supplies</v>
      </c>
      <c r="L300" s="4" cm="1">
        <f t="array" ref="L300">_FV(A300,"Shares outstanding",TRUE)</f>
        <v>1330743000</v>
      </c>
      <c r="M300" s="4" cm="1">
        <f t="array" ref="M300">_FV(A300,"Volume")</f>
        <v>5236231</v>
      </c>
      <c r="N300" s="4" cm="1">
        <f t="array" ref="N300">_FV(A300,"Volume average",TRUE)</f>
        <v>6315096</v>
      </c>
      <c r="O300" s="1" cm="1">
        <f t="array" ref="O300">_FV(A300,"Change")</f>
        <v>0.87</v>
      </c>
      <c r="P300" s="6" cm="1">
        <f t="array" ref="P300">_FV(A300,"Change (%)",TRUE)</f>
        <v>9.8329999999999997E-3</v>
      </c>
      <c r="Q300" s="6" cm="1">
        <f t="array" ref="Q300">_FV(A300,"Change % (Extended hours)",TRUE)</f>
        <v>1.0409E-2</v>
      </c>
      <c r="R300" s="1" cm="1">
        <f t="array" ref="R300">_FV(A300,"Change (Extended hours)",TRUE)</f>
        <v>0.93</v>
      </c>
      <c r="S300" s="7">
        <f t="shared" ca="1" si="4"/>
        <v>44736</v>
      </c>
    </row>
    <row r="301" spans="1:19" x14ac:dyDescent="0.25">
      <c r="A301" s="5" t="e" vm="304">
        <v>#VALUE!</v>
      </c>
      <c r="B301" s="1" cm="1">
        <f t="array" ref="B301">_FV(A301,"Price")</f>
        <v>62.31</v>
      </c>
      <c r="C301" s="1" cm="1">
        <f t="array" ref="C301">_FV(A301,"Price (Extended hours)",TRUE)</f>
        <v>62.58</v>
      </c>
      <c r="D301" s="2" cm="1">
        <f t="array" ref="D301">_FV(A301,"P/E",TRUE)</f>
        <v>8.0113000000000003</v>
      </c>
      <c r="E301" s="3" cm="1">
        <f t="array" ref="E301">_FV(A301,"Market cap",TRUE)</f>
        <v>50670859629</v>
      </c>
      <c r="F301" s="5" t="str" cm="1">
        <f t="array" ref="F301">_FV(A301,"Ticker symbol",TRUE)</f>
        <v>MET</v>
      </c>
      <c r="G301" s="1" cm="1">
        <f t="array" ref="G301">_FV(A301,"Open")</f>
        <v>62.6</v>
      </c>
      <c r="H301" s="1" cm="1">
        <f t="array" ref="H301">_FV(A301,"Previous close",TRUE)</f>
        <v>61.86</v>
      </c>
      <c r="I301" s="1" cm="1">
        <f t="array" ref="I301">_FV(A301,"52 week high",TRUE)</f>
        <v>73.180000000000007</v>
      </c>
      <c r="J301" s="1" cm="1">
        <f t="array" ref="J301">_FV(A301,"52 week low",TRUE)</f>
        <v>55.21</v>
      </c>
      <c r="K301" s="5" t="str" cm="1">
        <f t="array" ref="K301">_FV(A301,"Industry")</f>
        <v>Insurance</v>
      </c>
      <c r="L301" s="4" cm="1">
        <f t="array" ref="L301">_FV(A301,"Shares outstanding",TRUE)</f>
        <v>813205900</v>
      </c>
      <c r="M301" s="4" cm="1">
        <f t="array" ref="M301">_FV(A301,"Volume")</f>
        <v>4716937</v>
      </c>
      <c r="N301" s="4" cm="1">
        <f t="array" ref="N301">_FV(A301,"Volume average",TRUE)</f>
        <v>4813132</v>
      </c>
      <c r="O301" s="1" cm="1">
        <f t="array" ref="O301">_FV(A301,"Change")</f>
        <v>0.45</v>
      </c>
      <c r="P301" s="6" cm="1">
        <f t="array" ref="P301">_FV(A301,"Change (%)",TRUE)</f>
        <v>7.2740000000000001E-3</v>
      </c>
      <c r="Q301" s="6" cm="1">
        <f t="array" ref="Q301">_FV(A301,"Change % (Extended hours)",TRUE)</f>
        <v>4.333E-3</v>
      </c>
      <c r="R301" s="1" cm="1">
        <f t="array" ref="R301">_FV(A301,"Change (Extended hours)",TRUE)</f>
        <v>0.27</v>
      </c>
      <c r="S301" s="7">
        <f t="shared" ca="1" si="4"/>
        <v>44736</v>
      </c>
    </row>
    <row r="302" spans="1:19" x14ac:dyDescent="0.25">
      <c r="A302" s="5" t="e" vm="305">
        <v>#VALUE!</v>
      </c>
      <c r="B302" s="1" cm="1">
        <f t="array" ref="B302">_FV(A302,"Price")</f>
        <v>30.06</v>
      </c>
      <c r="C302" s="1" cm="1">
        <f t="array" ref="C302">_FV(A302,"Price (Extended hours)",TRUE)</f>
        <v>30.89</v>
      </c>
      <c r="D302" s="2" cm="1">
        <f t="array" ref="D302">_FV(A302,"P/E",TRUE)</f>
        <v>9.5571999999999999</v>
      </c>
      <c r="E302" s="3" cm="1">
        <f t="array" ref="E302">_FV(A302,"Market cap",TRUE)</f>
        <v>12525940000</v>
      </c>
      <c r="F302" s="5" t="str" cm="1">
        <f t="array" ref="F302">_FV(A302,"Ticker symbol",TRUE)</f>
        <v>MGM</v>
      </c>
      <c r="G302" s="1" cm="1">
        <f t="array" ref="G302">_FV(A302,"Open")</f>
        <v>29.85</v>
      </c>
      <c r="H302" s="1" cm="1">
        <f t="array" ref="H302">_FV(A302,"Previous close",TRUE)</f>
        <v>29.4</v>
      </c>
      <c r="I302" s="1" cm="1">
        <f t="array" ref="I302">_FV(A302,"52 week high",TRUE)</f>
        <v>51.17</v>
      </c>
      <c r="J302" s="1" cm="1">
        <f t="array" ref="J302">_FV(A302,"52 week low",TRUE)</f>
        <v>28.4</v>
      </c>
      <c r="K302" s="5" t="str" cm="1">
        <f t="array" ref="K302">_FV(A302,"Industry")</f>
        <v>Hotels &amp; Entertainment Services</v>
      </c>
      <c r="L302" s="4" cm="1">
        <f t="array" ref="L302">_FV(A302,"Shares outstanding",TRUE)</f>
        <v>426052200</v>
      </c>
      <c r="M302" s="4" cm="1">
        <f t="array" ref="M302">_FV(A302,"Volume")</f>
        <v>6764439</v>
      </c>
      <c r="N302" s="4" cm="1">
        <f t="array" ref="N302">_FV(A302,"Volume average",TRUE)</f>
        <v>6658382</v>
      </c>
      <c r="O302" s="1" cm="1">
        <f t="array" ref="O302">_FV(A302,"Change")</f>
        <v>0.66</v>
      </c>
      <c r="P302" s="6" cm="1">
        <f t="array" ref="P302">_FV(A302,"Change (%)",TRUE)</f>
        <v>2.2449E-2</v>
      </c>
      <c r="Q302" s="6" cm="1">
        <f t="array" ref="Q302">_FV(A302,"Change % (Extended hours)",TRUE)</f>
        <v>2.7611E-2</v>
      </c>
      <c r="R302" s="1" cm="1">
        <f t="array" ref="R302">_FV(A302,"Change (Extended hours)",TRUE)</f>
        <v>0.83</v>
      </c>
      <c r="S302" s="7">
        <f t="shared" ca="1" si="4"/>
        <v>44736</v>
      </c>
    </row>
    <row r="303" spans="1:19" x14ac:dyDescent="0.25">
      <c r="A303" s="5" t="e" vm="306">
        <v>#VALUE!</v>
      </c>
      <c r="B303" s="1" cm="1">
        <f t="array" ref="B303">_FV(A303,"Price")</f>
        <v>125.42</v>
      </c>
      <c r="C303" s="1" cm="1">
        <f t="array" ref="C303">_FV(A303,"Price (Extended hours)",TRUE)</f>
        <v>126.32</v>
      </c>
      <c r="D303" s="2" cm="1">
        <f t="array" ref="D303">_FV(A303,"P/E",TRUE)</f>
        <v>8.0618999999999996</v>
      </c>
      <c r="E303" s="3" cm="1">
        <f t="array" ref="E303">_FV(A303,"Market cap",TRUE)</f>
        <v>7969115310</v>
      </c>
      <c r="F303" s="5" t="str" cm="1">
        <f t="array" ref="F303">_FV(A303,"Ticker symbol",TRUE)</f>
        <v>MHK</v>
      </c>
      <c r="G303" s="1" cm="1">
        <f t="array" ref="G303">_FV(A303,"Open")</f>
        <v>125.56</v>
      </c>
      <c r="H303" s="1" cm="1">
        <f t="array" ref="H303">_FV(A303,"Previous close",TRUE)</f>
        <v>123.61</v>
      </c>
      <c r="I303" s="1" cm="1">
        <f t="array" ref="I303">_FV(A303,"52 week high",TRUE)</f>
        <v>211.745</v>
      </c>
      <c r="J303" s="1" cm="1">
        <f t="array" ref="J303">_FV(A303,"52 week low",TRUE)</f>
        <v>117.56</v>
      </c>
      <c r="K303" s="5" t="str" cm="1">
        <f t="array" ref="K303">_FV(A303,"Industry")</f>
        <v>Household Goods</v>
      </c>
      <c r="L303" s="4" cm="1">
        <f t="array" ref="L303">_FV(A303,"Shares outstanding",TRUE)</f>
        <v>63539430</v>
      </c>
      <c r="M303" s="4" cm="1">
        <f t="array" ref="M303">_FV(A303,"Volume")</f>
        <v>519181</v>
      </c>
      <c r="N303" s="4" cm="1">
        <f t="array" ref="N303">_FV(A303,"Volume average",TRUE)</f>
        <v>529790</v>
      </c>
      <c r="O303" s="1" cm="1">
        <f t="array" ref="O303">_FV(A303,"Change")</f>
        <v>1.81</v>
      </c>
      <c r="P303" s="6" cm="1">
        <f t="array" ref="P303">_FV(A303,"Change (%)",TRUE)</f>
        <v>1.4643E-2</v>
      </c>
      <c r="Q303" s="6" cm="1">
        <f t="array" ref="Q303">_FV(A303,"Change % (Extended hours)",TRUE)</f>
        <v>7.1760000000000001E-3</v>
      </c>
      <c r="R303" s="1" cm="1">
        <f t="array" ref="R303">_FV(A303,"Change (Extended hours)",TRUE)</f>
        <v>0.9</v>
      </c>
      <c r="S303" s="7">
        <f t="shared" ca="1" si="4"/>
        <v>44736</v>
      </c>
    </row>
    <row r="304" spans="1:19" x14ac:dyDescent="0.25">
      <c r="A304" s="5" t="e" vm="307">
        <v>#VALUE!</v>
      </c>
      <c r="B304" s="1" cm="1">
        <f t="array" ref="B304">_FV(A304,"Price")</f>
        <v>83.73</v>
      </c>
      <c r="C304" s="1" cm="1">
        <f t="array" ref="C304">_FV(A304,"Price (Extended hours)",TRUE)</f>
        <v>83.75</v>
      </c>
      <c r="D304" s="2" cm="1">
        <f t="array" ref="D304">_FV(A304,"P/E",TRUE)</f>
        <v>30.2287</v>
      </c>
      <c r="E304" s="3" cm="1">
        <f t="array" ref="E304">_FV(A304,"Market cap",TRUE)</f>
        <v>22472840000</v>
      </c>
      <c r="F304" s="5" t="str" cm="1">
        <f t="array" ref="F304">_FV(A304,"Ticker symbol",TRUE)</f>
        <v>MKC</v>
      </c>
      <c r="G304" s="1" cm="1">
        <f t="array" ref="G304">_FV(A304,"Open")</f>
        <v>84.27</v>
      </c>
      <c r="H304" s="1" cm="1">
        <f t="array" ref="H304">_FV(A304,"Previous close",TRUE)</f>
        <v>83.8</v>
      </c>
      <c r="I304" s="1" cm="1">
        <f t="array" ref="I304">_FV(A304,"52 week high",TRUE)</f>
        <v>107.35</v>
      </c>
      <c r="J304" s="1" cm="1">
        <f t="array" ref="J304">_FV(A304,"52 week low",TRUE)</f>
        <v>77.849999999999994</v>
      </c>
      <c r="K304" s="5" t="str" cm="1">
        <f t="array" ref="K304">_FV(A304,"Industry")</f>
        <v>Food &amp; Tobacco</v>
      </c>
      <c r="L304" s="4" cm="1">
        <f t="array" ref="L304">_FV(A304,"Shares outstanding",TRUE)</f>
        <v>268076500</v>
      </c>
      <c r="M304" s="4" cm="1">
        <f t="array" ref="M304">_FV(A304,"Volume")</f>
        <v>1433922</v>
      </c>
      <c r="N304" s="4" cm="1">
        <f t="array" ref="N304">_FV(A304,"Volume average",TRUE)</f>
        <v>1243428</v>
      </c>
      <c r="O304" s="1" cm="1">
        <f t="array" ref="O304">_FV(A304,"Change")</f>
        <v>-7.0000000000000007E-2</v>
      </c>
      <c r="P304" s="6" cm="1">
        <f t="array" ref="P304">_FV(A304,"Change (%)",TRUE)</f>
        <v>-8.3529999999999997E-4</v>
      </c>
      <c r="Q304" s="6" cm="1">
        <f t="array" ref="Q304">_FV(A304,"Change % (Extended hours)",TRUE)</f>
        <v>2.3890000000000001E-4</v>
      </c>
      <c r="R304" s="1" cm="1">
        <f t="array" ref="R304">_FV(A304,"Change (Extended hours)",TRUE)</f>
        <v>0.02</v>
      </c>
      <c r="S304" s="7">
        <f t="shared" ca="1" si="4"/>
        <v>44736</v>
      </c>
    </row>
    <row r="305" spans="1:19" x14ac:dyDescent="0.25">
      <c r="A305" s="5" t="e" vm="308">
        <v>#VALUE!</v>
      </c>
      <c r="B305" s="1" cm="1">
        <f t="array" ref="B305">_FV(A305,"Price")</f>
        <v>270.04000000000002</v>
      </c>
      <c r="C305" s="1" cm="1">
        <f t="array" ref="C305">_FV(A305,"Price (Extended hours)",TRUE)</f>
        <v>270.04000000000002</v>
      </c>
      <c r="D305" s="2" cm="1">
        <f t="array" ref="D305">_FV(A305,"P/E",TRUE)</f>
        <v>42.135899999999999</v>
      </c>
      <c r="E305" s="3" cm="1">
        <f t="array" ref="E305">_FV(A305,"Market cap",TRUE)</f>
        <v>10191849680</v>
      </c>
      <c r="F305" s="5" t="str" cm="1">
        <f t="array" ref="F305">_FV(A305,"Ticker symbol",TRUE)</f>
        <v>MKTX</v>
      </c>
      <c r="G305" s="1" cm="1">
        <f t="array" ref="G305">_FV(A305,"Open")</f>
        <v>270.22000000000003</v>
      </c>
      <c r="H305" s="1" cm="1">
        <f t="array" ref="H305">_FV(A305,"Previous close",TRUE)</f>
        <v>268.48</v>
      </c>
      <c r="I305" s="1" cm="1">
        <f t="array" ref="I305">_FV(A305,"52 week high",TRUE)</f>
        <v>498.97</v>
      </c>
      <c r="J305" s="1" cm="1">
        <f t="array" ref="J305">_FV(A305,"52 week low",TRUE)</f>
        <v>249.01</v>
      </c>
      <c r="K305" s="5" t="str" cm="1">
        <f t="array" ref="K305">_FV(A305,"Industry")</f>
        <v>Investment Banking &amp; Investment Services</v>
      </c>
      <c r="L305" s="4" cm="1">
        <f t="array" ref="L305">_FV(A305,"Shares outstanding",TRUE)</f>
        <v>37742000</v>
      </c>
      <c r="M305" s="4" cm="1">
        <f t="array" ref="M305">_FV(A305,"Volume")</f>
        <v>181122</v>
      </c>
      <c r="N305" s="4" cm="1">
        <f t="array" ref="N305">_FV(A305,"Volume average",TRUE)</f>
        <v>282844</v>
      </c>
      <c r="O305" s="1" cm="1">
        <f t="array" ref="O305">_FV(A305,"Change")</f>
        <v>1.56</v>
      </c>
      <c r="P305" s="6" cm="1">
        <f t="array" ref="P305">_FV(A305,"Change (%)",TRUE)</f>
        <v>5.8099999999999992E-3</v>
      </c>
      <c r="Q305" s="6" cm="1">
        <f t="array" ref="Q305">_FV(A305,"Change % (Extended hours)",TRUE)</f>
        <v>0</v>
      </c>
      <c r="R305" s="1" cm="1">
        <f t="array" ref="R305">_FV(A305,"Change (Extended hours)",TRUE)</f>
        <v>0</v>
      </c>
      <c r="S305" s="7">
        <f t="shared" ca="1" si="4"/>
        <v>44736</v>
      </c>
    </row>
    <row r="306" spans="1:19" x14ac:dyDescent="0.25">
      <c r="A306" s="5" t="e" vm="309">
        <v>#VALUE!</v>
      </c>
      <c r="B306" s="1" cm="1">
        <f t="array" ref="B306">_FV(A306,"Price")</f>
        <v>318.45</v>
      </c>
      <c r="C306" s="1" cm="1">
        <f t="array" ref="C306">_FV(A306,"Price (Extended hours)",TRUE)</f>
        <v>318.45</v>
      </c>
      <c r="D306" s="2" cm="1">
        <f t="array" ref="D306">_FV(A306,"P/E",TRUE)</f>
        <v>29.963999999999999</v>
      </c>
      <c r="E306" s="3" cm="1">
        <f t="array" ref="E306">_FV(A306,"Market cap",TRUE)</f>
        <v>19860287106</v>
      </c>
      <c r="F306" s="5" t="str" cm="1">
        <f t="array" ref="F306">_FV(A306,"Ticker symbol",TRUE)</f>
        <v>MLM</v>
      </c>
      <c r="G306" s="1" cm="1">
        <f t="array" ref="G306">_FV(A306,"Open")</f>
        <v>319</v>
      </c>
      <c r="H306" s="1" cm="1">
        <f t="array" ref="H306">_FV(A306,"Previous close",TRUE)</f>
        <v>316.47000000000003</v>
      </c>
      <c r="I306" s="1" cm="1">
        <f t="array" ref="I306">_FV(A306,"52 week high",TRUE)</f>
        <v>446.46</v>
      </c>
      <c r="J306" s="1" cm="1">
        <f t="array" ref="J306">_FV(A306,"52 week low",TRUE)</f>
        <v>312.08049999999997</v>
      </c>
      <c r="K306" s="5" t="str" cm="1">
        <f t="array" ref="K306">_FV(A306,"Industry")</f>
        <v>Construction Materials</v>
      </c>
      <c r="L306" s="4" cm="1">
        <f t="array" ref="L306">_FV(A306,"Shares outstanding",TRUE)</f>
        <v>62365480</v>
      </c>
      <c r="M306" s="4" cm="1">
        <f t="array" ref="M306">_FV(A306,"Volume")</f>
        <v>519919</v>
      </c>
      <c r="N306" s="4" cm="1">
        <f t="array" ref="N306">_FV(A306,"Volume average",TRUE)</f>
        <v>490521</v>
      </c>
      <c r="O306" s="1" cm="1">
        <f t="array" ref="O306">_FV(A306,"Change")</f>
        <v>1.98</v>
      </c>
      <c r="P306" s="6" cm="1">
        <f t="array" ref="P306">_FV(A306,"Change (%)",TRUE)</f>
        <v>6.2570000000000004E-3</v>
      </c>
      <c r="Q306" s="6" cm="1">
        <f t="array" ref="Q306">_FV(A306,"Change % (Extended hours)",TRUE)</f>
        <v>0</v>
      </c>
      <c r="R306" s="1" cm="1">
        <f t="array" ref="R306">_FV(A306,"Change (Extended hours)",TRUE)</f>
        <v>0</v>
      </c>
      <c r="S306" s="7">
        <f t="shared" ca="1" si="4"/>
        <v>44736</v>
      </c>
    </row>
    <row r="307" spans="1:19" x14ac:dyDescent="0.25">
      <c r="A307" s="5" t="e" vm="310">
        <v>#VALUE!</v>
      </c>
      <c r="B307" s="1" cm="1">
        <f t="array" ref="B307">_FV(A307,"Price")</f>
        <v>148.38999999999999</v>
      </c>
      <c r="C307" s="1" cm="1">
        <f t="array" ref="C307">_FV(A307,"Price (Extended hours)",TRUE)</f>
        <v>148.08000000000001</v>
      </c>
      <c r="D307" s="2" cm="1">
        <f t="array" ref="D307">_FV(A307,"P/E",TRUE)</f>
        <v>23.320399999999999</v>
      </c>
      <c r="E307" s="3" cm="1">
        <f t="array" ref="E307">_FV(A307,"Market cap",TRUE)</f>
        <v>74478973943</v>
      </c>
      <c r="F307" s="5" t="str" cm="1">
        <f t="array" ref="F307">_FV(A307,"Ticker symbol",TRUE)</f>
        <v>MMC</v>
      </c>
      <c r="G307" s="1" cm="1">
        <f t="array" ref="G307">_FV(A307,"Open")</f>
        <v>149.22999999999999</v>
      </c>
      <c r="H307" s="1" cm="1">
        <f t="array" ref="H307">_FV(A307,"Previous close",TRUE)</f>
        <v>147.26</v>
      </c>
      <c r="I307" s="1" cm="1">
        <f t="array" ref="I307">_FV(A307,"52 week high",TRUE)</f>
        <v>183.14</v>
      </c>
      <c r="J307" s="1" cm="1">
        <f t="array" ref="J307">_FV(A307,"52 week low",TRUE)</f>
        <v>133.86000000000001</v>
      </c>
      <c r="K307" s="5" t="str" cm="1">
        <f t="array" ref="K307">_FV(A307,"Industry")</f>
        <v>Insurance</v>
      </c>
      <c r="L307" s="4" cm="1">
        <f t="array" ref="L307">_FV(A307,"Shares outstanding",TRUE)</f>
        <v>501913700</v>
      </c>
      <c r="M307" s="4" cm="1">
        <f t="array" ref="M307">_FV(A307,"Volume")</f>
        <v>1414722</v>
      </c>
      <c r="N307" s="4" cm="1">
        <f t="array" ref="N307">_FV(A307,"Volume average",TRUE)</f>
        <v>1573916</v>
      </c>
      <c r="O307" s="1" cm="1">
        <f t="array" ref="O307">_FV(A307,"Change")</f>
        <v>1.1299999999999999</v>
      </c>
      <c r="P307" s="6" cm="1">
        <f t="array" ref="P307">_FV(A307,"Change (%)",TRUE)</f>
        <v>7.6739999999999994E-3</v>
      </c>
      <c r="Q307" s="6" cm="1">
        <f t="array" ref="Q307">_FV(A307,"Change % (Extended hours)",TRUE)</f>
        <v>-2.0890000000000001E-3</v>
      </c>
      <c r="R307" s="1" cm="1">
        <f t="array" ref="R307">_FV(A307,"Change (Extended hours)",TRUE)</f>
        <v>-0.31</v>
      </c>
      <c r="S307" s="7">
        <f t="shared" ca="1" si="4"/>
        <v>44736</v>
      </c>
    </row>
    <row r="308" spans="1:19" x14ac:dyDescent="0.25">
      <c r="A308" s="5" t="e" vm="311">
        <v>#VALUE!</v>
      </c>
      <c r="B308" s="1" cm="1">
        <f t="array" ref="B308">_FV(A308,"Price")</f>
        <v>87.87</v>
      </c>
      <c r="C308" s="1" cm="1">
        <f t="array" ref="C308">_FV(A308,"Price (Extended hours)",TRUE)</f>
        <v>87.91</v>
      </c>
      <c r="D308" s="2" cm="1">
        <f t="array" ref="D308">_FV(A308,"P/E",TRUE)</f>
        <v>34.778300000000002</v>
      </c>
      <c r="E308" s="3" cm="1">
        <f t="array" ref="E308">_FV(A308,"Market cap",TRUE)</f>
        <v>46542225918</v>
      </c>
      <c r="F308" s="5" t="str" cm="1">
        <f t="array" ref="F308">_FV(A308,"Ticker symbol",TRUE)</f>
        <v>MNST</v>
      </c>
      <c r="G308" s="1" cm="1">
        <f t="array" ref="G308">_FV(A308,"Open")</f>
        <v>88.66</v>
      </c>
      <c r="H308" s="1" cm="1">
        <f t="array" ref="H308">_FV(A308,"Previous close",TRUE)</f>
        <v>88.06</v>
      </c>
      <c r="I308" s="1" cm="1">
        <f t="array" ref="I308">_FV(A308,"52 week high",TRUE)</f>
        <v>99.89</v>
      </c>
      <c r="J308" s="1" cm="1">
        <f t="array" ref="J308">_FV(A308,"52 week low",TRUE)</f>
        <v>71.775000000000006</v>
      </c>
      <c r="K308" s="5" t="str" cm="1">
        <f t="array" ref="K308">_FV(A308,"Industry")</f>
        <v>Beverages</v>
      </c>
      <c r="L308" s="4" cm="1">
        <f t="array" ref="L308">_FV(A308,"Shares outstanding",TRUE)</f>
        <v>529671400</v>
      </c>
      <c r="M308" s="4" cm="1">
        <f t="array" ref="M308">_FV(A308,"Volume")</f>
        <v>3726367</v>
      </c>
      <c r="N308" s="4" cm="1">
        <f t="array" ref="N308">_FV(A308,"Volume average",TRUE)</f>
        <v>2843180</v>
      </c>
      <c r="O308" s="1" cm="1">
        <f t="array" ref="O308">_FV(A308,"Change")</f>
        <v>-0.19</v>
      </c>
      <c r="P308" s="6" cm="1">
        <f t="array" ref="P308">_FV(A308,"Change (%)",TRUE)</f>
        <v>-2.1579999999999998E-3</v>
      </c>
      <c r="Q308" s="6" cm="1">
        <f t="array" ref="Q308">_FV(A308,"Change % (Extended hours)",TRUE)</f>
        <v>4.5520000000000001E-4</v>
      </c>
      <c r="R308" s="1" cm="1">
        <f t="array" ref="R308">_FV(A308,"Change (Extended hours)",TRUE)</f>
        <v>0.04</v>
      </c>
      <c r="S308" s="7">
        <f t="shared" ca="1" si="4"/>
        <v>44736</v>
      </c>
    </row>
    <row r="309" spans="1:19" x14ac:dyDescent="0.25">
      <c r="A309" s="5" t="e" vm="312">
        <v>#VALUE!</v>
      </c>
      <c r="B309" s="1" cm="1">
        <f t="array" ref="B309">_FV(A309,"Price")</f>
        <v>45.67</v>
      </c>
      <c r="C309" s="1" cm="1">
        <f t="array" ref="C309">_FV(A309,"Price (Extended hours)",TRUE)</f>
        <v>46</v>
      </c>
      <c r="D309" s="2" cm="1">
        <f t="array" ref="D309">_FV(A309,"P/E",TRUE)</f>
        <v>28.1998</v>
      </c>
      <c r="E309" s="3" cm="1">
        <f t="array" ref="E309">_FV(A309,"Market cap",TRUE)</f>
        <v>82688138190</v>
      </c>
      <c r="F309" s="5" t="str" cm="1">
        <f t="array" ref="F309">_FV(A309,"Ticker symbol",TRUE)</f>
        <v>MO</v>
      </c>
      <c r="G309" s="1" cm="1">
        <f t="array" ref="G309">_FV(A309,"Open")</f>
        <v>46.66</v>
      </c>
      <c r="H309" s="1" cm="1">
        <f t="array" ref="H309">_FV(A309,"Previous close",TRUE)</f>
        <v>46.29</v>
      </c>
      <c r="I309" s="1" cm="1">
        <f t="array" ref="I309">_FV(A309,"52 week high",TRUE)</f>
        <v>57.05</v>
      </c>
      <c r="J309" s="1" cm="1">
        <f t="array" ref="J309">_FV(A309,"52 week low",TRUE)</f>
        <v>42.53</v>
      </c>
      <c r="K309" s="5" t="str" cm="1">
        <f t="array" ref="K309">_FV(A309,"Industry")</f>
        <v>Food &amp; Tobacco</v>
      </c>
      <c r="L309" s="4" cm="1">
        <f t="array" ref="L309">_FV(A309,"Shares outstanding",TRUE)</f>
        <v>1810557000</v>
      </c>
      <c r="M309" s="4" cm="1">
        <f t="array" ref="M309">_FV(A309,"Volume")</f>
        <v>22244779</v>
      </c>
      <c r="N309" s="4" cm="1">
        <f t="array" ref="N309">_FV(A309,"Volume average",TRUE)</f>
        <v>12251848</v>
      </c>
      <c r="O309" s="1" cm="1">
        <f t="array" ref="O309">_FV(A309,"Change")</f>
        <v>-0.62</v>
      </c>
      <c r="P309" s="6" cm="1">
        <f t="array" ref="P309">_FV(A309,"Change (%)",TRUE)</f>
        <v>-1.3394E-2</v>
      </c>
      <c r="Q309" s="6" cm="1">
        <f t="array" ref="Q309">_FV(A309,"Change % (Extended hours)",TRUE)</f>
        <v>7.2259999999999998E-3</v>
      </c>
      <c r="R309" s="1" cm="1">
        <f t="array" ref="R309">_FV(A309,"Change (Extended hours)",TRUE)</f>
        <v>0.33</v>
      </c>
      <c r="S309" s="7">
        <f t="shared" ca="1" si="4"/>
        <v>44736</v>
      </c>
    </row>
    <row r="310" spans="1:19" x14ac:dyDescent="0.25">
      <c r="A310" s="5" t="e" vm="313">
        <v>#VALUE!</v>
      </c>
      <c r="B310" s="1" cm="1">
        <f t="array" ref="B310">_FV(A310,"Price")</f>
        <v>53.61</v>
      </c>
      <c r="C310" s="1" cm="1">
        <f t="array" ref="C310">_FV(A310,"Price (Extended hours)",TRUE)</f>
        <v>53.99</v>
      </c>
      <c r="D310" s="2" cm="1">
        <f t="array" ref="D310">_FV(A310,"P/E",TRUE)</f>
        <v>7.4621000000000004</v>
      </c>
      <c r="E310" s="3" cm="1">
        <f t="array" ref="E310">_FV(A310,"Market cap",TRUE)</f>
        <v>19406460813</v>
      </c>
      <c r="F310" s="5" t="str" cm="1">
        <f t="array" ref="F310">_FV(A310,"Ticker symbol",TRUE)</f>
        <v>MOS</v>
      </c>
      <c r="G310" s="1" cm="1">
        <f t="array" ref="G310">_FV(A310,"Open")</f>
        <v>53.484999999999999</v>
      </c>
      <c r="H310" s="1" cm="1">
        <f t="array" ref="H310">_FV(A310,"Previous close",TRUE)</f>
        <v>52.73</v>
      </c>
      <c r="I310" s="1" cm="1">
        <f t="array" ref="I310">_FV(A310,"52 week high",TRUE)</f>
        <v>79.28</v>
      </c>
      <c r="J310" s="1" cm="1">
        <f t="array" ref="J310">_FV(A310,"52 week low",TRUE)</f>
        <v>28.26</v>
      </c>
      <c r="K310" s="5" t="str" cm="1">
        <f t="array" ref="K310">_FV(A310,"Industry")</f>
        <v>Chemicals</v>
      </c>
      <c r="L310" s="4" cm="1">
        <f t="array" ref="L310">_FV(A310,"Shares outstanding",TRUE)</f>
        <v>361993300</v>
      </c>
      <c r="M310" s="4" cm="1">
        <f t="array" ref="M310">_FV(A310,"Volume")</f>
        <v>8638782</v>
      </c>
      <c r="N310" s="4" cm="1">
        <f t="array" ref="N310">_FV(A310,"Volume average",TRUE)</f>
        <v>8148253</v>
      </c>
      <c r="O310" s="1" cm="1">
        <f t="array" ref="O310">_FV(A310,"Change")</f>
        <v>0.88</v>
      </c>
      <c r="P310" s="6" cm="1">
        <f t="array" ref="P310">_FV(A310,"Change (%)",TRUE)</f>
        <v>1.6688999999999999E-2</v>
      </c>
      <c r="Q310" s="6" cm="1">
        <f t="array" ref="Q310">_FV(A310,"Change % (Extended hours)",TRUE)</f>
        <v>7.0879999999999997E-3</v>
      </c>
      <c r="R310" s="1" cm="1">
        <f t="array" ref="R310">_FV(A310,"Change (Extended hours)",TRUE)</f>
        <v>0.38</v>
      </c>
      <c r="S310" s="7">
        <f t="shared" ca="1" si="4"/>
        <v>44736</v>
      </c>
    </row>
    <row r="311" spans="1:19" x14ac:dyDescent="0.25">
      <c r="A311" s="5" t="e" vm="314">
        <v>#VALUE!</v>
      </c>
      <c r="B311" s="1" cm="1">
        <f t="array" ref="B311">_FV(A311,"Price")</f>
        <v>98.9</v>
      </c>
      <c r="C311" s="1" cm="1">
        <f t="array" ref="C311">_FV(A311,"Price (Extended hours)",TRUE)</f>
        <v>100.15</v>
      </c>
      <c r="D311" s="2" cm="1">
        <f t="array" ref="D311">_FV(A311,"P/E",TRUE)</f>
        <v>23.8094</v>
      </c>
      <c r="E311" s="3" cm="1">
        <f t="array" ref="E311">_FV(A311,"Market cap",TRUE)</f>
        <v>53504395610</v>
      </c>
      <c r="F311" s="5" t="str" cm="1">
        <f t="array" ref="F311">_FV(A311,"Ticker symbol",TRUE)</f>
        <v>MPC</v>
      </c>
      <c r="G311" s="1" cm="1">
        <f t="array" ref="G311">_FV(A311,"Open")</f>
        <v>102.98</v>
      </c>
      <c r="H311" s="1" cm="1">
        <f t="array" ref="H311">_FV(A311,"Previous close",TRUE)</f>
        <v>102.67</v>
      </c>
      <c r="I311" s="1" cm="1">
        <f t="array" ref="I311">_FV(A311,"52 week high",TRUE)</f>
        <v>114.35</v>
      </c>
      <c r="J311" s="1" cm="1">
        <f t="array" ref="J311">_FV(A311,"52 week low",TRUE)</f>
        <v>50.19</v>
      </c>
      <c r="K311" s="5" t="str" cm="1">
        <f t="array" ref="K311">_FV(A311,"Industry")</f>
        <v>Oil &amp; Gas</v>
      </c>
      <c r="L311" s="4" cm="1">
        <f t="array" ref="L311">_FV(A311,"Shares outstanding",TRUE)</f>
        <v>540994900</v>
      </c>
      <c r="M311" s="4" cm="1">
        <f t="array" ref="M311">_FV(A311,"Volume")</f>
        <v>13175827</v>
      </c>
      <c r="N311" s="4" cm="1">
        <f t="array" ref="N311">_FV(A311,"Volume average",TRUE)</f>
        <v>6478483</v>
      </c>
      <c r="O311" s="1" cm="1">
        <f t="array" ref="O311">_FV(A311,"Change")</f>
        <v>-3.77</v>
      </c>
      <c r="P311" s="6" cm="1">
        <f t="array" ref="P311">_FV(A311,"Change (%)",TRUE)</f>
        <v>-3.6720000000000003E-2</v>
      </c>
      <c r="Q311" s="6" cm="1">
        <f t="array" ref="Q311">_FV(A311,"Change % (Extended hours)",TRUE)</f>
        <v>1.2639000000000001E-2</v>
      </c>
      <c r="R311" s="1" cm="1">
        <f t="array" ref="R311">_FV(A311,"Change (Extended hours)",TRUE)</f>
        <v>1.25</v>
      </c>
      <c r="S311" s="7">
        <f t="shared" ca="1" si="4"/>
        <v>44736</v>
      </c>
    </row>
    <row r="312" spans="1:19" x14ac:dyDescent="0.25">
      <c r="A312" s="5" t="e" vm="315">
        <v>#VALUE!</v>
      </c>
      <c r="B312" s="1" cm="1">
        <f t="array" ref="B312">_FV(A312,"Price")</f>
        <v>416.19</v>
      </c>
      <c r="C312" s="1" cm="1">
        <f t="array" ref="C312">_FV(A312,"Price (Extended hours)",TRUE)</f>
        <v>421.44</v>
      </c>
      <c r="D312" s="2" cm="1">
        <f t="array" ref="D312">_FV(A312,"P/E",TRUE)</f>
        <v>70.836299999999994</v>
      </c>
      <c r="E312" s="3" cm="1">
        <f t="array" ref="E312">_FV(A312,"Market cap",TRUE)</f>
        <v>19412350170</v>
      </c>
      <c r="F312" s="5" t="str" cm="1">
        <f t="array" ref="F312">_FV(A312,"Ticker symbol",TRUE)</f>
        <v>MPWR</v>
      </c>
      <c r="G312" s="1" cm="1">
        <f t="array" ref="G312">_FV(A312,"Open")</f>
        <v>411.96</v>
      </c>
      <c r="H312" s="1" cm="1">
        <f t="array" ref="H312">_FV(A312,"Previous close",TRUE)</f>
        <v>407.16</v>
      </c>
      <c r="I312" s="1" cm="1">
        <f t="array" ref="I312">_FV(A312,"52 week high",TRUE)</f>
        <v>580</v>
      </c>
      <c r="J312" s="1" cm="1">
        <f t="array" ref="J312">_FV(A312,"52 week low",TRUE)</f>
        <v>340.47</v>
      </c>
      <c r="K312" s="5" t="str" cm="1">
        <f t="array" ref="K312">_FV(A312,"Industry")</f>
        <v>Semiconductors &amp; Semiconductor Equipment</v>
      </c>
      <c r="L312" s="4" cm="1">
        <f t="array" ref="L312">_FV(A312,"Shares outstanding",TRUE)</f>
        <v>46643000</v>
      </c>
      <c r="M312" s="4" cm="1">
        <f t="array" ref="M312">_FV(A312,"Volume")</f>
        <v>386090</v>
      </c>
      <c r="N312" s="4" cm="1">
        <f t="array" ref="N312">_FV(A312,"Volume average",TRUE)</f>
        <v>470070</v>
      </c>
      <c r="O312" s="1" cm="1">
        <f t="array" ref="O312">_FV(A312,"Change")</f>
        <v>9.0299999999999994</v>
      </c>
      <c r="P312" s="6" cm="1">
        <f t="array" ref="P312">_FV(A312,"Change (%)",TRUE)</f>
        <v>2.2178E-2</v>
      </c>
      <c r="Q312" s="6" cm="1">
        <f t="array" ref="Q312">_FV(A312,"Change % (Extended hours)",TRUE)</f>
        <v>1.2614E-2</v>
      </c>
      <c r="R312" s="1" cm="1">
        <f t="array" ref="R312">_FV(A312,"Change (Extended hours)",TRUE)</f>
        <v>5.25</v>
      </c>
      <c r="S312" s="7">
        <f t="shared" ca="1" si="4"/>
        <v>44736</v>
      </c>
    </row>
    <row r="313" spans="1:19" x14ac:dyDescent="0.25">
      <c r="A313" s="5" t="e" vm="316">
        <v>#VALUE!</v>
      </c>
      <c r="B313" s="1" cm="1">
        <f t="array" ref="B313">_FV(A313,"Price")</f>
        <v>84.63</v>
      </c>
      <c r="C313" s="1" cm="1">
        <f t="array" ref="C313">_FV(A313,"Price (Extended hours)",TRUE)</f>
        <v>85</v>
      </c>
      <c r="D313" s="2" cm="1">
        <f t="array" ref="D313">_FV(A313,"P/E",TRUE)</f>
        <v>15.4079</v>
      </c>
      <c r="E313" s="3" cm="1">
        <f t="array" ref="E313">_FV(A313,"Market cap",TRUE)</f>
        <v>214012767150</v>
      </c>
      <c r="F313" s="5" t="str" cm="1">
        <f t="array" ref="F313">_FV(A313,"Ticker symbol",TRUE)</f>
        <v>MRK</v>
      </c>
      <c r="G313" s="1" cm="1">
        <f t="array" ref="G313">_FV(A313,"Open")</f>
        <v>84.56</v>
      </c>
      <c r="H313" s="1" cm="1">
        <f t="array" ref="H313">_FV(A313,"Previous close",TRUE)</f>
        <v>84.5</v>
      </c>
      <c r="I313" s="1" cm="1">
        <f t="array" ref="I313">_FV(A313,"52 week high",TRUE)</f>
        <v>94.92</v>
      </c>
      <c r="J313" s="1" cm="1">
        <f t="array" ref="J313">_FV(A313,"52 week low",TRUE)</f>
        <v>70.89</v>
      </c>
      <c r="K313" s="5" t="str" cm="1">
        <f t="array" ref="K313">_FV(A313,"Industry")</f>
        <v>Pharmaceuticals</v>
      </c>
      <c r="L313" s="4" cm="1">
        <f t="array" ref="L313">_FV(A313,"Shares outstanding",TRUE)</f>
        <v>2528805000</v>
      </c>
      <c r="M313" s="4" cm="1">
        <f t="array" ref="M313">_FV(A313,"Volume")</f>
        <v>11357089</v>
      </c>
      <c r="N313" s="4" cm="1">
        <f t="array" ref="N313">_FV(A313,"Volume average",TRUE)</f>
        <v>11861081</v>
      </c>
      <c r="O313" s="1" cm="1">
        <f t="array" ref="O313">_FV(A313,"Change")</f>
        <v>0.13</v>
      </c>
      <c r="P313" s="6" cm="1">
        <f t="array" ref="P313">_FV(A313,"Change (%)",TRUE)</f>
        <v>1.5379999999999999E-3</v>
      </c>
      <c r="Q313" s="6" cm="1">
        <f t="array" ref="Q313">_FV(A313,"Change % (Extended hours)",TRUE)</f>
        <v>4.372E-3</v>
      </c>
      <c r="R313" s="1" cm="1">
        <f t="array" ref="R313">_FV(A313,"Change (Extended hours)",TRUE)</f>
        <v>0.37</v>
      </c>
      <c r="S313" s="7">
        <f t="shared" ca="1" si="4"/>
        <v>44736</v>
      </c>
    </row>
    <row r="314" spans="1:19" x14ac:dyDescent="0.25">
      <c r="A314" s="5" t="e" vm="317">
        <v>#VALUE!</v>
      </c>
      <c r="B314" s="1" cm="1">
        <f t="array" ref="B314">_FV(A314,"Price")</f>
        <v>128.53</v>
      </c>
      <c r="C314" s="1" cm="1">
        <f t="array" ref="C314">_FV(A314,"Price (Extended hours)",TRUE)</f>
        <v>129.52500000000001</v>
      </c>
      <c r="D314" s="2" cm="1">
        <f t="array" ref="D314">_FV(A314,"P/E",TRUE)</f>
        <v>3.5743</v>
      </c>
      <c r="E314" s="3" cm="1">
        <f t="array" ref="E314">_FV(A314,"Market cap",TRUE)</f>
        <v>51124028535</v>
      </c>
      <c r="F314" s="5" t="str" cm="1">
        <f t="array" ref="F314">_FV(A314,"Ticker symbol",TRUE)</f>
        <v>MRNA</v>
      </c>
      <c r="G314" s="1" cm="1">
        <f t="array" ref="G314">_FV(A314,"Open")</f>
        <v>122.44</v>
      </c>
      <c r="H314" s="1" cm="1">
        <f t="array" ref="H314">_FV(A314,"Previous close",TRUE)</f>
        <v>121.56</v>
      </c>
      <c r="I314" s="1" cm="1">
        <f t="array" ref="I314">_FV(A314,"52 week high",TRUE)</f>
        <v>497.49</v>
      </c>
      <c r="J314" s="1" cm="1">
        <f t="array" ref="J314">_FV(A314,"52 week low",TRUE)</f>
        <v>115.61</v>
      </c>
      <c r="K314" s="5" t="str" cm="1">
        <f t="array" ref="K314">_FV(A314,"Industry")</f>
        <v>Biotechnology &amp; Medical Research</v>
      </c>
      <c r="L314" s="4" cm="1">
        <f t="array" ref="L314">_FV(A314,"Shares outstanding",TRUE)</f>
        <v>397759500</v>
      </c>
      <c r="M314" s="4" cm="1">
        <f t="array" ref="M314">_FV(A314,"Volume")</f>
        <v>6965005</v>
      </c>
      <c r="N314" s="4" cm="1">
        <f t="array" ref="N314">_FV(A314,"Volume average",TRUE)</f>
        <v>5916338</v>
      </c>
      <c r="O314" s="1" cm="1">
        <f t="array" ref="O314">_FV(A314,"Change")</f>
        <v>6.97</v>
      </c>
      <c r="P314" s="6" cm="1">
        <f t="array" ref="P314">_FV(A314,"Change (%)",TRUE)</f>
        <v>5.7337999999999993E-2</v>
      </c>
      <c r="Q314" s="6" cm="1">
        <f t="array" ref="Q314">_FV(A314,"Change % (Extended hours)",TRUE)</f>
        <v>7.7410000000000005E-3</v>
      </c>
      <c r="R314" s="1" cm="1">
        <f t="array" ref="R314">_FV(A314,"Change (Extended hours)",TRUE)</f>
        <v>0.995</v>
      </c>
      <c r="S314" s="7">
        <f t="shared" ca="1" si="4"/>
        <v>44736</v>
      </c>
    </row>
    <row r="315" spans="1:19" x14ac:dyDescent="0.25">
      <c r="A315" s="5" t="e" vm="318">
        <v>#VALUE!</v>
      </c>
      <c r="B315" s="1" cm="1">
        <f t="array" ref="B315">_FV(A315,"Price")</f>
        <v>28.07</v>
      </c>
      <c r="C315" s="1" cm="1">
        <f t="array" ref="C315">_FV(A315,"Price (Extended hours)",TRUE)</f>
        <v>28.24</v>
      </c>
      <c r="D315" s="2" cm="1">
        <f t="array" ref="D315">_FV(A315,"P/E",TRUE)</f>
        <v>10.0382</v>
      </c>
      <c r="E315" s="3" cm="1">
        <f t="array" ref="E315">_FV(A315,"Market cap",TRUE)</f>
        <v>19864883563</v>
      </c>
      <c r="F315" s="5" t="str" cm="1">
        <f t="array" ref="F315">_FV(A315,"Ticker symbol",TRUE)</f>
        <v>MRO</v>
      </c>
      <c r="G315" s="1" cm="1">
        <f t="array" ref="G315">_FV(A315,"Open")</f>
        <v>28.55</v>
      </c>
      <c r="H315" s="1" cm="1">
        <f t="array" ref="H315">_FV(A315,"Previous close",TRUE)</f>
        <v>28.79</v>
      </c>
      <c r="I315" s="1" cm="1">
        <f t="array" ref="I315">_FV(A315,"52 week high",TRUE)</f>
        <v>33.234999999999999</v>
      </c>
      <c r="J315" s="1" cm="1">
        <f t="array" ref="J315">_FV(A315,"52 week low",TRUE)</f>
        <v>10.41</v>
      </c>
      <c r="K315" s="5" t="str" cm="1">
        <f t="array" ref="K315">_FV(A315,"Industry")</f>
        <v>Oil &amp; Gas</v>
      </c>
      <c r="L315" s="4" cm="1">
        <f t="array" ref="L315">_FV(A315,"Shares outstanding",TRUE)</f>
        <v>707690900</v>
      </c>
      <c r="M315" s="4" cm="1">
        <f t="array" ref="M315">_FV(A315,"Volume")</f>
        <v>23440965</v>
      </c>
      <c r="N315" s="4" cm="1">
        <f t="array" ref="N315">_FV(A315,"Volume average",TRUE)</f>
        <v>20841120</v>
      </c>
      <c r="O315" s="1" cm="1">
        <f t="array" ref="O315">_FV(A315,"Change")</f>
        <v>-0.72</v>
      </c>
      <c r="P315" s="6" cm="1">
        <f t="array" ref="P315">_FV(A315,"Change (%)",TRUE)</f>
        <v>-2.5009E-2</v>
      </c>
      <c r="Q315" s="6" cm="1">
        <f t="array" ref="Q315">_FV(A315,"Change % (Extended hours)",TRUE)</f>
        <v>6.0560000000000006E-3</v>
      </c>
      <c r="R315" s="1" cm="1">
        <f t="array" ref="R315">_FV(A315,"Change (Extended hours)",TRUE)</f>
        <v>0.17</v>
      </c>
      <c r="S315" s="7">
        <f t="shared" ca="1" si="4"/>
        <v>44736</v>
      </c>
    </row>
    <row r="316" spans="1:19" x14ac:dyDescent="0.25">
      <c r="A316" s="5" t="e" vm="319">
        <v>#VALUE!</v>
      </c>
      <c r="B316" s="1" cm="1">
        <f t="array" ref="B316">_FV(A316,"Price")</f>
        <v>76.02</v>
      </c>
      <c r="C316" s="1" cm="1">
        <f t="array" ref="C316">_FV(A316,"Price (Extended hours)",TRUE)</f>
        <v>76.5</v>
      </c>
      <c r="D316" s="2" cm="1">
        <f t="array" ref="D316">_FV(A316,"P/E",TRUE)</f>
        <v>9.5359999999999996</v>
      </c>
      <c r="E316" s="3" cm="1">
        <f t="array" ref="E316">_FV(A316,"Market cap",TRUE)</f>
        <v>132980569680</v>
      </c>
      <c r="F316" s="5" t="str" cm="1">
        <f t="array" ref="F316">_FV(A316,"Ticker symbol",TRUE)</f>
        <v>MS</v>
      </c>
      <c r="G316" s="1" cm="1">
        <f t="array" ref="G316">_FV(A316,"Open")</f>
        <v>75.8</v>
      </c>
      <c r="H316" s="1" cm="1">
        <f t="array" ref="H316">_FV(A316,"Previous close",TRUE)</f>
        <v>74.959999999999994</v>
      </c>
      <c r="I316" s="1" cm="1">
        <f t="array" ref="I316">_FV(A316,"52 week high",TRUE)</f>
        <v>109.73</v>
      </c>
      <c r="J316" s="1" cm="1">
        <f t="array" ref="J316">_FV(A316,"52 week low",TRUE)</f>
        <v>74.14</v>
      </c>
      <c r="K316" s="5" t="str" cm="1">
        <f t="array" ref="K316">_FV(A316,"Industry")</f>
        <v>Investment Banking &amp; Investment Services</v>
      </c>
      <c r="L316" s="4" cm="1">
        <f t="array" ref="L316">_FV(A316,"Shares outstanding",TRUE)</f>
        <v>1749284000</v>
      </c>
      <c r="M316" s="4" cm="1">
        <f t="array" ref="M316">_FV(A316,"Volume")</f>
        <v>9273318</v>
      </c>
      <c r="N316" s="4" cm="1">
        <f t="array" ref="N316">_FV(A316,"Volume average",TRUE)</f>
        <v>7432351</v>
      </c>
      <c r="O316" s="1" cm="1">
        <f t="array" ref="O316">_FV(A316,"Change")</f>
        <v>1.06</v>
      </c>
      <c r="P316" s="6" cm="1">
        <f t="array" ref="P316">_FV(A316,"Change (%)",TRUE)</f>
        <v>1.4140999999999999E-2</v>
      </c>
      <c r="Q316" s="6" cm="1">
        <f t="array" ref="Q316">_FV(A316,"Change % (Extended hours)",TRUE)</f>
        <v>6.3139999999999993E-3</v>
      </c>
      <c r="R316" s="1" cm="1">
        <f t="array" ref="R316">_FV(A316,"Change (Extended hours)",TRUE)</f>
        <v>0.48</v>
      </c>
      <c r="S316" s="7">
        <f t="shared" ca="1" si="4"/>
        <v>44736</v>
      </c>
    </row>
    <row r="317" spans="1:19" x14ac:dyDescent="0.25">
      <c r="A317" s="5" t="e" vm="320">
        <v>#VALUE!</v>
      </c>
      <c r="B317" s="1" cm="1">
        <f t="array" ref="B317">_FV(A317,"Price")</f>
        <v>397.39</v>
      </c>
      <c r="C317" s="1" cm="1">
        <f t="array" ref="C317">_FV(A317,"Price (Extended hours)",TRUE)</f>
        <v>397.39</v>
      </c>
      <c r="D317" s="2" cm="1">
        <f t="array" ref="D317">_FV(A317,"P/E",TRUE)</f>
        <v>42.677999999999997</v>
      </c>
      <c r="E317" s="3" cm="1">
        <f t="array" ref="E317">_FV(A317,"Market cap",TRUE)</f>
        <v>32237484865</v>
      </c>
      <c r="F317" s="5" t="str" cm="1">
        <f t="array" ref="F317">_FV(A317,"Ticker symbol",TRUE)</f>
        <v>MSCI</v>
      </c>
      <c r="G317" s="1" cm="1">
        <f t="array" ref="G317">_FV(A317,"Open")</f>
        <v>397.01</v>
      </c>
      <c r="H317" s="1" cm="1">
        <f t="array" ref="H317">_FV(A317,"Previous close",TRUE)</f>
        <v>391</v>
      </c>
      <c r="I317" s="1" cm="1">
        <f t="array" ref="I317">_FV(A317,"52 week high",TRUE)</f>
        <v>679.85</v>
      </c>
      <c r="J317" s="1" cm="1">
        <f t="array" ref="J317">_FV(A317,"52 week low",TRUE)</f>
        <v>376.41</v>
      </c>
      <c r="K317" s="5" t="str" cm="1">
        <f t="array" ref="K317">_FV(A317,"Industry")</f>
        <v>Professional &amp; Commercial Services</v>
      </c>
      <c r="L317" s="4" cm="1">
        <f t="array" ref="L317">_FV(A317,"Shares outstanding",TRUE)</f>
        <v>81123040</v>
      </c>
      <c r="M317" s="4" cm="1">
        <f t="array" ref="M317">_FV(A317,"Volume")</f>
        <v>436308</v>
      </c>
      <c r="N317" s="4" cm="1">
        <f t="array" ref="N317">_FV(A317,"Volume average",TRUE)</f>
        <v>564759</v>
      </c>
      <c r="O317" s="1" cm="1">
        <f t="array" ref="O317">_FV(A317,"Change")</f>
        <v>6.39</v>
      </c>
      <c r="P317" s="6" cm="1">
        <f t="array" ref="P317">_FV(A317,"Change (%)",TRUE)</f>
        <v>1.6343E-2</v>
      </c>
      <c r="Q317" s="6" cm="1">
        <f t="array" ref="Q317">_FV(A317,"Change % (Extended hours)",TRUE)</f>
        <v>0</v>
      </c>
      <c r="R317" s="1" cm="1">
        <f t="array" ref="R317">_FV(A317,"Change (Extended hours)",TRUE)</f>
        <v>0</v>
      </c>
      <c r="S317" s="7">
        <f t="shared" ca="1" si="4"/>
        <v>44736</v>
      </c>
    </row>
    <row r="318" spans="1:19" x14ac:dyDescent="0.25">
      <c r="A318" s="5" t="e" vm="321">
        <v>#VALUE!</v>
      </c>
      <c r="B318" s="1" cm="1">
        <f t="array" ref="B318">_FV(A318,"Price")</f>
        <v>251.76</v>
      </c>
      <c r="C318" s="1" cm="1">
        <f t="array" ref="C318">_FV(A318,"Price (Extended hours)",TRUE)</f>
        <v>254</v>
      </c>
      <c r="D318" s="2" cm="1">
        <f t="array" ref="D318">_FV(A318,"P/E",TRUE)</f>
        <v>25.507899999999999</v>
      </c>
      <c r="E318" s="3" cm="1">
        <f t="array" ref="E318">_FV(A318,"Market cap",TRUE)</f>
        <v>1882921348080</v>
      </c>
      <c r="F318" s="5" t="str" cm="1">
        <f t="array" ref="F318">_FV(A318,"Ticker symbol",TRUE)</f>
        <v>MSFT</v>
      </c>
      <c r="G318" s="1" cm="1">
        <f t="array" ref="G318">_FV(A318,"Open")</f>
        <v>248.31</v>
      </c>
      <c r="H318" s="1" cm="1">
        <f t="array" ref="H318">_FV(A318,"Previous close",TRUE)</f>
        <v>244.49</v>
      </c>
      <c r="I318" s="1" cm="1">
        <f t="array" ref="I318">_FV(A318,"52 week high",TRUE)</f>
        <v>349.67</v>
      </c>
      <c r="J318" s="1" cm="1">
        <f t="array" ref="J318">_FV(A318,"52 week low",TRUE)</f>
        <v>241.51</v>
      </c>
      <c r="K318" s="5" t="str" cm="1">
        <f t="array" ref="K318">_FV(A318,"Industry")</f>
        <v>Software &amp; IT Services</v>
      </c>
      <c r="L318" s="4" cm="1">
        <f t="array" ref="L318">_FV(A318,"Shares outstanding",TRUE)</f>
        <v>7479033000</v>
      </c>
      <c r="M318" s="4" cm="1">
        <f t="array" ref="M318">_FV(A318,"Volume")</f>
        <v>33111729</v>
      </c>
      <c r="N318" s="4" cm="1">
        <f t="array" ref="N318">_FV(A318,"Volume average",TRUE)</f>
        <v>32482875</v>
      </c>
      <c r="O318" s="1" cm="1">
        <f t="array" ref="O318">_FV(A318,"Change")</f>
        <v>7.27</v>
      </c>
      <c r="P318" s="6" cm="1">
        <f t="array" ref="P318">_FV(A318,"Change (%)",TRUE)</f>
        <v>2.9735000000000001E-2</v>
      </c>
      <c r="Q318" s="6" cm="1">
        <f t="array" ref="Q318">_FV(A318,"Change % (Extended hours)",TRUE)</f>
        <v>8.8970000000000004E-3</v>
      </c>
      <c r="R318" s="1" cm="1">
        <f t="array" ref="R318">_FV(A318,"Change (Extended hours)",TRUE)</f>
        <v>2.2400000000000002</v>
      </c>
      <c r="S318" s="7">
        <f t="shared" ca="1" si="4"/>
        <v>44736</v>
      </c>
    </row>
    <row r="319" spans="1:19" x14ac:dyDescent="0.25">
      <c r="A319" s="5" t="e" vm="322">
        <v>#VALUE!</v>
      </c>
      <c r="B319" s="1" cm="1">
        <f t="array" ref="B319">_FV(A319,"Price")</f>
        <v>203.11</v>
      </c>
      <c r="C319" s="1" cm="1">
        <f t="array" ref="C319">_FV(A319,"Price (Extended hours)",TRUE)</f>
        <v>203.01</v>
      </c>
      <c r="D319" s="2" cm="1">
        <f t="array" ref="D319">_FV(A319,"P/E",TRUE)</f>
        <v>27.8491</v>
      </c>
      <c r="E319" s="3" cm="1">
        <f t="array" ref="E319">_FV(A319,"Market cap",TRUE)</f>
        <v>33979693670</v>
      </c>
      <c r="F319" s="5" t="str" cm="1">
        <f t="array" ref="F319">_FV(A319,"Ticker symbol",TRUE)</f>
        <v>MSI</v>
      </c>
      <c r="G319" s="1" cm="1">
        <f t="array" ref="G319">_FV(A319,"Open")</f>
        <v>205.46</v>
      </c>
      <c r="H319" s="1" cm="1">
        <f t="array" ref="H319">_FV(A319,"Previous close",TRUE)</f>
        <v>203.31</v>
      </c>
      <c r="I319" s="1" cm="1">
        <f t="array" ref="I319">_FV(A319,"52 week high",TRUE)</f>
        <v>273.64960000000002</v>
      </c>
      <c r="J319" s="1" cm="1">
        <f t="array" ref="J319">_FV(A319,"52 week low",TRUE)</f>
        <v>199.24</v>
      </c>
      <c r="K319" s="5" t="str" cm="1">
        <f t="array" ref="K319">_FV(A319,"Industry")</f>
        <v>Communications &amp; Networking</v>
      </c>
      <c r="L319" s="4" cm="1">
        <f t="array" ref="L319">_FV(A319,"Shares outstanding",TRUE)</f>
        <v>167297000</v>
      </c>
      <c r="M319" s="4" cm="1">
        <f t="array" ref="M319">_FV(A319,"Volume")</f>
        <v>694530</v>
      </c>
      <c r="N319" s="4" cm="1">
        <f t="array" ref="N319">_FV(A319,"Volume average",TRUE)</f>
        <v>990886</v>
      </c>
      <c r="O319" s="1" cm="1">
        <f t="array" ref="O319">_FV(A319,"Change")</f>
        <v>-0.2</v>
      </c>
      <c r="P319" s="6" cm="1">
        <f t="array" ref="P319">_FV(A319,"Change (%)",TRUE)</f>
        <v>-9.836999999999999E-4</v>
      </c>
      <c r="Q319" s="6" cm="1">
        <f t="array" ref="Q319">_FV(A319,"Change % (Extended hours)",TRUE)</f>
        <v>-4.9229999999999999E-4</v>
      </c>
      <c r="R319" s="1" cm="1">
        <f t="array" ref="R319">_FV(A319,"Change (Extended hours)",TRUE)</f>
        <v>-0.1</v>
      </c>
      <c r="S319" s="7">
        <f t="shared" ca="1" si="4"/>
        <v>44736</v>
      </c>
    </row>
    <row r="320" spans="1:19" x14ac:dyDescent="0.25">
      <c r="A320" s="5" t="e" vm="323">
        <v>#VALUE!</v>
      </c>
      <c r="B320" s="1" cm="1">
        <f t="array" ref="B320">_FV(A320,"Price")</f>
        <v>165.49</v>
      </c>
      <c r="C320" s="1" cm="1">
        <f t="array" ref="C320">_FV(A320,"Price (Extended hours)",TRUE)</f>
        <v>166</v>
      </c>
      <c r="D320" s="2" cm="1">
        <f t="array" ref="D320">_FV(A320,"P/E",TRUE)</f>
        <v>12.599299999999999</v>
      </c>
      <c r="E320" s="3" cm="1">
        <f t="array" ref="E320">_FV(A320,"Market cap",TRUE)</f>
        <v>29585940000</v>
      </c>
      <c r="F320" s="5" t="str" cm="1">
        <f t="array" ref="F320">_FV(A320,"Ticker symbol",TRUE)</f>
        <v>MTB</v>
      </c>
      <c r="G320" s="1" cm="1">
        <f t="array" ref="G320">_FV(A320,"Open")</f>
        <v>166.65</v>
      </c>
      <c r="H320" s="1" cm="1">
        <f t="array" ref="H320">_FV(A320,"Previous close",TRUE)</f>
        <v>164.9</v>
      </c>
      <c r="I320" s="1" cm="1">
        <f t="array" ref="I320">_FV(A320,"52 week high",TRUE)</f>
        <v>186.95</v>
      </c>
      <c r="J320" s="1" cm="1">
        <f t="array" ref="J320">_FV(A320,"52 week low",TRUE)</f>
        <v>128.46</v>
      </c>
      <c r="K320" s="5" t="str" cm="1">
        <f t="array" ref="K320">_FV(A320,"Industry")</f>
        <v>Banking Services</v>
      </c>
      <c r="L320" s="4" cm="1">
        <f t="array" ref="L320">_FV(A320,"Shares outstanding",TRUE)</f>
        <v>179417400</v>
      </c>
      <c r="M320" s="4" cm="1">
        <f t="array" ref="M320">_FV(A320,"Volume")</f>
        <v>882733</v>
      </c>
      <c r="N320" s="4" cm="1">
        <f t="array" ref="N320">_FV(A320,"Volume average",TRUE)</f>
        <v>1123616</v>
      </c>
      <c r="O320" s="1" cm="1">
        <f t="array" ref="O320">_FV(A320,"Change")</f>
        <v>0.59</v>
      </c>
      <c r="P320" s="6" cm="1">
        <f t="array" ref="P320">_FV(A320,"Change (%)",TRUE)</f>
        <v>3.578E-3</v>
      </c>
      <c r="Q320" s="6" cm="1">
        <f t="array" ref="Q320">_FV(A320,"Change % (Extended hours)",TRUE)</f>
        <v>3.0819999999999997E-3</v>
      </c>
      <c r="R320" s="1" cm="1">
        <f t="array" ref="R320">_FV(A320,"Change (Extended hours)",TRUE)</f>
        <v>0.51</v>
      </c>
      <c r="S320" s="7">
        <f t="shared" ca="1" si="4"/>
        <v>44736</v>
      </c>
    </row>
    <row r="321" spans="1:19" x14ac:dyDescent="0.25">
      <c r="A321" s="5" t="e" vm="324">
        <v>#VALUE!</v>
      </c>
      <c r="B321" s="1" cm="1">
        <f t="array" ref="B321">_FV(A321,"Price")</f>
        <v>77.06</v>
      </c>
      <c r="C321" s="1" cm="1">
        <f t="array" ref="C321">_FV(A321,"Price (Extended hours)",TRUE)</f>
        <v>77.599999999999994</v>
      </c>
      <c r="D321" s="2" cm="1">
        <f t="array" ref="D321">_FV(A321,"P/E",TRUE)</f>
        <v>80.813599999999994</v>
      </c>
      <c r="E321" s="3" cm="1">
        <f t="array" ref="E321">_FV(A321,"Market cap",TRUE)</f>
        <v>22003072802</v>
      </c>
      <c r="F321" s="5" t="str" cm="1">
        <f t="array" ref="F321">_FV(A321,"Ticker symbol",TRUE)</f>
        <v>MTCH</v>
      </c>
      <c r="G321" s="1" cm="1">
        <f t="array" ref="G321">_FV(A321,"Open")</f>
        <v>74.86</v>
      </c>
      <c r="H321" s="1" cm="1">
        <f t="array" ref="H321">_FV(A321,"Previous close",TRUE)</f>
        <v>73.069999999999993</v>
      </c>
      <c r="I321" s="1" cm="1">
        <f t="array" ref="I321">_FV(A321,"52 week high",TRUE)</f>
        <v>182</v>
      </c>
      <c r="J321" s="1" cm="1">
        <f t="array" ref="J321">_FV(A321,"52 week low",TRUE)</f>
        <v>67.869399999999999</v>
      </c>
      <c r="K321" s="5" t="str" cm="1">
        <f t="array" ref="K321">_FV(A321,"Industry")</f>
        <v>Software &amp; IT Services</v>
      </c>
      <c r="L321" s="4" cm="1">
        <f t="array" ref="L321">_FV(A321,"Shares outstanding",TRUE)</f>
        <v>285531700</v>
      </c>
      <c r="M321" s="4" cm="1">
        <f t="array" ref="M321">_FV(A321,"Volume")</f>
        <v>3043586</v>
      </c>
      <c r="N321" s="4" cm="1">
        <f t="array" ref="N321">_FV(A321,"Volume average",TRUE)</f>
        <v>3085713</v>
      </c>
      <c r="O321" s="1" cm="1">
        <f t="array" ref="O321">_FV(A321,"Change")</f>
        <v>3.99</v>
      </c>
      <c r="P321" s="6" cm="1">
        <f t="array" ref="P321">_FV(A321,"Change (%)",TRUE)</f>
        <v>5.4604999999999994E-2</v>
      </c>
      <c r="Q321" s="6" cm="1">
        <f t="array" ref="Q321">_FV(A321,"Change % (Extended hours)",TRUE)</f>
        <v>7.0079999999999995E-3</v>
      </c>
      <c r="R321" s="1" cm="1">
        <f t="array" ref="R321">_FV(A321,"Change (Extended hours)",TRUE)</f>
        <v>0.54</v>
      </c>
      <c r="S321" s="7">
        <f t="shared" ca="1" si="4"/>
        <v>44736</v>
      </c>
    </row>
    <row r="322" spans="1:19" x14ac:dyDescent="0.25">
      <c r="A322" s="5" t="e" vm="325">
        <v>#VALUE!</v>
      </c>
      <c r="B322" s="1" cm="1">
        <f t="array" ref="B322">_FV(A322,"Price")</f>
        <v>1167.25</v>
      </c>
      <c r="C322" s="1" cm="1">
        <f t="array" ref="C322">_FV(A322,"Price (Extended hours)",TRUE)</f>
        <v>1167.25</v>
      </c>
      <c r="D322" s="2" cm="1">
        <f t="array" ref="D322">_FV(A322,"P/E",TRUE)</f>
        <v>33.991500000000002</v>
      </c>
      <c r="E322" s="3" cm="1">
        <f t="array" ref="E322">_FV(A322,"Market cap",TRUE)</f>
        <v>26473591847</v>
      </c>
      <c r="F322" s="5" t="str" cm="1">
        <f t="array" ref="F322">_FV(A322,"Ticker symbol",TRUE)</f>
        <v>MTD</v>
      </c>
      <c r="G322" s="1" cm="1">
        <f t="array" ref="G322">_FV(A322,"Open")</f>
        <v>1170.56</v>
      </c>
      <c r="H322" s="1" cm="1">
        <f t="array" ref="H322">_FV(A322,"Previous close",TRUE)</f>
        <v>1157.6300000000001</v>
      </c>
      <c r="I322" s="1" cm="1">
        <f t="array" ref="I322">_FV(A322,"52 week high",TRUE)</f>
        <v>1714.75</v>
      </c>
      <c r="J322" s="1" cm="1">
        <f t="array" ref="J322">_FV(A322,"52 week low",TRUE)</f>
        <v>1136.3699999999999</v>
      </c>
      <c r="K322" s="5" t="str" cm="1">
        <f t="array" ref="K322">_FV(A322,"Industry")</f>
        <v>Office Equipment</v>
      </c>
      <c r="L322" s="4" cm="1">
        <f t="array" ref="L322">_FV(A322,"Shares outstanding",TRUE)</f>
        <v>22680310</v>
      </c>
      <c r="M322" s="4" cm="1">
        <f t="array" ref="M322">_FV(A322,"Volume")</f>
        <v>86207</v>
      </c>
      <c r="N322" s="4" cm="1">
        <f t="array" ref="N322">_FV(A322,"Volume average",TRUE)</f>
        <v>127322</v>
      </c>
      <c r="O322" s="1" cm="1">
        <f t="array" ref="O322">_FV(A322,"Change")</f>
        <v>9.6199999999999992</v>
      </c>
      <c r="P322" s="6" cm="1">
        <f t="array" ref="P322">_FV(A322,"Change (%)",TRUE)</f>
        <v>8.3099999999999997E-3</v>
      </c>
      <c r="Q322" s="6" cm="1">
        <f t="array" ref="Q322">_FV(A322,"Change % (Extended hours)",TRUE)</f>
        <v>0</v>
      </c>
      <c r="R322" s="1" cm="1">
        <f t="array" ref="R322">_FV(A322,"Change (Extended hours)",TRUE)</f>
        <v>0</v>
      </c>
      <c r="S322" s="7">
        <f t="shared" ca="1" si="4"/>
        <v>44736</v>
      </c>
    </row>
    <row r="323" spans="1:19" x14ac:dyDescent="0.25">
      <c r="A323" s="5" t="e" vm="326">
        <v>#VALUE!</v>
      </c>
      <c r="B323" s="1" cm="1">
        <f t="array" ref="B323">_FV(A323,"Price")</f>
        <v>59.12</v>
      </c>
      <c r="C323" s="1" cm="1">
        <f t="array" ref="C323">_FV(A323,"Price (Extended hours)",TRUE)</f>
        <v>59.7</v>
      </c>
      <c r="D323" s="2" cm="1">
        <f t="array" ref="D323">_FV(A323,"P/E",TRUE)</f>
        <v>7.3906000000000001</v>
      </c>
      <c r="E323" s="3" cm="1">
        <f t="array" ref="E323">_FV(A323,"Market cap",TRUE)</f>
        <v>66017353040</v>
      </c>
      <c r="F323" s="5" t="str" cm="1">
        <f t="array" ref="F323">_FV(A323,"Ticker symbol",TRUE)</f>
        <v>MU</v>
      </c>
      <c r="G323" s="1" cm="1">
        <f t="array" ref="G323">_FV(A323,"Open")</f>
        <v>59.33</v>
      </c>
      <c r="H323" s="1" cm="1">
        <f t="array" ref="H323">_FV(A323,"Previous close",TRUE)</f>
        <v>58.7</v>
      </c>
      <c r="I323" s="1" cm="1">
        <f t="array" ref="I323">_FV(A323,"52 week high",TRUE)</f>
        <v>98.45</v>
      </c>
      <c r="J323" s="1" cm="1">
        <f t="array" ref="J323">_FV(A323,"52 week low",TRUE)</f>
        <v>57.55</v>
      </c>
      <c r="K323" s="5" t="str" cm="1">
        <f t="array" ref="K323">_FV(A323,"Industry")</f>
        <v>Semiconductors &amp; Semiconductor Equipment</v>
      </c>
      <c r="L323" s="4" cm="1">
        <f t="array" ref="L323">_FV(A323,"Shares outstanding",TRUE)</f>
        <v>1116667000</v>
      </c>
      <c r="M323" s="4" cm="1">
        <f t="array" ref="M323">_FV(A323,"Volume")</f>
        <v>19726222</v>
      </c>
      <c r="N323" s="4" cm="1">
        <f t="array" ref="N323">_FV(A323,"Volume average",TRUE)</f>
        <v>17894566</v>
      </c>
      <c r="O323" s="1" cm="1">
        <f t="array" ref="O323">_FV(A323,"Change")</f>
        <v>0.42</v>
      </c>
      <c r="P323" s="6" cm="1">
        <f t="array" ref="P323">_FV(A323,"Change (%)",TRUE)</f>
        <v>7.1549999999999999E-3</v>
      </c>
      <c r="Q323" s="6" cm="1">
        <f t="array" ref="Q323">_FV(A323,"Change % (Extended hours)",TRUE)</f>
        <v>9.8110000000000003E-3</v>
      </c>
      <c r="R323" s="1" cm="1">
        <f t="array" ref="R323">_FV(A323,"Change (Extended hours)",TRUE)</f>
        <v>0.57999999999999996</v>
      </c>
      <c r="S323" s="7">
        <f t="shared" ref="S323:S386" ca="1" si="5">TODAY()</f>
        <v>44736</v>
      </c>
    </row>
    <row r="324" spans="1:19" x14ac:dyDescent="0.25">
      <c r="A324" s="5" t="e" vm="327">
        <v>#VALUE!</v>
      </c>
      <c r="B324" s="1" cm="1">
        <f t="array" ref="B324">_FV(A324,"Price")</f>
        <v>11.73</v>
      </c>
      <c r="C324" s="1" cm="1">
        <f t="array" ref="C324">_FV(A324,"Price (Extended hours)",TRUE)</f>
        <v>11.87</v>
      </c>
      <c r="D324" s="2" cm="1">
        <f t="array" ref="D324">_FV(A324,"P/E",TRUE)</f>
        <v>0</v>
      </c>
      <c r="E324" s="3" cm="1">
        <f t="array" ref="E324">_FV(A324,"Market cap",TRUE)</f>
        <v>4916055903</v>
      </c>
      <c r="F324" s="5" t="str" cm="1">
        <f t="array" ref="F324">_FV(A324,"Ticker symbol",TRUE)</f>
        <v>NCLH</v>
      </c>
      <c r="G324" s="1" cm="1">
        <f t="array" ref="G324">_FV(A324,"Open")</f>
        <v>11.26</v>
      </c>
      <c r="H324" s="1" cm="1">
        <f t="array" ref="H324">_FV(A324,"Previous close",TRUE)</f>
        <v>11.12</v>
      </c>
      <c r="I324" s="1" cm="1">
        <f t="array" ref="I324">_FV(A324,"52 week high",TRUE)</f>
        <v>32.183399999999999</v>
      </c>
      <c r="J324" s="1" cm="1">
        <f t="array" ref="J324">_FV(A324,"52 week low",TRUE)</f>
        <v>10.96</v>
      </c>
      <c r="K324" s="5" t="str" cm="1">
        <f t="array" ref="K324">_FV(A324,"Industry")</f>
        <v>Hotels &amp; Entertainment Services</v>
      </c>
      <c r="L324" s="4" cm="1">
        <f t="array" ref="L324">_FV(A324,"Shares outstanding",TRUE)</f>
        <v>419101100</v>
      </c>
      <c r="M324" s="4" cm="1">
        <f t="array" ref="M324">_FV(A324,"Volume")</f>
        <v>30654148</v>
      </c>
      <c r="N324" s="4" cm="1">
        <f t="array" ref="N324">_FV(A324,"Volume average",TRUE)</f>
        <v>23379812</v>
      </c>
      <c r="O324" s="1" cm="1">
        <f t="array" ref="O324">_FV(A324,"Change")</f>
        <v>0.61</v>
      </c>
      <c r="P324" s="6" cm="1">
        <f t="array" ref="P324">_FV(A324,"Change (%)",TRUE)</f>
        <v>5.4855999999999995E-2</v>
      </c>
      <c r="Q324" s="6" cm="1">
        <f t="array" ref="Q324">_FV(A324,"Change % (Extended hours)",TRUE)</f>
        <v>1.1934999999999999E-2</v>
      </c>
      <c r="R324" s="1" cm="1">
        <f t="array" ref="R324">_FV(A324,"Change (Extended hours)",TRUE)</f>
        <v>0.14000000000000001</v>
      </c>
      <c r="S324" s="7">
        <f t="shared" ca="1" si="5"/>
        <v>44736</v>
      </c>
    </row>
    <row r="325" spans="1:19" x14ac:dyDescent="0.25">
      <c r="A325" s="5" t="e" vm="328">
        <v>#VALUE!</v>
      </c>
      <c r="B325" s="1" cm="1">
        <f t="array" ref="B325">_FV(A325,"Price")</f>
        <v>149.91999999999999</v>
      </c>
      <c r="C325" s="1" cm="1">
        <f t="array" ref="C325">_FV(A325,"Price (Extended hours)",TRUE)</f>
        <v>150.5</v>
      </c>
      <c r="D325" s="2" cm="1">
        <f t="array" ref="D325">_FV(A325,"P/E",TRUE)</f>
        <v>20.9421</v>
      </c>
      <c r="E325" s="3" cm="1">
        <f t="array" ref="E325">_FV(A325,"Market cap",TRUE)</f>
        <v>24688495775</v>
      </c>
      <c r="F325" s="5" t="str" cm="1">
        <f t="array" ref="F325">_FV(A325,"Ticker symbol",TRUE)</f>
        <v>NDAQ</v>
      </c>
      <c r="G325" s="1" cm="1">
        <f t="array" ref="G325">_FV(A325,"Open")</f>
        <v>146.33000000000001</v>
      </c>
      <c r="H325" s="1" cm="1">
        <f t="array" ref="H325">_FV(A325,"Previous close",TRUE)</f>
        <v>145.87</v>
      </c>
      <c r="I325" s="1" cm="1">
        <f t="array" ref="I325">_FV(A325,"52 week high",TRUE)</f>
        <v>214.95500000000001</v>
      </c>
      <c r="J325" s="1" cm="1">
        <f t="array" ref="J325">_FV(A325,"52 week low",TRUE)</f>
        <v>140.31</v>
      </c>
      <c r="K325" s="5" t="str" cm="1">
        <f t="array" ref="K325">_FV(A325,"Industry")</f>
        <v>Investment Banking &amp; Investment Services</v>
      </c>
      <c r="L325" s="4" cm="1">
        <f t="array" ref="L325">_FV(A325,"Shares outstanding",TRUE)</f>
        <v>164677800</v>
      </c>
      <c r="M325" s="4" cm="1">
        <f t="array" ref="M325">_FV(A325,"Volume")</f>
        <v>1053836</v>
      </c>
      <c r="N325" s="4" cm="1">
        <f t="array" ref="N325">_FV(A325,"Volume average",TRUE)</f>
        <v>957196</v>
      </c>
      <c r="O325" s="1" cm="1">
        <f t="array" ref="O325">_FV(A325,"Change")</f>
        <v>4.05</v>
      </c>
      <c r="P325" s="6" cm="1">
        <f t="array" ref="P325">_FV(A325,"Change (%)",TRUE)</f>
        <v>2.7764E-2</v>
      </c>
      <c r="Q325" s="6" cm="1">
        <f t="array" ref="Q325">_FV(A325,"Change % (Extended hours)",TRUE)</f>
        <v>3.869E-3</v>
      </c>
      <c r="R325" s="1" cm="1">
        <f t="array" ref="R325">_FV(A325,"Change (Extended hours)",TRUE)</f>
        <v>0.57999999999999996</v>
      </c>
      <c r="S325" s="7">
        <f t="shared" ca="1" si="5"/>
        <v>44736</v>
      </c>
    </row>
    <row r="326" spans="1:19" x14ac:dyDescent="0.25">
      <c r="A326" s="5" t="e" vm="329">
        <v>#VALUE!</v>
      </c>
      <c r="B326" s="1" cm="1">
        <f t="array" ref="B326">_FV(A326,"Price")</f>
        <v>74.19</v>
      </c>
      <c r="C326" s="1" cm="1">
        <f t="array" ref="C326">_FV(A326,"Price (Extended hours)",TRUE)</f>
        <v>75.14</v>
      </c>
      <c r="D326" s="2" cm="1">
        <f t="array" ref="D326">_FV(A326,"P/E",TRUE)</f>
        <v>97.040499999999994</v>
      </c>
      <c r="E326" s="3" cm="1">
        <f t="array" ref="E326">_FV(A326,"Market cap",TRUE)</f>
        <v>140422400000</v>
      </c>
      <c r="F326" s="5" t="str" cm="1">
        <f t="array" ref="F326">_FV(A326,"Ticker symbol",TRUE)</f>
        <v>NEE</v>
      </c>
      <c r="G326" s="1" cm="1">
        <f t="array" ref="G326">_FV(A326,"Open")</f>
        <v>72.459999999999994</v>
      </c>
      <c r="H326" s="1" cm="1">
        <f t="array" ref="H326">_FV(A326,"Previous close",TRUE)</f>
        <v>71.48</v>
      </c>
      <c r="I326" s="1" cm="1">
        <f t="array" ref="I326">_FV(A326,"52 week high",TRUE)</f>
        <v>93.73</v>
      </c>
      <c r="J326" s="1" cm="1">
        <f t="array" ref="J326">_FV(A326,"52 week low",TRUE)</f>
        <v>67.22</v>
      </c>
      <c r="K326" s="5" t="str" cm="1">
        <f t="array" ref="K326">_FV(A326,"Industry")</f>
        <v>Electrical Utilities &amp; IPPs</v>
      </c>
      <c r="L326" s="4" cm="1">
        <f t="array" ref="L326">_FV(A326,"Shares outstanding",TRUE)</f>
        <v>1964500000</v>
      </c>
      <c r="M326" s="4" cm="1">
        <f t="array" ref="M326">_FV(A326,"Volume")</f>
        <v>12085296</v>
      </c>
      <c r="N326" s="4" cm="1">
        <f t="array" ref="N326">_FV(A326,"Volume average",TRUE)</f>
        <v>10756178</v>
      </c>
      <c r="O326" s="1" cm="1">
        <f t="array" ref="O326">_FV(A326,"Change")</f>
        <v>2.71</v>
      </c>
      <c r="P326" s="6" cm="1">
        <f t="array" ref="P326">_FV(A326,"Change (%)",TRUE)</f>
        <v>3.7913000000000002E-2</v>
      </c>
      <c r="Q326" s="6" cm="1">
        <f t="array" ref="Q326">_FV(A326,"Change % (Extended hours)",TRUE)</f>
        <v>1.2805E-2</v>
      </c>
      <c r="R326" s="1" cm="1">
        <f t="array" ref="R326">_FV(A326,"Change (Extended hours)",TRUE)</f>
        <v>0.95</v>
      </c>
      <c r="S326" s="7">
        <f t="shared" ca="1" si="5"/>
        <v>44736</v>
      </c>
    </row>
    <row r="327" spans="1:19" x14ac:dyDescent="0.25">
      <c r="A327" s="5" t="e" vm="330">
        <v>#VALUE!</v>
      </c>
      <c r="B327" s="1" cm="1">
        <f t="array" ref="B327">_FV(A327,"Price")</f>
        <v>88.7</v>
      </c>
      <c r="C327" s="1" t="e" cm="1" vm="92">
        <f t="array" ref="C327">_FV(A327,"Price (Extended hours)",TRUE)</f>
        <v>#VALUE!</v>
      </c>
      <c r="D327" s="2" cm="1">
        <f t="array" ref="D327">_FV(A327,"P/E",TRUE)</f>
        <v>44.61</v>
      </c>
      <c r="E327" s="3" cm="1">
        <f t="array" ref="E327">_FV(A327,"Market cap",TRUE)</f>
        <v>9859080000</v>
      </c>
      <c r="F327" s="5" t="str" cm="1">
        <f t="array" ref="F327">_FV(A327,"Ticker symbol",TRUE)</f>
        <v>NEM</v>
      </c>
      <c r="G327" s="1" cm="1">
        <f t="array" ref="G327">_FV(A327,"Open")</f>
        <v>86.26</v>
      </c>
      <c r="H327" s="1" cm="1">
        <f t="array" ref="H327">_FV(A327,"Previous close",TRUE)</f>
        <v>85.58</v>
      </c>
      <c r="I327" s="1" t="e" cm="1" vm="331">
        <f t="array" ref="I327">_FV(A327,"52 week high",TRUE)</f>
        <v>#VALUE!</v>
      </c>
      <c r="J327" s="1" t="e" cm="1" vm="332">
        <f t="array" ref="J327">_FV(A327,"52 week low",TRUE)</f>
        <v>#VALUE!</v>
      </c>
      <c r="K327" s="5" t="str" cm="1">
        <f t="array" ref="K327">_FV(A327,"Industry")</f>
        <v>Software &amp; IT Services</v>
      </c>
      <c r="L327" s="4" cm="1">
        <f t="array" ref="L327">_FV(A327,"Shares outstanding",TRUE)</f>
        <v>115500000</v>
      </c>
      <c r="M327" s="4" cm="1">
        <f t="array" ref="M327">_FV(A327,"Volume")</f>
        <v>81</v>
      </c>
      <c r="N327" s="4" cm="1">
        <f t="array" ref="N327">_FV(A327,"Volume average",TRUE)</f>
        <v>91490</v>
      </c>
      <c r="O327" s="1" cm="1">
        <f t="array" ref="O327">_FV(A327,"Change")</f>
        <v>3.12</v>
      </c>
      <c r="P327" s="6" cm="1">
        <f t="array" ref="P327">_FV(A327,"Change (%)",TRUE)</f>
        <v>3.6457000000000003E-2</v>
      </c>
      <c r="Q327" s="6" t="e" cm="1" vm="93">
        <f t="array" ref="Q327">_FV(A327,"Change % (Extended hours)",TRUE)</f>
        <v>#VALUE!</v>
      </c>
      <c r="R327" s="1" t="e" cm="1" vm="94">
        <f t="array" ref="R327">_FV(A327,"Change (Extended hours)",TRUE)</f>
        <v>#VALUE!</v>
      </c>
      <c r="S327" s="7">
        <f t="shared" ca="1" si="5"/>
        <v>44736</v>
      </c>
    </row>
    <row r="328" spans="1:19" x14ac:dyDescent="0.25">
      <c r="A328" s="5" t="e" vm="333">
        <v>#VALUE!</v>
      </c>
      <c r="B328" s="1" cm="1">
        <f t="array" ref="B328">_FV(A328,"Price")</f>
        <v>180.11</v>
      </c>
      <c r="C328" s="1" cm="1">
        <f t="array" ref="C328">_FV(A328,"Price (Extended hours)",TRUE)</f>
        <v>182</v>
      </c>
      <c r="D328" s="2" cm="1">
        <f t="array" ref="D328">_FV(A328,"P/E",TRUE)</f>
        <v>16.0198</v>
      </c>
      <c r="E328" s="3" cm="1">
        <f t="array" ref="E328">_FV(A328,"Market cap",TRUE)</f>
        <v>80018172129</v>
      </c>
      <c r="F328" s="5" t="str" cm="1">
        <f t="array" ref="F328">_FV(A328,"Ticker symbol",TRUE)</f>
        <v>NFLX</v>
      </c>
      <c r="G328" s="1" cm="1">
        <f t="array" ref="G328">_FV(A328,"Open")</f>
        <v>169.25800000000001</v>
      </c>
      <c r="H328" s="1" cm="1">
        <f t="array" ref="H328">_FV(A328,"Previous close",TRUE)</f>
        <v>167.54</v>
      </c>
      <c r="I328" s="1" cm="1">
        <f t="array" ref="I328">_FV(A328,"52 week high",TRUE)</f>
        <v>700.98940000000005</v>
      </c>
      <c r="J328" s="1" cm="1">
        <f t="array" ref="J328">_FV(A328,"52 week low",TRUE)</f>
        <v>162.71</v>
      </c>
      <c r="K328" s="5" t="str" cm="1">
        <f t="array" ref="K328">_FV(A328,"Industry")</f>
        <v>Software &amp; IT Services</v>
      </c>
      <c r="L328" s="4" cm="1">
        <f t="array" ref="L328">_FV(A328,"Shares outstanding",TRUE)</f>
        <v>444273900</v>
      </c>
      <c r="M328" s="4" cm="1">
        <f t="array" ref="M328">_FV(A328,"Volume")</f>
        <v>12396041</v>
      </c>
      <c r="N328" s="4" cm="1">
        <f t="array" ref="N328">_FV(A328,"Volume average",TRUE)</f>
        <v>10090626</v>
      </c>
      <c r="O328" s="1" cm="1">
        <f t="array" ref="O328">_FV(A328,"Change")</f>
        <v>12.57</v>
      </c>
      <c r="P328" s="6" cm="1">
        <f t="array" ref="P328">_FV(A328,"Change (%)",TRUE)</f>
        <v>7.5026999999999996E-2</v>
      </c>
      <c r="Q328" s="6" cm="1">
        <f t="array" ref="Q328">_FV(A328,"Change % (Extended hours)",TRUE)</f>
        <v>1.0494000000000002E-2</v>
      </c>
      <c r="R328" s="1" cm="1">
        <f t="array" ref="R328">_FV(A328,"Change (Extended hours)",TRUE)</f>
        <v>1.89</v>
      </c>
      <c r="S328" s="7">
        <f t="shared" ca="1" si="5"/>
        <v>44736</v>
      </c>
    </row>
    <row r="329" spans="1:19" x14ac:dyDescent="0.25">
      <c r="A329" s="5" t="e" vm="334">
        <v>#VALUE!</v>
      </c>
      <c r="B329" s="1" cm="1">
        <f t="array" ref="B329">_FV(A329,"Price")</f>
        <v>27.72</v>
      </c>
      <c r="C329" s="1" cm="1">
        <f t="array" ref="C329">_FV(A329,"Price (Extended hours)",TRUE)</f>
        <v>29.25</v>
      </c>
      <c r="D329" s="2" cm="1">
        <f t="array" ref="D329">_FV(A329,"P/E",TRUE)</f>
        <v>18.143000000000001</v>
      </c>
      <c r="E329" s="3" cm="1">
        <f t="array" ref="E329">_FV(A329,"Market cap",TRUE)</f>
        <v>11248723332</v>
      </c>
      <c r="F329" s="5" t="str" cm="1">
        <f t="array" ref="F329">_FV(A329,"Ticker symbol",TRUE)</f>
        <v>NI</v>
      </c>
      <c r="G329" s="1" cm="1">
        <f t="array" ref="G329">_FV(A329,"Open")</f>
        <v>27.8</v>
      </c>
      <c r="H329" s="1" cm="1">
        <f t="array" ref="H329">_FV(A329,"Previous close",TRUE)</f>
        <v>27.6</v>
      </c>
      <c r="I329" s="1" cm="1">
        <f t="array" ref="I329">_FV(A329,"52 week high",TRUE)</f>
        <v>32.585000000000001</v>
      </c>
      <c r="J329" s="1" cm="1">
        <f t="array" ref="J329">_FV(A329,"52 week low",TRUE)</f>
        <v>23.65</v>
      </c>
      <c r="K329" s="5" t="str" cm="1">
        <f t="array" ref="K329">_FV(A329,"Industry")</f>
        <v>Multiline Utilities</v>
      </c>
      <c r="L329" s="4" cm="1">
        <f t="array" ref="L329">_FV(A329,"Shares outstanding",TRUE)</f>
        <v>405798100</v>
      </c>
      <c r="M329" s="4" cm="1">
        <f t="array" ref="M329">_FV(A329,"Volume")</f>
        <v>5268251</v>
      </c>
      <c r="N329" s="4" cm="1">
        <f t="array" ref="N329">_FV(A329,"Volume average",TRUE)</f>
        <v>4073249</v>
      </c>
      <c r="O329" s="1" cm="1">
        <f t="array" ref="O329">_FV(A329,"Change")</f>
        <v>0.12</v>
      </c>
      <c r="P329" s="6" cm="1">
        <f t="array" ref="P329">_FV(A329,"Change (%)",TRUE)</f>
        <v>4.3480000000000003E-3</v>
      </c>
      <c r="Q329" s="6" cm="1">
        <f t="array" ref="Q329">_FV(A329,"Change % (Extended hours)",TRUE)</f>
        <v>5.5195000000000001E-2</v>
      </c>
      <c r="R329" s="1" cm="1">
        <f t="array" ref="R329">_FV(A329,"Change (Extended hours)",TRUE)</f>
        <v>1.53</v>
      </c>
      <c r="S329" s="7">
        <f t="shared" ca="1" si="5"/>
        <v>44736</v>
      </c>
    </row>
    <row r="330" spans="1:19" x14ac:dyDescent="0.25">
      <c r="A330" s="5" t="e" vm="335">
        <v>#VALUE!</v>
      </c>
      <c r="B330" s="1" cm="1">
        <f t="array" ref="B330">_FV(A330,"Price")</f>
        <v>113.44</v>
      </c>
      <c r="C330" s="1" cm="1">
        <f t="array" ref="C330">_FV(A330,"Price (Extended hours)",TRUE)</f>
        <v>113.99</v>
      </c>
      <c r="D330" s="2" cm="1">
        <f t="array" ref="D330">_FV(A330,"P/E",TRUE)</f>
        <v>29.234500000000001</v>
      </c>
      <c r="E330" s="3" cm="1">
        <f t="array" ref="E330">_FV(A330,"Market cap",TRUE)</f>
        <v>178528128480</v>
      </c>
      <c r="F330" s="5" t="str" cm="1">
        <f t="array" ref="F330">_FV(A330,"Ticker symbol",TRUE)</f>
        <v>NKE</v>
      </c>
      <c r="G330" s="1" cm="1">
        <f t="array" ref="G330">_FV(A330,"Open")</f>
        <v>112.16</v>
      </c>
      <c r="H330" s="1" cm="1">
        <f t="array" ref="H330">_FV(A330,"Previous close",TRUE)</f>
        <v>110.72</v>
      </c>
      <c r="I330" s="1" cm="1">
        <f t="array" ref="I330">_FV(A330,"52 week high",TRUE)</f>
        <v>179.1</v>
      </c>
      <c r="J330" s="1" cm="1">
        <f t="array" ref="J330">_FV(A330,"52 week low",TRUE)</f>
        <v>103.46</v>
      </c>
      <c r="K330" s="5" t="str" cm="1">
        <f t="array" ref="K330">_FV(A330,"Industry")</f>
        <v>Textiles &amp; Apparel</v>
      </c>
      <c r="L330" s="4" cm="1">
        <f t="array" ref="L330">_FV(A330,"Shares outstanding",TRUE)</f>
        <v>1573767000</v>
      </c>
      <c r="M330" s="4" cm="1">
        <f t="array" ref="M330">_FV(A330,"Volume")</f>
        <v>4828671</v>
      </c>
      <c r="N330" s="4" cm="1">
        <f t="array" ref="N330">_FV(A330,"Volume average",TRUE)</f>
        <v>6654616</v>
      </c>
      <c r="O330" s="1" cm="1">
        <f t="array" ref="O330">_FV(A330,"Change")</f>
        <v>2.72</v>
      </c>
      <c r="P330" s="6" cm="1">
        <f t="array" ref="P330">_FV(A330,"Change (%)",TRUE)</f>
        <v>2.4565999999999998E-2</v>
      </c>
      <c r="Q330" s="6" cm="1">
        <f t="array" ref="Q330">_FV(A330,"Change % (Extended hours)",TRUE)</f>
        <v>4.8479999999999999E-3</v>
      </c>
      <c r="R330" s="1" cm="1">
        <f t="array" ref="R330">_FV(A330,"Change (Extended hours)",TRUE)</f>
        <v>0.55000000000000004</v>
      </c>
      <c r="S330" s="7">
        <f t="shared" ca="1" si="5"/>
        <v>44736</v>
      </c>
    </row>
    <row r="331" spans="1:19" x14ac:dyDescent="0.25">
      <c r="A331" s="5" t="e" vm="336">
        <v>#VALUE!</v>
      </c>
      <c r="B331" s="1" cm="1">
        <f t="array" ref="B331">_FV(A331,"Price")</f>
        <v>22</v>
      </c>
      <c r="C331" s="1" cm="1">
        <f t="array" ref="C331">_FV(A331,"Price (Extended hours)",TRUE)</f>
        <v>21.58</v>
      </c>
      <c r="D331" s="2" cm="1">
        <f t="array" ref="D331">_FV(A331,"P/E",TRUE)</f>
        <v>15.5456</v>
      </c>
      <c r="E331" s="3" cm="1">
        <f t="array" ref="E331">_FV(A331,"Market cap",TRUE)</f>
        <v>12761410200</v>
      </c>
      <c r="F331" s="5" t="str" cm="1">
        <f t="array" ref="F331">_FV(A331,"Ticker symbol",TRUE)</f>
        <v>NLOK</v>
      </c>
      <c r="G331" s="1" cm="1">
        <f t="array" ref="G331">_FV(A331,"Open")</f>
        <v>22.14</v>
      </c>
      <c r="H331" s="1" cm="1">
        <f t="array" ref="H331">_FV(A331,"Previous close",TRUE)</f>
        <v>21.99</v>
      </c>
      <c r="I331" s="1" cm="1">
        <f t="array" ref="I331">_FV(A331,"52 week high",TRUE)</f>
        <v>30.914999999999999</v>
      </c>
      <c r="J331" s="1" cm="1">
        <f t="array" ref="J331">_FV(A331,"52 week low",TRUE)</f>
        <v>21.72</v>
      </c>
      <c r="K331" s="5" t="str" cm="1">
        <f t="array" ref="K331">_FV(A331,"Industry")</f>
        <v>Software &amp; IT Services</v>
      </c>
      <c r="L331" s="4" cm="1">
        <f t="array" ref="L331">_FV(A331,"Shares outstanding",TRUE)</f>
        <v>580064100</v>
      </c>
      <c r="M331" s="4" cm="1">
        <f t="array" ref="M331">_FV(A331,"Volume")</f>
        <v>7141335</v>
      </c>
      <c r="N331" s="4" cm="1">
        <f t="array" ref="N331">_FV(A331,"Volume average",TRUE)</f>
        <v>7500375</v>
      </c>
      <c r="O331" s="1" cm="1">
        <f t="array" ref="O331">_FV(A331,"Change")</f>
        <v>0.01</v>
      </c>
      <c r="P331" s="6" cm="1">
        <f t="array" ref="P331">_FV(A331,"Change (%)",TRUE)</f>
        <v>4.548E-4</v>
      </c>
      <c r="Q331" s="6" cm="1">
        <f t="array" ref="Q331">_FV(A331,"Change % (Extended hours)",TRUE)</f>
        <v>-1.9091E-2</v>
      </c>
      <c r="R331" s="1" cm="1">
        <f t="array" ref="R331">_FV(A331,"Change (Extended hours)",TRUE)</f>
        <v>-0.42</v>
      </c>
      <c r="S331" s="7">
        <f t="shared" ca="1" si="5"/>
        <v>44736</v>
      </c>
    </row>
    <row r="332" spans="1:19" x14ac:dyDescent="0.25">
      <c r="A332" s="5" t="e" vm="337">
        <v>#VALUE!</v>
      </c>
      <c r="B332" s="1" cm="1">
        <f t="array" ref="B332">_FV(A332,"Price")</f>
        <v>22.65</v>
      </c>
      <c r="C332" s="1" cm="1">
        <f t="array" ref="C332">_FV(A332,"Price (Extended hours)",TRUE)</f>
        <v>22.64</v>
      </c>
      <c r="D332" s="2" cm="1">
        <f t="array" ref="D332">_FV(A332,"P/E",TRUE)</f>
        <v>14.8726</v>
      </c>
      <c r="E332" s="3" cm="1">
        <f t="array" ref="E332">_FV(A332,"Market cap",TRUE)</f>
        <v>8147053244</v>
      </c>
      <c r="F332" s="5" t="str" cm="1">
        <f t="array" ref="F332">_FV(A332,"Ticker symbol",TRUE)</f>
        <v>NLSN</v>
      </c>
      <c r="G332" s="1" cm="1">
        <f t="array" ref="G332">_FV(A332,"Open")</f>
        <v>22.71</v>
      </c>
      <c r="H332" s="1" cm="1">
        <f t="array" ref="H332">_FV(A332,"Previous close",TRUE)</f>
        <v>22.52</v>
      </c>
      <c r="I332" s="1" cm="1">
        <f t="array" ref="I332">_FV(A332,"52 week high",TRUE)</f>
        <v>27.79</v>
      </c>
      <c r="J332" s="1" cm="1">
        <f t="array" ref="J332">_FV(A332,"52 week low",TRUE)</f>
        <v>16.02</v>
      </c>
      <c r="K332" s="5" t="str" cm="1">
        <f t="array" ref="K332">_FV(A332,"Industry")</f>
        <v>Media &amp; Publishing</v>
      </c>
      <c r="L332" s="4" cm="1">
        <f t="array" ref="L332">_FV(A332,"Shares outstanding",TRUE)</f>
        <v>359693300</v>
      </c>
      <c r="M332" s="4" cm="1">
        <f t="array" ref="M332">_FV(A332,"Volume")</f>
        <v>5418789</v>
      </c>
      <c r="N332" s="4" cm="1">
        <f t="array" ref="N332">_FV(A332,"Volume average",TRUE)</f>
        <v>2907223</v>
      </c>
      <c r="O332" s="1" cm="1">
        <f t="array" ref="O332">_FV(A332,"Change")</f>
        <v>0.13</v>
      </c>
      <c r="P332" s="6" cm="1">
        <f t="array" ref="P332">_FV(A332,"Change (%)",TRUE)</f>
        <v>5.7730000000000004E-3</v>
      </c>
      <c r="Q332" s="6" cm="1">
        <f t="array" ref="Q332">_FV(A332,"Change % (Extended hours)",TRUE)</f>
        <v>-4.415E-4</v>
      </c>
      <c r="R332" s="1" cm="1">
        <f t="array" ref="R332">_FV(A332,"Change (Extended hours)",TRUE)</f>
        <v>-0.01</v>
      </c>
      <c r="S332" s="7">
        <f t="shared" ca="1" si="5"/>
        <v>44736</v>
      </c>
    </row>
    <row r="333" spans="1:19" x14ac:dyDescent="0.25">
      <c r="A333" s="5" t="e" vm="338">
        <v>#VALUE!</v>
      </c>
      <c r="B333" s="1" cm="1">
        <f t="array" ref="B333">_FV(A333,"Price")</f>
        <v>458.45</v>
      </c>
      <c r="C333" s="1" cm="1">
        <f t="array" ref="C333">_FV(A333,"Price (Extended hours)",TRUE)</f>
        <v>458.45</v>
      </c>
      <c r="D333" s="2" cm="1">
        <f t="array" ref="D333">_FV(A333,"P/E",TRUE)</f>
        <v>12.5276</v>
      </c>
      <c r="E333" s="3" cm="1">
        <f t="array" ref="E333">_FV(A333,"Market cap",TRUE)</f>
        <v>71263576870</v>
      </c>
      <c r="F333" s="5" t="str" cm="1">
        <f t="array" ref="F333">_FV(A333,"Ticker symbol",TRUE)</f>
        <v>NOC</v>
      </c>
      <c r="G333" s="1" cm="1">
        <f t="array" ref="G333">_FV(A333,"Open")</f>
        <v>456.26</v>
      </c>
      <c r="H333" s="1" cm="1">
        <f t="array" ref="H333">_FV(A333,"Previous close",TRUE)</f>
        <v>454.46</v>
      </c>
      <c r="I333" s="1" cm="1">
        <f t="array" ref="I333">_FV(A333,"52 week high",TRUE)</f>
        <v>492.3</v>
      </c>
      <c r="J333" s="1" cm="1">
        <f t="array" ref="J333">_FV(A333,"52 week low",TRUE)</f>
        <v>344.89</v>
      </c>
      <c r="K333" s="5" t="str" cm="1">
        <f t="array" ref="K333">_FV(A333,"Industry")</f>
        <v>Aerospace &amp; Defense</v>
      </c>
      <c r="L333" s="4" cm="1">
        <f t="array" ref="L333">_FV(A333,"Shares outstanding",TRUE)</f>
        <v>155444600</v>
      </c>
      <c r="M333" s="4" cm="1">
        <f t="array" ref="M333">_FV(A333,"Volume")</f>
        <v>874398</v>
      </c>
      <c r="N333" s="4" cm="1">
        <f t="array" ref="N333">_FV(A333,"Volume average",TRUE)</f>
        <v>825955</v>
      </c>
      <c r="O333" s="1" cm="1">
        <f t="array" ref="O333">_FV(A333,"Change")</f>
        <v>3.99</v>
      </c>
      <c r="P333" s="6" cm="1">
        <f t="array" ref="P333">_FV(A333,"Change (%)",TRUE)</f>
        <v>8.7799999999999996E-3</v>
      </c>
      <c r="Q333" s="6" cm="1">
        <f t="array" ref="Q333">_FV(A333,"Change % (Extended hours)",TRUE)</f>
        <v>0</v>
      </c>
      <c r="R333" s="1" cm="1">
        <f t="array" ref="R333">_FV(A333,"Change (Extended hours)",TRUE)</f>
        <v>0</v>
      </c>
      <c r="S333" s="7">
        <f t="shared" ca="1" si="5"/>
        <v>44736</v>
      </c>
    </row>
    <row r="334" spans="1:19" x14ac:dyDescent="0.25">
      <c r="A334" s="5" t="e" vm="339">
        <v>#VALUE!</v>
      </c>
      <c r="B334" s="1" cm="1">
        <f t="array" ref="B334">_FV(A334,"Price")</f>
        <v>465.95</v>
      </c>
      <c r="C334" s="1" cm="1">
        <f t="array" ref="C334">_FV(A334,"Price (Extended hours)",TRUE)</f>
        <v>470.495</v>
      </c>
      <c r="D334" s="2" cm="1">
        <f t="array" ref="D334">_FV(A334,"P/E",TRUE)</f>
        <v>404.7561</v>
      </c>
      <c r="E334" s="3" cm="1">
        <f t="array" ref="E334">_FV(A334,"Market cap",TRUE)</f>
        <v>93404290405</v>
      </c>
      <c r="F334" s="5" t="str" cm="1">
        <f t="array" ref="F334">_FV(A334,"Ticker symbol",TRUE)</f>
        <v>NOW</v>
      </c>
      <c r="G334" s="1" cm="1">
        <f t="array" ref="G334">_FV(A334,"Open")</f>
        <v>449.52</v>
      </c>
      <c r="H334" s="1" cm="1">
        <f t="array" ref="H334">_FV(A334,"Previous close",TRUE)</f>
        <v>444.75</v>
      </c>
      <c r="I334" s="1" cm="1">
        <f t="array" ref="I334">_FV(A334,"52 week high",TRUE)</f>
        <v>707.6</v>
      </c>
      <c r="J334" s="1" cm="1">
        <f t="array" ref="J334">_FV(A334,"52 week low",TRUE)</f>
        <v>406.47</v>
      </c>
      <c r="K334" s="5" t="str" cm="1">
        <f t="array" ref="K334">_FV(A334,"Industry")</f>
        <v>Software &amp; IT Services</v>
      </c>
      <c r="L334" s="4" cm="1">
        <f t="array" ref="L334">_FV(A334,"Shares outstanding",TRUE)</f>
        <v>200459900</v>
      </c>
      <c r="M334" s="4" cm="1">
        <f t="array" ref="M334">_FV(A334,"Volume")</f>
        <v>1950860</v>
      </c>
      <c r="N334" s="4" cm="1">
        <f t="array" ref="N334">_FV(A334,"Volume average",TRUE)</f>
        <v>1758451</v>
      </c>
      <c r="O334" s="1" cm="1">
        <f t="array" ref="O334">_FV(A334,"Change")</f>
        <v>21.2</v>
      </c>
      <c r="P334" s="6" cm="1">
        <f t="array" ref="P334">_FV(A334,"Change (%)",TRUE)</f>
        <v>4.7667000000000001E-2</v>
      </c>
      <c r="Q334" s="6" cm="1">
        <f t="array" ref="Q334">_FV(A334,"Change % (Extended hours)",TRUE)</f>
        <v>9.7540000000000005E-3</v>
      </c>
      <c r="R334" s="1" cm="1">
        <f t="array" ref="R334">_FV(A334,"Change (Extended hours)",TRUE)</f>
        <v>4.5449999999999999</v>
      </c>
      <c r="S334" s="7">
        <f t="shared" ca="1" si="5"/>
        <v>44736</v>
      </c>
    </row>
    <row r="335" spans="1:19" x14ac:dyDescent="0.25">
      <c r="A335" s="5" t="e" vm="340">
        <v>#VALUE!</v>
      </c>
      <c r="B335" s="1" cm="1">
        <f t="array" ref="B335">_FV(A335,"Price")</f>
        <v>39.11</v>
      </c>
      <c r="C335" s="1" cm="1">
        <f t="array" ref="C335">_FV(A335,"Price (Extended hours)",TRUE)</f>
        <v>39.56</v>
      </c>
      <c r="D335" s="2" cm="1">
        <f t="array" ref="D335">_FV(A335,"P/E",TRUE)</f>
        <v>2.3986000000000001</v>
      </c>
      <c r="E335" s="3" cm="1">
        <f t="array" ref="E335">_FV(A335,"Market cap",TRUE)</f>
        <v>9280161596</v>
      </c>
      <c r="F335" s="5" t="str" cm="1">
        <f t="array" ref="F335">_FV(A335,"Ticker symbol",TRUE)</f>
        <v>NRG</v>
      </c>
      <c r="G335" s="1" cm="1">
        <f t="array" ref="G335">_FV(A335,"Open")</f>
        <v>39.76</v>
      </c>
      <c r="H335" s="1" cm="1">
        <f t="array" ref="H335">_FV(A335,"Previous close",TRUE)</f>
        <v>39.42</v>
      </c>
      <c r="I335" s="1" cm="1">
        <f t="array" ref="I335">_FV(A335,"52 week high",TRUE)</f>
        <v>47.82</v>
      </c>
      <c r="J335" s="1" cm="1">
        <f t="array" ref="J335">_FV(A335,"52 week low",TRUE)</f>
        <v>34.700000000000003</v>
      </c>
      <c r="K335" s="5" t="str" cm="1">
        <f t="array" ref="K335">_FV(A335,"Industry")</f>
        <v>Electrical Utilities &amp; IPPs</v>
      </c>
      <c r="L335" s="4" cm="1">
        <f t="array" ref="L335">_FV(A335,"Shares outstanding",TRUE)</f>
        <v>237283600</v>
      </c>
      <c r="M335" s="4" cm="1">
        <f t="array" ref="M335">_FV(A335,"Volume")</f>
        <v>3597419</v>
      </c>
      <c r="N335" s="4" cm="1">
        <f t="array" ref="N335">_FV(A335,"Volume average",TRUE)</f>
        <v>4334617</v>
      </c>
      <c r="O335" s="1" cm="1">
        <f t="array" ref="O335">_FV(A335,"Change")</f>
        <v>-0.31</v>
      </c>
      <c r="P335" s="6" cm="1">
        <f t="array" ref="P335">_FV(A335,"Change (%)",TRUE)</f>
        <v>-7.8639999999999995E-3</v>
      </c>
      <c r="Q335" s="6" cm="1">
        <f t="array" ref="Q335">_FV(A335,"Change % (Extended hours)",TRUE)</f>
        <v>1.1506000000000001E-2</v>
      </c>
      <c r="R335" s="1" cm="1">
        <f t="array" ref="R335">_FV(A335,"Change (Extended hours)",TRUE)</f>
        <v>0.45</v>
      </c>
      <c r="S335" s="7">
        <f t="shared" ca="1" si="5"/>
        <v>44736</v>
      </c>
    </row>
    <row r="336" spans="1:19" x14ac:dyDescent="0.25">
      <c r="A336" s="5" t="e" vm="341">
        <v>#VALUE!</v>
      </c>
      <c r="B336" s="1" cm="1">
        <f t="array" ref="B336">_FV(A336,"Price")</f>
        <v>224.5</v>
      </c>
      <c r="C336" s="1" cm="1">
        <f t="array" ref="C336">_FV(A336,"Price (Extended hours)",TRUE)</f>
        <v>229.99</v>
      </c>
      <c r="D336" s="2" cm="1">
        <f t="array" ref="D336">_FV(A336,"P/E",TRUE)</f>
        <v>17.994</v>
      </c>
      <c r="E336" s="3" cm="1">
        <f t="array" ref="E336">_FV(A336,"Market cap",TRUE)</f>
        <v>53505646250</v>
      </c>
      <c r="F336" s="5" t="str" cm="1">
        <f t="array" ref="F336">_FV(A336,"Ticker symbol",TRUE)</f>
        <v>NSC</v>
      </c>
      <c r="G336" s="1" cm="1">
        <f t="array" ref="G336">_FV(A336,"Open")</f>
        <v>225.01</v>
      </c>
      <c r="H336" s="1" cm="1">
        <f t="array" ref="H336">_FV(A336,"Previous close",TRUE)</f>
        <v>222.81</v>
      </c>
      <c r="I336" s="1" cm="1">
        <f t="array" ref="I336">_FV(A336,"52 week high",TRUE)</f>
        <v>299.19499999999999</v>
      </c>
      <c r="J336" s="1" cm="1">
        <f t="array" ref="J336">_FV(A336,"52 week low",TRUE)</f>
        <v>220.85</v>
      </c>
      <c r="K336" s="5" t="str" cm="1">
        <f t="array" ref="K336">_FV(A336,"Industry")</f>
        <v>Freight &amp; Logistics Services</v>
      </c>
      <c r="L336" s="4" cm="1">
        <f t="array" ref="L336">_FV(A336,"Shares outstanding",TRUE)</f>
        <v>238332500</v>
      </c>
      <c r="M336" s="4" cm="1">
        <f t="array" ref="M336">_FV(A336,"Volume")</f>
        <v>1134191</v>
      </c>
      <c r="N336" s="4" cm="1">
        <f t="array" ref="N336">_FV(A336,"Volume average",TRUE)</f>
        <v>1203772</v>
      </c>
      <c r="O336" s="1" cm="1">
        <f t="array" ref="O336">_FV(A336,"Change")</f>
        <v>1.69</v>
      </c>
      <c r="P336" s="6" cm="1">
        <f t="array" ref="P336">_FV(A336,"Change (%)",TRUE)</f>
        <v>7.5849999999999997E-3</v>
      </c>
      <c r="Q336" s="6" cm="1">
        <f t="array" ref="Q336">_FV(A336,"Change % (Extended hours)",TRUE)</f>
        <v>2.4453999999999997E-2</v>
      </c>
      <c r="R336" s="1" cm="1">
        <f t="array" ref="R336">_FV(A336,"Change (Extended hours)",TRUE)</f>
        <v>5.49</v>
      </c>
      <c r="S336" s="7">
        <f t="shared" ca="1" si="5"/>
        <v>44736</v>
      </c>
    </row>
    <row r="337" spans="1:19" x14ac:dyDescent="0.25">
      <c r="A337" s="5" t="e" vm="342">
        <v>#VALUE!</v>
      </c>
      <c r="B337" s="1" cm="1">
        <f t="array" ref="B337">_FV(A337,"Price")</f>
        <v>65.430000000000007</v>
      </c>
      <c r="C337" s="1" cm="1">
        <f t="array" ref="C337">_FV(A337,"Price (Extended hours)",TRUE)</f>
        <v>65.430000000000007</v>
      </c>
      <c r="D337" s="2" cm="1">
        <f t="array" ref="D337">_FV(A337,"P/E",TRUE)</f>
        <v>15.7006</v>
      </c>
      <c r="E337" s="3" cm="1">
        <f t="array" ref="E337">_FV(A337,"Market cap",TRUE)</f>
        <v>14313540000</v>
      </c>
      <c r="F337" s="5" t="str" cm="1">
        <f t="array" ref="F337">_FV(A337,"Ticker symbol",TRUE)</f>
        <v>NTAP</v>
      </c>
      <c r="G337" s="1" cm="1">
        <f t="array" ref="G337">_FV(A337,"Open")</f>
        <v>64.760000000000005</v>
      </c>
      <c r="H337" s="1" cm="1">
        <f t="array" ref="H337">_FV(A337,"Previous close",TRUE)</f>
        <v>64.319999999999993</v>
      </c>
      <c r="I337" s="1" cm="1">
        <f t="array" ref="I337">_FV(A337,"52 week high",TRUE)</f>
        <v>96.82</v>
      </c>
      <c r="J337" s="1" cm="1">
        <f t="array" ref="J337">_FV(A337,"52 week low",TRUE)</f>
        <v>63.71</v>
      </c>
      <c r="K337" s="5" t="str" cm="1">
        <f t="array" ref="K337">_FV(A337,"Industry")</f>
        <v>Computers, Phones &amp; Household Electronics</v>
      </c>
      <c r="L337" s="4" cm="1">
        <f t="array" ref="L337">_FV(A337,"Shares outstanding",TRUE)</f>
        <v>222536500</v>
      </c>
      <c r="M337" s="4" cm="1">
        <f t="array" ref="M337">_FV(A337,"Volume")</f>
        <v>2371949</v>
      </c>
      <c r="N337" s="4" cm="1">
        <f t="array" ref="N337">_FV(A337,"Volume average",TRUE)</f>
        <v>1932988</v>
      </c>
      <c r="O337" s="1" cm="1">
        <f t="array" ref="O337">_FV(A337,"Change")</f>
        <v>1.1100000000000001</v>
      </c>
      <c r="P337" s="6" cm="1">
        <f t="array" ref="P337">_FV(A337,"Change (%)",TRUE)</f>
        <v>1.7257000000000002E-2</v>
      </c>
      <c r="Q337" s="6" cm="1">
        <f t="array" ref="Q337">_FV(A337,"Change % (Extended hours)",TRUE)</f>
        <v>0</v>
      </c>
      <c r="R337" s="1" cm="1">
        <f t="array" ref="R337">_FV(A337,"Change (Extended hours)",TRUE)</f>
        <v>0</v>
      </c>
      <c r="S337" s="7">
        <f t="shared" ca="1" si="5"/>
        <v>44736</v>
      </c>
    </row>
    <row r="338" spans="1:19" x14ac:dyDescent="0.25">
      <c r="A338" s="5" t="e" vm="343">
        <v>#VALUE!</v>
      </c>
      <c r="B338" s="1" cm="1">
        <f t="array" ref="B338">_FV(A338,"Price")</f>
        <v>93.28</v>
      </c>
      <c r="C338" s="1" cm="1">
        <f t="array" ref="C338">_FV(A338,"Price (Extended hours)",TRUE)</f>
        <v>93.28</v>
      </c>
      <c r="D338" s="2" cm="1">
        <f t="array" ref="D338">_FV(A338,"P/E",TRUE)</f>
        <v>12.9895</v>
      </c>
      <c r="E338" s="3" cm="1">
        <f t="array" ref="E338">_FV(A338,"Market cap",TRUE)</f>
        <v>19437667744</v>
      </c>
      <c r="F338" s="5" t="str" cm="1">
        <f t="array" ref="F338">_FV(A338,"Ticker symbol",TRUE)</f>
        <v>NTRS</v>
      </c>
      <c r="G338" s="1" cm="1">
        <f t="array" ref="G338">_FV(A338,"Open")</f>
        <v>95.03</v>
      </c>
      <c r="H338" s="1" cm="1">
        <f t="array" ref="H338">_FV(A338,"Previous close",TRUE)</f>
        <v>93.6</v>
      </c>
      <c r="I338" s="1" cm="1">
        <f t="array" ref="I338">_FV(A338,"52 week high",TRUE)</f>
        <v>135.15</v>
      </c>
      <c r="J338" s="1" cm="1">
        <f t="array" ref="J338">_FV(A338,"52 week low",TRUE)</f>
        <v>91.91</v>
      </c>
      <c r="K338" s="5" t="str" cm="1">
        <f t="array" ref="K338">_FV(A338,"Industry")</f>
        <v>Investment Banking &amp; Investment Services</v>
      </c>
      <c r="L338" s="4" cm="1">
        <f t="array" ref="L338">_FV(A338,"Shares outstanding",TRUE)</f>
        <v>208379800</v>
      </c>
      <c r="M338" s="4" cm="1">
        <f t="array" ref="M338">_FV(A338,"Volume")</f>
        <v>2608573</v>
      </c>
      <c r="N338" s="4" cm="1">
        <f t="array" ref="N338">_FV(A338,"Volume average",TRUE)</f>
        <v>760212</v>
      </c>
      <c r="O338" s="1" cm="1">
        <f t="array" ref="O338">_FV(A338,"Change")</f>
        <v>-0.32</v>
      </c>
      <c r="P338" s="6" cm="1">
        <f t="array" ref="P338">_FV(A338,"Change (%)",TRUE)</f>
        <v>-3.4189999999999997E-3</v>
      </c>
      <c r="Q338" s="6" cm="1">
        <f t="array" ref="Q338">_FV(A338,"Change % (Extended hours)",TRUE)</f>
        <v>0</v>
      </c>
      <c r="R338" s="1" cm="1">
        <f t="array" ref="R338">_FV(A338,"Change (Extended hours)",TRUE)</f>
        <v>0</v>
      </c>
      <c r="S338" s="7">
        <f t="shared" ca="1" si="5"/>
        <v>44736</v>
      </c>
    </row>
    <row r="339" spans="1:19" x14ac:dyDescent="0.25">
      <c r="A339" s="5" t="e" vm="344">
        <v>#VALUE!</v>
      </c>
      <c r="B339" s="1" cm="1">
        <f t="array" ref="B339">_FV(A339,"Price")</f>
        <v>116.46</v>
      </c>
      <c r="C339" s="1" cm="1">
        <f t="array" ref="C339">_FV(A339,"Price (Extended hours)",TRUE)</f>
        <v>117.51</v>
      </c>
      <c r="D339" s="2" cm="1">
        <f t="array" ref="D339">_FV(A339,"P/E",TRUE)</f>
        <v>4.0742000000000003</v>
      </c>
      <c r="E339" s="3" cm="1">
        <f t="array" ref="E339">_FV(A339,"Market cap",TRUE)</f>
        <v>30985580520</v>
      </c>
      <c r="F339" s="5" t="str" cm="1">
        <f t="array" ref="F339">_FV(A339,"Ticker symbol",TRUE)</f>
        <v>NUE</v>
      </c>
      <c r="G339" s="1" cm="1">
        <f t="array" ref="G339">_FV(A339,"Open")</f>
        <v>118.34</v>
      </c>
      <c r="H339" s="1" cm="1">
        <f t="array" ref="H339">_FV(A339,"Previous close",TRUE)</f>
        <v>113.72</v>
      </c>
      <c r="I339" s="1" cm="1">
        <f t="array" ref="I339">_FV(A339,"52 week high",TRUE)</f>
        <v>187.9</v>
      </c>
      <c r="J339" s="1" cm="1">
        <f t="array" ref="J339">_FV(A339,"52 week low",TRUE)</f>
        <v>87.71</v>
      </c>
      <c r="K339" s="5" t="str" cm="1">
        <f t="array" ref="K339">_FV(A339,"Industry")</f>
        <v>Metals &amp; Mining</v>
      </c>
      <c r="L339" s="4" cm="1">
        <f t="array" ref="L339">_FV(A339,"Shares outstanding",TRUE)</f>
        <v>266062000</v>
      </c>
      <c r="M339" s="4" cm="1">
        <f t="array" ref="M339">_FV(A339,"Volume")</f>
        <v>3582418</v>
      </c>
      <c r="N339" s="4" cm="1">
        <f t="array" ref="N339">_FV(A339,"Volume average",TRUE)</f>
        <v>2670645</v>
      </c>
      <c r="O339" s="1" cm="1">
        <f t="array" ref="O339">_FV(A339,"Change")</f>
        <v>2.74</v>
      </c>
      <c r="P339" s="6" cm="1">
        <f t="array" ref="P339">_FV(A339,"Change (%)",TRUE)</f>
        <v>2.4094000000000001E-2</v>
      </c>
      <c r="Q339" s="6" cm="1">
        <f t="array" ref="Q339">_FV(A339,"Change % (Extended hours)",TRUE)</f>
        <v>9.0159999999999997E-3</v>
      </c>
      <c r="R339" s="1" cm="1">
        <f t="array" ref="R339">_FV(A339,"Change (Extended hours)",TRUE)</f>
        <v>1.05</v>
      </c>
      <c r="S339" s="7">
        <f t="shared" ca="1" si="5"/>
        <v>44736</v>
      </c>
    </row>
    <row r="340" spans="1:19" x14ac:dyDescent="0.25">
      <c r="A340" s="5" t="e" vm="345">
        <v>#VALUE!</v>
      </c>
      <c r="B340" s="1" cm="1">
        <f t="array" ref="B340">_FV(A340,"Price")</f>
        <v>165.27</v>
      </c>
      <c r="C340" s="1" cm="1">
        <f t="array" ref="C340">_FV(A340,"Price (Extended hours)",TRUE)</f>
        <v>167.3</v>
      </c>
      <c r="D340" s="2" cm="1">
        <f t="array" ref="D340">_FV(A340,"P/E",TRUE)</f>
        <v>42.494300000000003</v>
      </c>
      <c r="E340" s="3" cm="1">
        <f t="array" ref="E340">_FV(A340,"Market cap",TRUE)</f>
        <v>413175000000</v>
      </c>
      <c r="F340" s="5" t="str" cm="1">
        <f t="array" ref="F340">_FV(A340,"Ticker symbol",TRUE)</f>
        <v>NVDA</v>
      </c>
      <c r="G340" s="1" cm="1">
        <f t="array" ref="G340">_FV(A340,"Open")</f>
        <v>160.94999999999999</v>
      </c>
      <c r="H340" s="1" cm="1">
        <f t="array" ref="H340">_FV(A340,"Previous close",TRUE)</f>
        <v>158.36000000000001</v>
      </c>
      <c r="I340" s="1" cm="1">
        <f t="array" ref="I340">_FV(A340,"52 week high",TRUE)</f>
        <v>346.47</v>
      </c>
      <c r="J340" s="1" cm="1">
        <f t="array" ref="J340">_FV(A340,"52 week low",TRUE)</f>
        <v>154.12</v>
      </c>
      <c r="K340" s="5" t="str" cm="1">
        <f t="array" ref="K340">_FV(A340,"Industry")</f>
        <v>Semiconductors &amp; Semiconductor Equipment</v>
      </c>
      <c r="L340" s="4" cm="1">
        <f t="array" ref="L340">_FV(A340,"Shares outstanding",TRUE)</f>
        <v>2500000000</v>
      </c>
      <c r="M340" s="4" cm="1">
        <f t="array" ref="M340">_FV(A340,"Volume")</f>
        <v>56393565</v>
      </c>
      <c r="N340" s="4" cm="1">
        <f t="array" ref="N340">_FV(A340,"Volume average",TRUE)</f>
        <v>60535437</v>
      </c>
      <c r="O340" s="1" cm="1">
        <f t="array" ref="O340">_FV(A340,"Change")</f>
        <v>6.91</v>
      </c>
      <c r="P340" s="6" cm="1">
        <f t="array" ref="P340">_FV(A340,"Change (%)",TRUE)</f>
        <v>4.3635E-2</v>
      </c>
      <c r="Q340" s="6" cm="1">
        <f t="array" ref="Q340">_FV(A340,"Change % (Extended hours)",TRUE)</f>
        <v>1.2282999999999999E-2</v>
      </c>
      <c r="R340" s="1" cm="1">
        <f t="array" ref="R340">_FV(A340,"Change (Extended hours)",TRUE)</f>
        <v>2.0299999999999998</v>
      </c>
      <c r="S340" s="7">
        <f t="shared" ca="1" si="5"/>
        <v>44736</v>
      </c>
    </row>
    <row r="341" spans="1:19" x14ac:dyDescent="0.25">
      <c r="A341" s="5" t="e" vm="346">
        <v>#VALUE!</v>
      </c>
      <c r="B341" s="1" cm="1">
        <f t="array" ref="B341">_FV(A341,"Price")</f>
        <v>3909.85</v>
      </c>
      <c r="C341" s="1" cm="1">
        <f t="array" ref="C341">_FV(A341,"Price (Extended hours)",TRUE)</f>
        <v>3909.85</v>
      </c>
      <c r="D341" s="2" cm="1">
        <f t="array" ref="D341">_FV(A341,"P/E",TRUE)</f>
        <v>10.427899999999999</v>
      </c>
      <c r="E341" s="3" cm="1">
        <f t="array" ref="E341">_FV(A341,"Market cap",TRUE)</f>
        <v>12846410000</v>
      </c>
      <c r="F341" s="5" t="str" cm="1">
        <f t="array" ref="F341">_FV(A341,"Ticker symbol",TRUE)</f>
        <v>NVR</v>
      </c>
      <c r="G341" s="1" cm="1">
        <f t="array" ref="G341">_FV(A341,"Open")</f>
        <v>3964.53</v>
      </c>
      <c r="H341" s="1" cm="1">
        <f t="array" ref="H341">_FV(A341,"Previous close",TRUE)</f>
        <v>3905.08</v>
      </c>
      <c r="I341" s="1" cm="1">
        <f t="array" ref="I341">_FV(A341,"52 week high",TRUE)</f>
        <v>5982.4449999999997</v>
      </c>
      <c r="J341" s="1" cm="1">
        <f t="array" ref="J341">_FV(A341,"52 week low",TRUE)</f>
        <v>3829.99</v>
      </c>
      <c r="K341" s="5" t="str" cm="1">
        <f t="array" ref="K341">_FV(A341,"Industry")</f>
        <v>Homebuilding &amp; Construction Supplies</v>
      </c>
      <c r="L341" s="4" cm="1">
        <f t="array" ref="L341">_FV(A341,"Shares outstanding",TRUE)</f>
        <v>3289670</v>
      </c>
      <c r="M341" s="4" cm="1">
        <f t="array" ref="M341">_FV(A341,"Volume")</f>
        <v>15413</v>
      </c>
      <c r="N341" s="4" cm="1">
        <f t="array" ref="N341">_FV(A341,"Volume average",TRUE)</f>
        <v>19584</v>
      </c>
      <c r="O341" s="1" cm="1">
        <f t="array" ref="O341">_FV(A341,"Change")</f>
        <v>4.7699999999999996</v>
      </c>
      <c r="P341" s="6" cm="1">
        <f t="array" ref="P341">_FV(A341,"Change (%)",TRUE)</f>
        <v>1.2210000000000001E-3</v>
      </c>
      <c r="Q341" s="6" cm="1">
        <f t="array" ref="Q341">_FV(A341,"Change % (Extended hours)",TRUE)</f>
        <v>0</v>
      </c>
      <c r="R341" s="1" cm="1">
        <f t="array" ref="R341">_FV(A341,"Change (Extended hours)",TRUE)</f>
        <v>0</v>
      </c>
      <c r="S341" s="7">
        <f t="shared" ca="1" si="5"/>
        <v>44736</v>
      </c>
    </row>
    <row r="342" spans="1:19" x14ac:dyDescent="0.25">
      <c r="A342" s="5" t="e" vm="347">
        <v>#VALUE!</v>
      </c>
      <c r="B342" s="1" cm="1">
        <f t="array" ref="B342">_FV(A342,"Price")</f>
        <v>18.72</v>
      </c>
      <c r="C342" s="1" cm="1">
        <f t="array" ref="C342">_FV(A342,"Price (Extended hours)",TRUE)</f>
        <v>19.39</v>
      </c>
      <c r="D342" s="2" cm="1">
        <f t="array" ref="D342">_FV(A342,"P/E",TRUE)</f>
        <v>11.000400000000001</v>
      </c>
      <c r="E342" s="3" cm="1">
        <f t="array" ref="E342">_FV(A342,"Market cap",TRUE)</f>
        <v>7740720000</v>
      </c>
      <c r="F342" s="5" t="str" cm="1">
        <f t="array" ref="F342">_FV(A342,"Ticker symbol",TRUE)</f>
        <v>NWL</v>
      </c>
      <c r="G342" s="1" cm="1">
        <f t="array" ref="G342">_FV(A342,"Open")</f>
        <v>18.64</v>
      </c>
      <c r="H342" s="1" cm="1">
        <f t="array" ref="H342">_FV(A342,"Previous close",TRUE)</f>
        <v>18.47</v>
      </c>
      <c r="I342" s="1" cm="1">
        <f t="array" ref="I342">_FV(A342,"52 week high",TRUE)</f>
        <v>27.82</v>
      </c>
      <c r="J342" s="1" cm="1">
        <f t="array" ref="J342">_FV(A342,"52 week low",TRUE)</f>
        <v>18.22</v>
      </c>
      <c r="K342" s="5" t="str" cm="1">
        <f t="array" ref="K342">_FV(A342,"Industry")</f>
        <v>Household Goods</v>
      </c>
      <c r="L342" s="4" cm="1">
        <f t="array" ref="L342">_FV(A342,"Shares outstanding",TRUE)</f>
        <v>413500000</v>
      </c>
      <c r="M342" s="4" cm="1">
        <f t="array" ref="M342">_FV(A342,"Volume")</f>
        <v>4933564</v>
      </c>
      <c r="N342" s="4" cm="1">
        <f t="array" ref="N342">_FV(A342,"Volume average",TRUE)</f>
        <v>3685320</v>
      </c>
      <c r="O342" s="1" cm="1">
        <f t="array" ref="O342">_FV(A342,"Change")</f>
        <v>0.25</v>
      </c>
      <c r="P342" s="6" cm="1">
        <f t="array" ref="P342">_FV(A342,"Change (%)",TRUE)</f>
        <v>1.3534999999999998E-2</v>
      </c>
      <c r="Q342" s="6" cm="1">
        <f t="array" ref="Q342">_FV(A342,"Change % (Extended hours)",TRUE)</f>
        <v>3.5790999999999996E-2</v>
      </c>
      <c r="R342" s="1" cm="1">
        <f t="array" ref="R342">_FV(A342,"Change (Extended hours)",TRUE)</f>
        <v>0.67</v>
      </c>
      <c r="S342" s="7">
        <f t="shared" ca="1" si="5"/>
        <v>44736</v>
      </c>
    </row>
    <row r="343" spans="1:19" x14ac:dyDescent="0.25">
      <c r="A343" s="5" t="e" vm="348">
        <v>#VALUE!</v>
      </c>
      <c r="B343" s="1" cm="1">
        <f t="array" ref="B343">_FV(A343,"Price")</f>
        <v>15.8</v>
      </c>
      <c r="C343" s="1" cm="1">
        <f t="array" ref="C343">_FV(A343,"Price (Extended hours)",TRUE)</f>
        <v>15.8</v>
      </c>
      <c r="D343" s="2" cm="1">
        <f t="array" ref="D343">_FV(A343,"P/E",TRUE)</f>
        <v>19.065300000000001</v>
      </c>
      <c r="E343" s="3" cm="1">
        <f t="array" ref="E343">_FV(A343,"Market cap",TRUE)</f>
        <v>9157600000</v>
      </c>
      <c r="F343" s="5" t="str" cm="1">
        <f t="array" ref="F343">_FV(A343,"Ticker symbol",TRUE)</f>
        <v>NWS</v>
      </c>
      <c r="G343" s="1" cm="1">
        <f t="array" ref="G343">_FV(A343,"Open")</f>
        <v>15.99</v>
      </c>
      <c r="H343" s="1" cm="1">
        <f t="array" ref="H343">_FV(A343,"Previous close",TRUE)</f>
        <v>15.8</v>
      </c>
      <c r="I343" s="1" cm="1">
        <f t="array" ref="I343">_FV(A343,"52 week high",TRUE)</f>
        <v>25.69</v>
      </c>
      <c r="J343" s="1" cm="1">
        <f t="array" ref="J343">_FV(A343,"52 week low",TRUE)</f>
        <v>15.574999999999999</v>
      </c>
      <c r="K343" s="5" t="str" cm="1">
        <f t="array" ref="K343">_FV(A343,"Industry")</f>
        <v>Media &amp; Publishing</v>
      </c>
      <c r="L343" s="4" cm="1">
        <f t="array" ref="L343">_FV(A343,"Shares outstanding",TRUE)</f>
        <v>585741600</v>
      </c>
      <c r="M343" s="4" cm="1">
        <f t="array" ref="M343">_FV(A343,"Volume")</f>
        <v>1207831</v>
      </c>
      <c r="N343" s="4" cm="1">
        <f t="array" ref="N343">_FV(A343,"Volume average",TRUE)</f>
        <v>735154</v>
      </c>
      <c r="O343" s="1" cm="1">
        <f t="array" ref="O343">_FV(A343,"Change")</f>
        <v>0</v>
      </c>
      <c r="P343" s="6" cm="1">
        <f t="array" ref="P343">_FV(A343,"Change (%)",TRUE)</f>
        <v>0</v>
      </c>
      <c r="Q343" s="6" cm="1">
        <f t="array" ref="Q343">_FV(A343,"Change % (Extended hours)",TRUE)</f>
        <v>0</v>
      </c>
      <c r="R343" s="1" cm="1">
        <f t="array" ref="R343">_FV(A343,"Change (Extended hours)",TRUE)</f>
        <v>0</v>
      </c>
      <c r="S343" s="7">
        <f t="shared" ca="1" si="5"/>
        <v>44736</v>
      </c>
    </row>
    <row r="344" spans="1:19" x14ac:dyDescent="0.25">
      <c r="A344" s="5" t="e" vm="349">
        <v>#VALUE!</v>
      </c>
      <c r="B344" s="1" cm="1">
        <f t="array" ref="B344">_FV(A344,"Price")</f>
        <v>15.54</v>
      </c>
      <c r="C344" s="1" cm="1">
        <f t="array" ref="C344">_FV(A344,"Price (Extended hours)",TRUE)</f>
        <v>15.98</v>
      </c>
      <c r="D344" s="2" cm="1">
        <f t="array" ref="D344">_FV(A344,"P/E",TRUE)</f>
        <v>18.4069</v>
      </c>
      <c r="E344" s="3" cm="1">
        <f t="array" ref="E344">_FV(A344,"Market cap",TRUE)</f>
        <v>9157600000</v>
      </c>
      <c r="F344" s="5" t="str" cm="1">
        <f t="array" ref="F344">_FV(A344,"Ticker symbol",TRUE)</f>
        <v>NWSA</v>
      </c>
      <c r="G344" s="1" cm="1">
        <f t="array" ref="G344">_FV(A344,"Open")</f>
        <v>15.77</v>
      </c>
      <c r="H344" s="1" cm="1">
        <f t="array" ref="H344">_FV(A344,"Previous close",TRUE)</f>
        <v>15.55</v>
      </c>
      <c r="I344" s="1" cm="1">
        <f t="array" ref="I344">_FV(A344,"52 week high",TRUE)</f>
        <v>26.51</v>
      </c>
      <c r="J344" s="1" cm="1">
        <f t="array" ref="J344">_FV(A344,"52 week low",TRUE)</f>
        <v>15.33</v>
      </c>
      <c r="K344" s="5" t="str" cm="1">
        <f t="array" ref="K344">_FV(A344,"Industry")</f>
        <v>Media &amp; Publishing</v>
      </c>
      <c r="L344" s="4" cm="1">
        <f t="array" ref="L344">_FV(A344,"Shares outstanding",TRUE)</f>
        <v>585741600</v>
      </c>
      <c r="M344" s="4" cm="1">
        <f t="array" ref="M344">_FV(A344,"Volume")</f>
        <v>4649215</v>
      </c>
      <c r="N344" s="4" cm="1">
        <f t="array" ref="N344">_FV(A344,"Volume average",TRUE)</f>
        <v>3596787</v>
      </c>
      <c r="O344" s="1" cm="1">
        <f t="array" ref="O344">_FV(A344,"Change")</f>
        <v>-0.01</v>
      </c>
      <c r="P344" s="6" cm="1">
        <f t="array" ref="P344">_FV(A344,"Change (%)",TRUE)</f>
        <v>-6.4310000000000007E-4</v>
      </c>
      <c r="Q344" s="6" cm="1">
        <f t="array" ref="Q344">_FV(A344,"Change % (Extended hours)",TRUE)</f>
        <v>2.8313999999999999E-2</v>
      </c>
      <c r="R344" s="1" cm="1">
        <f t="array" ref="R344">_FV(A344,"Change (Extended hours)",TRUE)</f>
        <v>0.44</v>
      </c>
      <c r="S344" s="7">
        <f t="shared" ca="1" si="5"/>
        <v>44736</v>
      </c>
    </row>
    <row r="345" spans="1:19" x14ac:dyDescent="0.25">
      <c r="A345" s="5" t="e" vm="350">
        <v>#VALUE!</v>
      </c>
      <c r="B345" s="1" cm="1">
        <f t="array" ref="B345">_FV(A345,"Price")</f>
        <v>168.94</v>
      </c>
      <c r="C345" s="1" cm="1">
        <f t="array" ref="C345">_FV(A345,"Price (Extended hours)",TRUE)</f>
        <v>169.89</v>
      </c>
      <c r="D345" s="2" cm="1">
        <f t="array" ref="D345">_FV(A345,"P/E",TRUE)</f>
        <v>20.896100000000001</v>
      </c>
      <c r="E345" s="3" cm="1">
        <f t="array" ref="E345">_FV(A345,"Market cap",TRUE)</f>
        <v>44357697312</v>
      </c>
      <c r="F345" s="5" t="str" cm="1">
        <f t="array" ref="F345">_FV(A345,"Ticker symbol",TRUE)</f>
        <v>NXPI</v>
      </c>
      <c r="G345" s="1" cm="1">
        <f t="array" ref="G345">_FV(A345,"Open")</f>
        <v>170.71</v>
      </c>
      <c r="H345" s="1" cm="1">
        <f t="array" ref="H345">_FV(A345,"Previous close",TRUE)</f>
        <v>168.29</v>
      </c>
      <c r="I345" s="1" cm="1">
        <f t="array" ref="I345">_FV(A345,"52 week high",TRUE)</f>
        <v>239.91</v>
      </c>
      <c r="J345" s="1" cm="1">
        <f t="array" ref="J345">_FV(A345,"52 week low",TRUE)</f>
        <v>164.75</v>
      </c>
      <c r="K345" s="5" t="str" cm="1">
        <f t="array" ref="K345">_FV(A345,"Industry")</f>
        <v>Semiconductors &amp; Semiconductor Equipment</v>
      </c>
      <c r="L345" s="4" cm="1">
        <f t="array" ref="L345">_FV(A345,"Shares outstanding",TRUE)</f>
        <v>262564800</v>
      </c>
      <c r="M345" s="4" cm="1">
        <f t="array" ref="M345">_FV(A345,"Volume")</f>
        <v>2355609</v>
      </c>
      <c r="N345" s="4" cm="1">
        <f t="array" ref="N345">_FV(A345,"Volume average",TRUE)</f>
        <v>3077129</v>
      </c>
      <c r="O345" s="1" cm="1">
        <f t="array" ref="O345">_FV(A345,"Change")</f>
        <v>0.65</v>
      </c>
      <c r="P345" s="6" cm="1">
        <f t="array" ref="P345">_FV(A345,"Change (%)",TRUE)</f>
        <v>3.862E-3</v>
      </c>
      <c r="Q345" s="6" cm="1">
        <f t="array" ref="Q345">_FV(A345,"Change % (Extended hours)",TRUE)</f>
        <v>5.6230000000000004E-3</v>
      </c>
      <c r="R345" s="1" cm="1">
        <f t="array" ref="R345">_FV(A345,"Change (Extended hours)",TRUE)</f>
        <v>0.95</v>
      </c>
      <c r="S345" s="7">
        <f t="shared" ca="1" si="5"/>
        <v>44736</v>
      </c>
    </row>
    <row r="346" spans="1:19" x14ac:dyDescent="0.25">
      <c r="A346" s="5" t="e" vm="351">
        <v>#VALUE!</v>
      </c>
      <c r="B346" s="1" cm="1">
        <f t="array" ref="B346">_FV(A346,"Price")</f>
        <v>64.8</v>
      </c>
      <c r="C346" s="1" cm="1">
        <f t="array" ref="C346">_FV(A346,"Price (Extended hours)",TRUE)</f>
        <v>64.67</v>
      </c>
      <c r="D346" s="2" cm="1">
        <f t="array" ref="D346">_FV(A346,"P/E",TRUE)</f>
        <v>61.5443</v>
      </c>
      <c r="E346" s="3" cm="1">
        <f t="array" ref="E346">_FV(A346,"Market cap",TRUE)</f>
        <v>38983569840</v>
      </c>
      <c r="F346" s="5" t="str" cm="1">
        <f t="array" ref="F346">_FV(A346,"Ticker symbol",TRUE)</f>
        <v>O</v>
      </c>
      <c r="G346" s="1" cm="1">
        <f t="array" ref="G346">_FV(A346,"Open")</f>
        <v>63.38</v>
      </c>
      <c r="H346" s="1" cm="1">
        <f t="array" ref="H346">_FV(A346,"Previous close",TRUE)</f>
        <v>62.79</v>
      </c>
      <c r="I346" s="1" cm="1">
        <f t="array" ref="I346">_FV(A346,"52 week high",TRUE)</f>
        <v>75.400000000000006</v>
      </c>
      <c r="J346" s="1" cm="1">
        <f t="array" ref="J346">_FV(A346,"52 week low",TRUE)</f>
        <v>62.284999999999997</v>
      </c>
      <c r="K346" s="5" t="str" cm="1">
        <f t="array" ref="K346">_FV(A346,"Industry")</f>
        <v>Residential &amp; Commercial REIT</v>
      </c>
      <c r="L346" s="4" cm="1">
        <f t="array" ref="L346">_FV(A346,"Shares outstanding",TRUE)</f>
        <v>601598300</v>
      </c>
      <c r="M346" s="4" cm="1">
        <f t="array" ref="M346">_FV(A346,"Volume")</f>
        <v>4884452</v>
      </c>
      <c r="N346" s="4" cm="1">
        <f t="array" ref="N346">_FV(A346,"Volume average",TRUE)</f>
        <v>4429451</v>
      </c>
      <c r="O346" s="1" cm="1">
        <f t="array" ref="O346">_FV(A346,"Change")</f>
        <v>2.0099999999999998</v>
      </c>
      <c r="P346" s="6" cm="1">
        <f t="array" ref="P346">_FV(A346,"Change (%)",TRUE)</f>
        <v>3.2010999999999998E-2</v>
      </c>
      <c r="Q346" s="6" cm="1">
        <f t="array" ref="Q346">_FV(A346,"Change % (Extended hours)",TRUE)</f>
        <v>-2.006E-3</v>
      </c>
      <c r="R346" s="1" cm="1">
        <f t="array" ref="R346">_FV(A346,"Change (Extended hours)",TRUE)</f>
        <v>-0.13</v>
      </c>
      <c r="S346" s="7">
        <f t="shared" ca="1" si="5"/>
        <v>44736</v>
      </c>
    </row>
    <row r="347" spans="1:19" x14ac:dyDescent="0.25">
      <c r="A347" s="5" t="e" vm="352">
        <v>#VALUE!</v>
      </c>
      <c r="B347" s="1" cm="1">
        <f t="array" ref="B347">_FV(A347,"Price")</f>
        <v>242.25</v>
      </c>
      <c r="C347" s="1" cm="1">
        <f t="array" ref="C347">_FV(A347,"Price (Extended hours)",TRUE)</f>
        <v>243.18639999999999</v>
      </c>
      <c r="D347" s="2" cm="1">
        <f t="array" ref="D347">_FV(A347,"P/E",TRUE)</f>
        <v>24.4527</v>
      </c>
      <c r="E347" s="3" cm="1">
        <f t="array" ref="E347">_FV(A347,"Market cap",TRUE)</f>
        <v>27144820000</v>
      </c>
      <c r="F347" s="5" t="str" cm="1">
        <f t="array" ref="F347">_FV(A347,"Ticker symbol",TRUE)</f>
        <v>ODFL</v>
      </c>
      <c r="G347" s="1" cm="1">
        <f t="array" ref="G347">_FV(A347,"Open")</f>
        <v>241.22</v>
      </c>
      <c r="H347" s="1" cm="1">
        <f t="array" ref="H347">_FV(A347,"Previous close",TRUE)</f>
        <v>239.47</v>
      </c>
      <c r="I347" s="1" cm="1">
        <f t="array" ref="I347">_FV(A347,"52 week high",TRUE)</f>
        <v>373.58</v>
      </c>
      <c r="J347" s="1" cm="1">
        <f t="array" ref="J347">_FV(A347,"52 week low",TRUE)</f>
        <v>231.31</v>
      </c>
      <c r="K347" s="5" t="str" cm="1">
        <f t="array" ref="K347">_FV(A347,"Industry")</f>
        <v>Freight &amp; Logistics Services</v>
      </c>
      <c r="L347" s="4" cm="1">
        <f t="array" ref="L347">_FV(A347,"Shares outstanding",TRUE)</f>
        <v>113353800</v>
      </c>
      <c r="M347" s="4" cm="1">
        <f t="array" ref="M347">_FV(A347,"Volume")</f>
        <v>700426</v>
      </c>
      <c r="N347" s="4" cm="1">
        <f t="array" ref="N347">_FV(A347,"Volume average",TRUE)</f>
        <v>981618</v>
      </c>
      <c r="O347" s="1" cm="1">
        <f t="array" ref="O347">_FV(A347,"Change")</f>
        <v>2.78</v>
      </c>
      <c r="P347" s="6" cm="1">
        <f t="array" ref="P347">_FV(A347,"Change (%)",TRUE)</f>
        <v>1.1609000000000001E-2</v>
      </c>
      <c r="Q347" s="6" cm="1">
        <f t="array" ref="Q347">_FV(A347,"Change % (Extended hours)",TRUE)</f>
        <v>3.8649999999999999E-3</v>
      </c>
      <c r="R347" s="1" cm="1">
        <f t="array" ref="R347">_FV(A347,"Change (Extended hours)",TRUE)</f>
        <v>0.93640000000000001</v>
      </c>
      <c r="S347" s="7">
        <f t="shared" ca="1" si="5"/>
        <v>44736</v>
      </c>
    </row>
    <row r="348" spans="1:19" x14ac:dyDescent="0.25">
      <c r="A348" s="5" t="e" vm="353">
        <v>#VALUE!</v>
      </c>
      <c r="B348" s="1" cm="1">
        <f t="array" ref="B348">_FV(A348,"Price")</f>
        <v>33.590000000000003</v>
      </c>
      <c r="C348" s="1" cm="1">
        <f t="array" ref="C348">_FV(A348,"Price (Extended hours)",TRUE)</f>
        <v>33.68</v>
      </c>
      <c r="D348" s="2" cm="1">
        <f t="array" ref="D348">_FV(A348,"P/E",TRUE)</f>
        <v>6.4629000000000003</v>
      </c>
      <c r="E348" s="3" cm="1">
        <f t="array" ref="E348">_FV(A348,"Market cap",TRUE)</f>
        <v>8519673548</v>
      </c>
      <c r="F348" s="5" t="str" cm="1">
        <f t="array" ref="F348">_FV(A348,"Ticker symbol",TRUE)</f>
        <v>OGN</v>
      </c>
      <c r="G348" s="1" cm="1">
        <f t="array" ref="G348">_FV(A348,"Open")</f>
        <v>33.17</v>
      </c>
      <c r="H348" s="1" cm="1">
        <f t="array" ref="H348">_FV(A348,"Previous close",TRUE)</f>
        <v>33.130000000000003</v>
      </c>
      <c r="I348" s="1" cm="1">
        <f t="array" ref="I348">_FV(A348,"52 week high",TRUE)</f>
        <v>39.475000000000001</v>
      </c>
      <c r="J348" s="1" cm="1">
        <f t="array" ref="J348">_FV(A348,"52 week low",TRUE)</f>
        <v>28.42</v>
      </c>
      <c r="K348" s="5" t="str" cm="1">
        <f t="array" ref="K348">_FV(A348,"Industry")</f>
        <v>Pharmaceuticals</v>
      </c>
      <c r="L348" s="4" cm="1">
        <f t="array" ref="L348">_FV(A348,"Shares outstanding",TRUE)</f>
        <v>253637200</v>
      </c>
      <c r="M348" s="4" cm="1">
        <f t="array" ref="M348">_FV(A348,"Volume")</f>
        <v>1694703</v>
      </c>
      <c r="N348" s="4" cm="1">
        <f t="array" ref="N348">_FV(A348,"Volume average",TRUE)</f>
        <v>1336888</v>
      </c>
      <c r="O348" s="1" cm="1">
        <f t="array" ref="O348">_FV(A348,"Change")</f>
        <v>0.46</v>
      </c>
      <c r="P348" s="6" cm="1">
        <f t="array" ref="P348">_FV(A348,"Change (%)",TRUE)</f>
        <v>1.3885000000000002E-2</v>
      </c>
      <c r="Q348" s="6" cm="1">
        <f t="array" ref="Q348">_FV(A348,"Change % (Extended hours)",TRUE)</f>
        <v>2.6790000000000004E-3</v>
      </c>
      <c r="R348" s="1" cm="1">
        <f t="array" ref="R348">_FV(A348,"Change (Extended hours)",TRUE)</f>
        <v>0.09</v>
      </c>
      <c r="S348" s="7">
        <f t="shared" ca="1" si="5"/>
        <v>44736</v>
      </c>
    </row>
    <row r="349" spans="1:19" x14ac:dyDescent="0.25">
      <c r="A349" s="5" t="e" vm="354">
        <v>#VALUE!</v>
      </c>
      <c r="B349" s="1" cm="1">
        <f t="array" ref="B349">_FV(A349,"Price")</f>
        <v>59.69</v>
      </c>
      <c r="C349" s="1" cm="1">
        <f t="array" ref="C349">_FV(A349,"Price (Extended hours)",TRUE)</f>
        <v>59.85</v>
      </c>
      <c r="D349" s="2" cm="1">
        <f t="array" ref="D349">_FV(A349,"P/E",TRUE)</f>
        <v>17.995699999999999</v>
      </c>
      <c r="E349" s="3" cm="1">
        <f t="array" ref="E349">_FV(A349,"Market cap",TRUE)</f>
        <v>26658509040</v>
      </c>
      <c r="F349" s="5" t="str" cm="1">
        <f t="array" ref="F349">_FV(A349,"Ticker symbol",TRUE)</f>
        <v>OKE</v>
      </c>
      <c r="G349" s="1" cm="1">
        <f t="array" ref="G349">_FV(A349,"Open")</f>
        <v>60.42</v>
      </c>
      <c r="H349" s="1" cm="1">
        <f t="array" ref="H349">_FV(A349,"Previous close",TRUE)</f>
        <v>60.39</v>
      </c>
      <c r="I349" s="1" cm="1">
        <f t="array" ref="I349">_FV(A349,"52 week high",TRUE)</f>
        <v>75.069999999999993</v>
      </c>
      <c r="J349" s="1" cm="1">
        <f t="array" ref="J349">_FV(A349,"52 week low",TRUE)</f>
        <v>48.51</v>
      </c>
      <c r="K349" s="5" t="str" cm="1">
        <f t="array" ref="K349">_FV(A349,"Industry")</f>
        <v>Oil &amp; Gas Related Equipment and Services</v>
      </c>
      <c r="L349" s="4" cm="1">
        <f t="array" ref="L349">_FV(A349,"Shares outstanding",TRUE)</f>
        <v>446616000</v>
      </c>
      <c r="M349" s="4" cm="1">
        <f t="array" ref="M349">_FV(A349,"Volume")</f>
        <v>3090578</v>
      </c>
      <c r="N349" s="4" cm="1">
        <f t="array" ref="N349">_FV(A349,"Volume average",TRUE)</f>
        <v>2478309</v>
      </c>
      <c r="O349" s="1" cm="1">
        <f t="array" ref="O349">_FV(A349,"Change")</f>
        <v>-0.7</v>
      </c>
      <c r="P349" s="6" cm="1">
        <f t="array" ref="P349">_FV(A349,"Change (%)",TRUE)</f>
        <v>-1.1591000000000001E-2</v>
      </c>
      <c r="Q349" s="6" cm="1">
        <f t="array" ref="Q349">_FV(A349,"Change % (Extended hours)",TRUE)</f>
        <v>2.6810000000000002E-3</v>
      </c>
      <c r="R349" s="1" cm="1">
        <f t="array" ref="R349">_FV(A349,"Change (Extended hours)",TRUE)</f>
        <v>0.16</v>
      </c>
      <c r="S349" s="7">
        <f t="shared" ca="1" si="5"/>
        <v>44736</v>
      </c>
    </row>
    <row r="350" spans="1:19" x14ac:dyDescent="0.25">
      <c r="A350" s="5" t="e" vm="355">
        <v>#VALUE!</v>
      </c>
      <c r="B350" s="1" cm="1">
        <f t="array" ref="B350">_FV(A350,"Price")</f>
        <v>65.430000000000007</v>
      </c>
      <c r="C350" s="1" cm="1">
        <f t="array" ref="C350">_FV(A350,"Price (Extended hours)",TRUE)</f>
        <v>66.75</v>
      </c>
      <c r="D350" s="2" cm="1">
        <f t="array" ref="D350">_FV(A350,"P/E",TRUE)</f>
        <v>11.0421</v>
      </c>
      <c r="E350" s="3" cm="1">
        <f t="array" ref="E350">_FV(A350,"Market cap",TRUE)</f>
        <v>13461090561</v>
      </c>
      <c r="F350" s="5" t="str" cm="1">
        <f t="array" ref="F350">_FV(A350,"Ticker symbol",TRUE)</f>
        <v>OMC</v>
      </c>
      <c r="G350" s="1" cm="1">
        <f t="array" ref="G350">_FV(A350,"Open")</f>
        <v>65.599999999999994</v>
      </c>
      <c r="H350" s="1" cm="1">
        <f t="array" ref="H350">_FV(A350,"Previous close",TRUE)</f>
        <v>64.95</v>
      </c>
      <c r="I350" s="1" cm="1">
        <f t="array" ref="I350">_FV(A350,"52 week high",TRUE)</f>
        <v>91.61</v>
      </c>
      <c r="J350" s="1" cm="1">
        <f t="array" ref="J350">_FV(A350,"52 week low",TRUE)</f>
        <v>64.319999999999993</v>
      </c>
      <c r="K350" s="5" t="str" cm="1">
        <f t="array" ref="K350">_FV(A350,"Industry")</f>
        <v>Media &amp; Publishing</v>
      </c>
      <c r="L350" s="4" cm="1">
        <f t="array" ref="L350">_FV(A350,"Shares outstanding",TRUE)</f>
        <v>205732700</v>
      </c>
      <c r="M350" s="4" cm="1">
        <f t="array" ref="M350">_FV(A350,"Volume")</f>
        <v>1466080</v>
      </c>
      <c r="N350" s="4" cm="1">
        <f t="array" ref="N350">_FV(A350,"Volume average",TRUE)</f>
        <v>1716486</v>
      </c>
      <c r="O350" s="1" cm="1">
        <f t="array" ref="O350">_FV(A350,"Change")</f>
        <v>0.48</v>
      </c>
      <c r="P350" s="6" cm="1">
        <f t="array" ref="P350">_FV(A350,"Change (%)",TRUE)</f>
        <v>7.3899999999999999E-3</v>
      </c>
      <c r="Q350" s="6" cm="1">
        <f t="array" ref="Q350">_FV(A350,"Change % (Extended hours)",TRUE)</f>
        <v>2.0173999999999997E-2</v>
      </c>
      <c r="R350" s="1" cm="1">
        <f t="array" ref="R350">_FV(A350,"Change (Extended hours)",TRUE)</f>
        <v>1.32</v>
      </c>
      <c r="S350" s="7">
        <f t="shared" ca="1" si="5"/>
        <v>44736</v>
      </c>
    </row>
    <row r="351" spans="1:19" x14ac:dyDescent="0.25">
      <c r="A351" s="5" t="e" vm="356">
        <v>#VALUE!</v>
      </c>
      <c r="B351" s="1" cm="1">
        <f t="array" ref="B351">_FV(A351,"Price")</f>
        <v>69.7</v>
      </c>
      <c r="C351" s="1" cm="1">
        <f t="array" ref="C351">_FV(A351,"Price (Extended hours)",TRUE)</f>
        <v>70.3</v>
      </c>
      <c r="D351" s="2" cm="1">
        <f t="array" ref="D351">_FV(A351,"P/E",TRUE)</f>
        <v>29.454599999999999</v>
      </c>
      <c r="E351" s="3" cm="1">
        <f t="array" ref="E351">_FV(A351,"Market cap",TRUE)</f>
        <v>185970542900</v>
      </c>
      <c r="F351" s="5" t="str" cm="1">
        <f t="array" ref="F351">_FV(A351,"Ticker symbol",TRUE)</f>
        <v>ORCL</v>
      </c>
      <c r="G351" s="1" cm="1">
        <f t="array" ref="G351">_FV(A351,"Open")</f>
        <v>70.45</v>
      </c>
      <c r="H351" s="1" cm="1">
        <f t="array" ref="H351">_FV(A351,"Previous close",TRUE)</f>
        <v>70.72</v>
      </c>
      <c r="I351" s="1" cm="1">
        <f t="array" ref="I351">_FV(A351,"52 week high",TRUE)</f>
        <v>106.34</v>
      </c>
      <c r="J351" s="1" cm="1">
        <f t="array" ref="J351">_FV(A351,"52 week low",TRUE)</f>
        <v>63.76</v>
      </c>
      <c r="K351" s="5" t="str" cm="1">
        <f t="array" ref="K351">_FV(A351,"Industry")</f>
        <v>Software &amp; IT Services</v>
      </c>
      <c r="L351" s="4" cm="1">
        <f t="array" ref="L351">_FV(A351,"Shares outstanding",TRUE)</f>
        <v>2668157000</v>
      </c>
      <c r="M351" s="4" cm="1">
        <f t="array" ref="M351">_FV(A351,"Volume")</f>
        <v>11765545</v>
      </c>
      <c r="N351" s="4" cm="1">
        <f t="array" ref="N351">_FV(A351,"Volume average",TRUE)</f>
        <v>8893033</v>
      </c>
      <c r="O351" s="1" cm="1">
        <f t="array" ref="O351">_FV(A351,"Change")</f>
        <v>-1.02</v>
      </c>
      <c r="P351" s="6" cm="1">
        <f t="array" ref="P351">_FV(A351,"Change (%)",TRUE)</f>
        <v>-1.4422999999999998E-2</v>
      </c>
      <c r="Q351" s="6" cm="1">
        <f t="array" ref="Q351">_FV(A351,"Change % (Extended hours)",TRUE)</f>
        <v>8.6079999999999993E-3</v>
      </c>
      <c r="R351" s="1" cm="1">
        <f t="array" ref="R351">_FV(A351,"Change (Extended hours)",TRUE)</f>
        <v>0.6</v>
      </c>
      <c r="S351" s="7">
        <f t="shared" ca="1" si="5"/>
        <v>44736</v>
      </c>
    </row>
    <row r="352" spans="1:19" x14ac:dyDescent="0.25">
      <c r="A352" s="5" t="e" vm="357">
        <v>#VALUE!</v>
      </c>
      <c r="B352" s="1" cm="1">
        <f t="array" ref="B352">_FV(A352,"Price")</f>
        <v>599.01</v>
      </c>
      <c r="C352" s="1" cm="1">
        <f t="array" ref="C352">_FV(A352,"Price (Extended hours)",TRUE)</f>
        <v>599.01</v>
      </c>
      <c r="D352" s="2" cm="1">
        <f t="array" ref="D352">_FV(A352,"P/E",TRUE)</f>
        <v>19.116599999999998</v>
      </c>
      <c r="E352" s="3" cm="1">
        <f t="array" ref="E352">_FV(A352,"Market cap",TRUE)</f>
        <v>39370189824</v>
      </c>
      <c r="F352" s="5" t="str" cm="1">
        <f t="array" ref="F352">_FV(A352,"Ticker symbol",TRUE)</f>
        <v>ORLY</v>
      </c>
      <c r="G352" s="1" cm="1">
        <f t="array" ref="G352">_FV(A352,"Open")</f>
        <v>607.17999999999995</v>
      </c>
      <c r="H352" s="1" cm="1">
        <f t="array" ref="H352">_FV(A352,"Previous close",TRUE)</f>
        <v>596.69000000000005</v>
      </c>
      <c r="I352" s="1" cm="1">
        <f t="array" ref="I352">_FV(A352,"52 week high",TRUE)</f>
        <v>748.68</v>
      </c>
      <c r="J352" s="1" cm="1">
        <f t="array" ref="J352">_FV(A352,"52 week low",TRUE)</f>
        <v>529.13</v>
      </c>
      <c r="K352" s="5" t="str" cm="1">
        <f t="array" ref="K352">_FV(A352,"Industry")</f>
        <v>Specialty Retailers</v>
      </c>
      <c r="L352" s="4" cm="1">
        <f t="array" ref="L352">_FV(A352,"Shares outstanding",TRUE)</f>
        <v>65725430</v>
      </c>
      <c r="M352" s="4" cm="1">
        <f t="array" ref="M352">_FV(A352,"Volume")</f>
        <v>486605</v>
      </c>
      <c r="N352" s="4" cm="1">
        <f t="array" ref="N352">_FV(A352,"Volume average",TRUE)</f>
        <v>650171</v>
      </c>
      <c r="O352" s="1" cm="1">
        <f t="array" ref="O352">_FV(A352,"Change")</f>
        <v>2.3199999999999998</v>
      </c>
      <c r="P352" s="6" cm="1">
        <f t="array" ref="P352">_FV(A352,"Change (%)",TRUE)</f>
        <v>3.888E-3</v>
      </c>
      <c r="Q352" s="6" cm="1">
        <f t="array" ref="Q352">_FV(A352,"Change % (Extended hours)",TRUE)</f>
        <v>0</v>
      </c>
      <c r="R352" s="1" cm="1">
        <f t="array" ref="R352">_FV(A352,"Change (Extended hours)",TRUE)</f>
        <v>0</v>
      </c>
      <c r="S352" s="7">
        <f t="shared" ca="1" si="5"/>
        <v>44736</v>
      </c>
    </row>
    <row r="353" spans="1:19" x14ac:dyDescent="0.25">
      <c r="A353" s="5" t="e" vm="358">
        <v>#VALUE!</v>
      </c>
      <c r="B353" s="1" cm="1">
        <f t="array" ref="B353">_FV(A353,"Price")</f>
        <v>69.760000000000005</v>
      </c>
      <c r="C353" s="1" cm="1">
        <f t="array" ref="C353">_FV(A353,"Price (Extended hours)",TRUE)</f>
        <v>70.069999999999993</v>
      </c>
      <c r="D353" s="2" cm="1">
        <f t="array" ref="D353">_FV(A353,"P/E",TRUE)</f>
        <v>23.822199999999999</v>
      </c>
      <c r="E353" s="3" cm="1">
        <f t="array" ref="E353">_FV(A353,"Market cap",TRUE)</f>
        <v>29494137344</v>
      </c>
      <c r="F353" s="5" t="str" cm="1">
        <f t="array" ref="F353">_FV(A353,"Ticker symbol",TRUE)</f>
        <v>OTIS</v>
      </c>
      <c r="G353" s="1" cm="1">
        <f t="array" ref="G353">_FV(A353,"Open")</f>
        <v>69.41</v>
      </c>
      <c r="H353" s="1" cm="1">
        <f t="array" ref="H353">_FV(A353,"Previous close",TRUE)</f>
        <v>69.209999999999994</v>
      </c>
      <c r="I353" s="1" cm="1">
        <f t="array" ref="I353">_FV(A353,"52 week high",TRUE)</f>
        <v>92.84</v>
      </c>
      <c r="J353" s="1" cm="1">
        <f t="array" ref="J353">_FV(A353,"52 week low",TRUE)</f>
        <v>68.64</v>
      </c>
      <c r="K353" s="5" t="str" cm="1">
        <f t="array" ref="K353">_FV(A353,"Industry")</f>
        <v>Machinery, Equipment &amp; Components</v>
      </c>
      <c r="L353" s="4" cm="1">
        <f t="array" ref="L353">_FV(A353,"Shares outstanding",TRUE)</f>
        <v>422794400</v>
      </c>
      <c r="M353" s="4" cm="1">
        <f t="array" ref="M353">_FV(A353,"Volume")</f>
        <v>1629268</v>
      </c>
      <c r="N353" s="4" cm="1">
        <f t="array" ref="N353">_FV(A353,"Volume average",TRUE)</f>
        <v>2639812</v>
      </c>
      <c r="O353" s="1" cm="1">
        <f t="array" ref="O353">_FV(A353,"Change")</f>
        <v>0.55000000000000004</v>
      </c>
      <c r="P353" s="6" cm="1">
        <f t="array" ref="P353">_FV(A353,"Change (%)",TRUE)</f>
        <v>7.9469999999999992E-3</v>
      </c>
      <c r="Q353" s="6" cm="1">
        <f t="array" ref="Q353">_FV(A353,"Change % (Extended hours)",TRUE)</f>
        <v>4.444E-3</v>
      </c>
      <c r="R353" s="1" cm="1">
        <f t="array" ref="R353">_FV(A353,"Change (Extended hours)",TRUE)</f>
        <v>0.31</v>
      </c>
      <c r="S353" s="7">
        <f t="shared" ca="1" si="5"/>
        <v>44736</v>
      </c>
    </row>
    <row r="354" spans="1:19" x14ac:dyDescent="0.25">
      <c r="A354" s="5" t="e" vm="359">
        <v>#VALUE!</v>
      </c>
      <c r="B354" s="1" cm="1">
        <f t="array" ref="B354">_FV(A354,"Price")</f>
        <v>60.28</v>
      </c>
      <c r="C354" s="1" cm="1">
        <f t="array" ref="C354">_FV(A354,"Price (Extended hours)",TRUE)</f>
        <v>60.72</v>
      </c>
      <c r="D354" s="2" cm="1">
        <f t="array" ref="D354">_FV(A354,"P/E",TRUE)</f>
        <v>9.4074000000000009</v>
      </c>
      <c r="E354" s="3" cm="1">
        <f t="array" ref="E354">_FV(A354,"Market cap",TRUE)</f>
        <v>56493873480</v>
      </c>
      <c r="F354" s="5" t="str" cm="1">
        <f t="array" ref="F354">_FV(A354,"Ticker symbol",TRUE)</f>
        <v>OXY</v>
      </c>
      <c r="G354" s="1" cm="1">
        <f t="array" ref="G354">_FV(A354,"Open")</f>
        <v>61.17</v>
      </c>
      <c r="H354" s="1" cm="1">
        <f t="array" ref="H354">_FV(A354,"Previous close",TRUE)</f>
        <v>62.09</v>
      </c>
      <c r="I354" s="1" cm="1">
        <f t="array" ref="I354">_FV(A354,"52 week high",TRUE)</f>
        <v>74.040000000000006</v>
      </c>
      <c r="J354" s="1" cm="1">
        <f t="array" ref="J354">_FV(A354,"52 week low",TRUE)</f>
        <v>21.62</v>
      </c>
      <c r="K354" s="5" t="str" cm="1">
        <f t="array" ref="K354">_FV(A354,"Industry")</f>
        <v>Oil &amp; Gas</v>
      </c>
      <c r="L354" s="4" cm="1">
        <f t="array" ref="L354">_FV(A354,"Shares outstanding",TRUE)</f>
        <v>937191000</v>
      </c>
      <c r="M354" s="4" cm="1">
        <f t="array" ref="M354">_FV(A354,"Volume")</f>
        <v>29608916</v>
      </c>
      <c r="N354" s="4" cm="1">
        <f t="array" ref="N354">_FV(A354,"Volume average",TRUE)</f>
        <v>27791340</v>
      </c>
      <c r="O354" s="1" cm="1">
        <f t="array" ref="O354">_FV(A354,"Change")</f>
        <v>-1.81</v>
      </c>
      <c r="P354" s="6" cm="1">
        <f t="array" ref="P354">_FV(A354,"Change (%)",TRUE)</f>
        <v>-2.9150999999999996E-2</v>
      </c>
      <c r="Q354" s="6" cm="1">
        <f t="array" ref="Q354">_FV(A354,"Change % (Extended hours)",TRUE)</f>
        <v>7.2989999999999999E-3</v>
      </c>
      <c r="R354" s="1" cm="1">
        <f t="array" ref="R354">_FV(A354,"Change (Extended hours)",TRUE)</f>
        <v>0.44</v>
      </c>
      <c r="S354" s="7">
        <f t="shared" ca="1" si="5"/>
        <v>44736</v>
      </c>
    </row>
    <row r="355" spans="1:19" x14ac:dyDescent="0.25">
      <c r="A355" s="5" t="e" vm="360">
        <v>#VALUE!</v>
      </c>
      <c r="B355" s="1" cm="1">
        <f t="array" ref="B355">_FV(A355,"Price")</f>
        <v>273.82</v>
      </c>
      <c r="C355" s="1" cm="1">
        <f t="array" ref="C355">_FV(A355,"Price (Extended hours)",TRUE)</f>
        <v>276</v>
      </c>
      <c r="D355" s="2" cm="1">
        <f t="array" ref="D355">_FV(A355,"P/E",TRUE)</f>
        <v>70.471000000000004</v>
      </c>
      <c r="E355" s="3" cm="1">
        <f t="array" ref="E355">_FV(A355,"Market cap",TRUE)</f>
        <v>16498750280</v>
      </c>
      <c r="F355" s="5" t="str" cm="1">
        <f t="array" ref="F355">_FV(A355,"Ticker symbol",TRUE)</f>
        <v>PAYC</v>
      </c>
      <c r="G355" s="1" cm="1">
        <f t="array" ref="G355">_FV(A355,"Open")</f>
        <v>274.82</v>
      </c>
      <c r="H355" s="1" cm="1">
        <f t="array" ref="H355">_FV(A355,"Previous close",TRUE)</f>
        <v>270.45</v>
      </c>
      <c r="I355" s="1" cm="1">
        <f t="array" ref="I355">_FV(A355,"52 week high",TRUE)</f>
        <v>558.97</v>
      </c>
      <c r="J355" s="1" cm="1">
        <f t="array" ref="J355">_FV(A355,"52 week low",TRUE)</f>
        <v>259.95</v>
      </c>
      <c r="K355" s="5" t="str" cm="1">
        <f t="array" ref="K355">_FV(A355,"Industry")</f>
        <v>Software &amp; IT Services</v>
      </c>
      <c r="L355" s="4" cm="1">
        <f t="array" ref="L355">_FV(A355,"Shares outstanding",TRUE)</f>
        <v>60254000</v>
      </c>
      <c r="M355" s="4" cm="1">
        <f t="array" ref="M355">_FV(A355,"Volume")</f>
        <v>355572</v>
      </c>
      <c r="N355" s="4" cm="1">
        <f t="array" ref="N355">_FV(A355,"Volume average",TRUE)</f>
        <v>425067</v>
      </c>
      <c r="O355" s="1" cm="1">
        <f t="array" ref="O355">_FV(A355,"Change")</f>
        <v>3.37</v>
      </c>
      <c r="P355" s="6" cm="1">
        <f t="array" ref="P355">_FV(A355,"Change (%)",TRUE)</f>
        <v>1.2461E-2</v>
      </c>
      <c r="Q355" s="6" cm="1">
        <f t="array" ref="Q355">_FV(A355,"Change % (Extended hours)",TRUE)</f>
        <v>7.9610000000000011E-3</v>
      </c>
      <c r="R355" s="1" cm="1">
        <f t="array" ref="R355">_FV(A355,"Change (Extended hours)",TRUE)</f>
        <v>2.1800000000000002</v>
      </c>
      <c r="S355" s="7">
        <f t="shared" ca="1" si="5"/>
        <v>44736</v>
      </c>
    </row>
    <row r="356" spans="1:19" x14ac:dyDescent="0.25">
      <c r="A356" s="5" t="e" vm="361">
        <v>#VALUE!</v>
      </c>
      <c r="B356" s="1" cm="1">
        <f t="array" ref="B356">_FV(A356,"Price")</f>
        <v>117.95</v>
      </c>
      <c r="C356" s="1" cm="1">
        <f t="array" ref="C356">_FV(A356,"Price (Extended hours)",TRUE)</f>
        <v>118.31</v>
      </c>
      <c r="D356" s="2" cm="1">
        <f t="array" ref="D356">_FV(A356,"P/E",TRUE)</f>
        <v>31.366700000000002</v>
      </c>
      <c r="E356" s="3" cm="1">
        <f t="array" ref="E356">_FV(A356,"Market cap",TRUE)</f>
        <v>42579950000</v>
      </c>
      <c r="F356" s="5" t="str" cm="1">
        <f t="array" ref="F356">_FV(A356,"Ticker symbol",TRUE)</f>
        <v>PAYX</v>
      </c>
      <c r="G356" s="1" cm="1">
        <f t="array" ref="G356">_FV(A356,"Open")</f>
        <v>118.08</v>
      </c>
      <c r="H356" s="1" cm="1">
        <f t="array" ref="H356">_FV(A356,"Previous close",TRUE)</f>
        <v>117.47</v>
      </c>
      <c r="I356" s="1" cm="1">
        <f t="array" ref="I356">_FV(A356,"52 week high",TRUE)</f>
        <v>141.91999999999999</v>
      </c>
      <c r="J356" s="1" cm="1">
        <f t="array" ref="J356">_FV(A356,"52 week low",TRUE)</f>
        <v>101.73</v>
      </c>
      <c r="K356" s="5" t="str" cm="1">
        <f t="array" ref="K356">_FV(A356,"Industry")</f>
        <v>Professional &amp; Commercial Services</v>
      </c>
      <c r="L356" s="4" cm="1">
        <f t="array" ref="L356">_FV(A356,"Shares outstanding",TRUE)</f>
        <v>361000000</v>
      </c>
      <c r="M356" s="4" cm="1">
        <f t="array" ref="M356">_FV(A356,"Volume")</f>
        <v>1380369</v>
      </c>
      <c r="N356" s="4" cm="1">
        <f t="array" ref="N356">_FV(A356,"Volume average",TRUE)</f>
        <v>1655088</v>
      </c>
      <c r="O356" s="1" cm="1">
        <f t="array" ref="O356">_FV(A356,"Change")</f>
        <v>0.48</v>
      </c>
      <c r="P356" s="6" cm="1">
        <f t="array" ref="P356">_FV(A356,"Change (%)",TRUE)</f>
        <v>4.0860000000000002E-3</v>
      </c>
      <c r="Q356" s="6" cm="1">
        <f t="array" ref="Q356">_FV(A356,"Change % (Extended hours)",TRUE)</f>
        <v>3.0520000000000005E-3</v>
      </c>
      <c r="R356" s="1" cm="1">
        <f t="array" ref="R356">_FV(A356,"Change (Extended hours)",TRUE)</f>
        <v>0.36</v>
      </c>
      <c r="S356" s="7">
        <f t="shared" ca="1" si="5"/>
        <v>44736</v>
      </c>
    </row>
    <row r="357" spans="1:19" x14ac:dyDescent="0.25">
      <c r="A357" s="5" t="e" vm="362">
        <v>#VALUE!</v>
      </c>
      <c r="B357" s="1" cm="1">
        <f t="array" ref="B357">_FV(A357,"Price")</f>
        <v>24.37</v>
      </c>
      <c r="C357" s="1" cm="1">
        <f t="array" ref="C357">_FV(A357,"Price (Extended hours)",TRUE)</f>
        <v>24.77</v>
      </c>
      <c r="D357" s="2" cm="1">
        <f t="array" ref="D357">_FV(A357,"P/E",TRUE)</f>
        <v>40.701500000000003</v>
      </c>
      <c r="E357" s="3" cm="1">
        <f t="array" ref="E357">_FV(A357,"Market cap",TRUE)</f>
        <v>13149006527</v>
      </c>
      <c r="F357" s="5" t="str" cm="1">
        <f t="array" ref="F357">_FV(A357,"Ticker symbol",TRUE)</f>
        <v>PEAK</v>
      </c>
      <c r="G357" s="1" cm="1">
        <f t="array" ref="G357">_FV(A357,"Open")</f>
        <v>23.71</v>
      </c>
      <c r="H357" s="1" cm="1">
        <f t="array" ref="H357">_FV(A357,"Previous close",TRUE)</f>
        <v>23.44</v>
      </c>
      <c r="I357" s="1" cm="1">
        <f t="array" ref="I357">_FV(A357,"52 week high",TRUE)</f>
        <v>37.69</v>
      </c>
      <c r="J357" s="1" cm="1">
        <f t="array" ref="J357">_FV(A357,"52 week low",TRUE)</f>
        <v>23.23</v>
      </c>
      <c r="K357" s="5" t="str" cm="1">
        <f t="array" ref="K357">_FV(A357,"Industry")</f>
        <v>Residential &amp; Commercial REIT</v>
      </c>
      <c r="L357" s="4" cm="1">
        <f t="array" ref="L357">_FV(A357,"Shares outstanding",TRUE)</f>
        <v>539557100</v>
      </c>
      <c r="M357" s="4" cm="1">
        <f t="array" ref="M357">_FV(A357,"Volume")</f>
        <v>7895331</v>
      </c>
      <c r="N357" s="4" cm="1">
        <f t="array" ref="N357">_FV(A357,"Volume average",TRUE)</f>
        <v>4766829</v>
      </c>
      <c r="O357" s="1" cm="1">
        <f t="array" ref="O357">_FV(A357,"Change")</f>
        <v>0.93</v>
      </c>
      <c r="P357" s="6" cm="1">
        <f t="array" ref="P357">_FV(A357,"Change (%)",TRUE)</f>
        <v>3.9676000000000003E-2</v>
      </c>
      <c r="Q357" s="6" cm="1">
        <f t="array" ref="Q357">_FV(A357,"Change % (Extended hours)",TRUE)</f>
        <v>1.6413999999999998E-2</v>
      </c>
      <c r="R357" s="1" cm="1">
        <f t="array" ref="R357">_FV(A357,"Change (Extended hours)",TRUE)</f>
        <v>0.4</v>
      </c>
      <c r="S357" s="7">
        <f t="shared" ca="1" si="5"/>
        <v>44736</v>
      </c>
    </row>
    <row r="358" spans="1:19" x14ac:dyDescent="0.25">
      <c r="A358" s="5" t="e" vm="363">
        <v>#VALUE!</v>
      </c>
      <c r="B358" s="1" cm="1">
        <f t="array" ref="B358">_FV(A358,"Price")</f>
        <v>60.52</v>
      </c>
      <c r="C358" s="1" cm="1">
        <f t="array" ref="C358">_FV(A358,"Price (Extended hours)",TRUE)</f>
        <v>60.3</v>
      </c>
      <c r="D358" s="2" cm="1">
        <f t="array" ref="D358">_FV(A358,"P/E",TRUE)</f>
        <v>0</v>
      </c>
      <c r="E358" s="3" cm="1">
        <f t="array" ref="E358">_FV(A358,"Market cap",TRUE)</f>
        <v>30215148628</v>
      </c>
      <c r="F358" s="5" t="str" cm="1">
        <f t="array" ref="F358">_FV(A358,"Ticker symbol",TRUE)</f>
        <v>PEG</v>
      </c>
      <c r="G358" s="1" cm="1">
        <f t="array" ref="G358">_FV(A358,"Open")</f>
        <v>61.48</v>
      </c>
      <c r="H358" s="1" cm="1">
        <f t="array" ref="H358">_FV(A358,"Previous close",TRUE)</f>
        <v>60.97</v>
      </c>
      <c r="I358" s="1" cm="1">
        <f t="array" ref="I358">_FV(A358,"52 week high",TRUE)</f>
        <v>75.61</v>
      </c>
      <c r="J358" s="1" cm="1">
        <f t="array" ref="J358">_FV(A358,"52 week low",TRUE)</f>
        <v>58.96</v>
      </c>
      <c r="K358" s="5" t="str" cm="1">
        <f t="array" ref="K358">_FV(A358,"Industry")</f>
        <v>Multiline Utilities</v>
      </c>
      <c r="L358" s="4" cm="1">
        <f t="array" ref="L358">_FV(A358,"Shares outstanding",TRUE)</f>
        <v>499258900</v>
      </c>
      <c r="M358" s="4" cm="1">
        <f t="array" ref="M358">_FV(A358,"Volume")</f>
        <v>2672927</v>
      </c>
      <c r="N358" s="4" cm="1">
        <f t="array" ref="N358">_FV(A358,"Volume average",TRUE)</f>
        <v>2645131</v>
      </c>
      <c r="O358" s="1" cm="1">
        <f t="array" ref="O358">_FV(A358,"Change")</f>
        <v>-0.45</v>
      </c>
      <c r="P358" s="6" cm="1">
        <f t="array" ref="P358">_FV(A358,"Change (%)",TRUE)</f>
        <v>-7.3809999999999995E-3</v>
      </c>
      <c r="Q358" s="6" cm="1">
        <f t="array" ref="Q358">_FV(A358,"Change % (Extended hours)",TRUE)</f>
        <v>-3.6349999999999998E-3</v>
      </c>
      <c r="R358" s="1" cm="1">
        <f t="array" ref="R358">_FV(A358,"Change (Extended hours)",TRUE)</f>
        <v>-0.22</v>
      </c>
      <c r="S358" s="7">
        <f t="shared" ca="1" si="5"/>
        <v>44736</v>
      </c>
    </row>
    <row r="359" spans="1:19" x14ac:dyDescent="0.25">
      <c r="A359" s="5" t="e" vm="364">
        <v>#VALUE!</v>
      </c>
      <c r="B359" s="1" cm="1">
        <f t="array" ref="B359">_FV(A359,"Price")</f>
        <v>30.25</v>
      </c>
      <c r="C359" s="1" cm="1">
        <f t="array" ref="C359">_FV(A359,"Price (Extended hours)",TRUE)</f>
        <v>30.67</v>
      </c>
      <c r="D359" s="2" cm="1">
        <f t="array" ref="D359">_FV(A359,"P/E",TRUE)</f>
        <v>13.335699999999999</v>
      </c>
      <c r="E359" s="3" cm="1">
        <f t="array" ref="E359">_FV(A359,"Market cap",TRUE)</f>
        <v>5045784700</v>
      </c>
      <c r="F359" s="5" t="str" cm="1">
        <f t="array" ref="F359">_FV(A359,"Ticker symbol",TRUE)</f>
        <v>PENN</v>
      </c>
      <c r="G359" s="1" cm="1">
        <f t="array" ref="G359">_FV(A359,"Open")</f>
        <v>29.57</v>
      </c>
      <c r="H359" s="1" cm="1">
        <f t="array" ref="H359">_FV(A359,"Previous close",TRUE)</f>
        <v>29</v>
      </c>
      <c r="I359" s="1" cm="1">
        <f t="array" ref="I359">_FV(A359,"52 week high",TRUE)</f>
        <v>86.4</v>
      </c>
      <c r="J359" s="1" cm="1">
        <f t="array" ref="J359">_FV(A359,"52 week low",TRUE)</f>
        <v>27.78</v>
      </c>
      <c r="K359" s="5" t="str" cm="1">
        <f t="array" ref="K359">_FV(A359,"Industry")</f>
        <v>Hotels &amp; Entertainment Services</v>
      </c>
      <c r="L359" s="4" cm="1">
        <f t="array" ref="L359">_FV(A359,"Shares outstanding",TRUE)</f>
        <v>166802800</v>
      </c>
      <c r="M359" s="4" cm="1">
        <f t="array" ref="M359">_FV(A359,"Volume")</f>
        <v>4842316</v>
      </c>
      <c r="N359" s="4" cm="1">
        <f t="array" ref="N359">_FV(A359,"Volume average",TRUE)</f>
        <v>4487305</v>
      </c>
      <c r="O359" s="1" cm="1">
        <f t="array" ref="O359">_FV(A359,"Change")</f>
        <v>1.25</v>
      </c>
      <c r="P359" s="6" cm="1">
        <f t="array" ref="P359">_FV(A359,"Change (%)",TRUE)</f>
        <v>4.3102999999999995E-2</v>
      </c>
      <c r="Q359" s="6" cm="1">
        <f t="array" ref="Q359">_FV(A359,"Change % (Extended hours)",TRUE)</f>
        <v>1.3884000000000001E-2</v>
      </c>
      <c r="R359" s="1" cm="1">
        <f t="array" ref="R359">_FV(A359,"Change (Extended hours)",TRUE)</f>
        <v>0.42</v>
      </c>
      <c r="S359" s="7">
        <f t="shared" ca="1" si="5"/>
        <v>44736</v>
      </c>
    </row>
    <row r="360" spans="1:19" x14ac:dyDescent="0.25">
      <c r="A360" s="5" t="e" vm="365">
        <v>#VALUE!</v>
      </c>
      <c r="B360" s="1" cm="1">
        <f t="array" ref="B360">_FV(A360,"Price")</f>
        <v>157.79</v>
      </c>
      <c r="C360" s="1" cm="1">
        <f t="array" ref="C360">_FV(A360,"Price (Extended hours)",TRUE)</f>
        <v>158.93</v>
      </c>
      <c r="D360" s="2" cm="1">
        <f t="array" ref="D360">_FV(A360,"P/E",TRUE)</f>
        <v>20.959099999999999</v>
      </c>
      <c r="E360" s="3" cm="1">
        <f t="array" ref="E360">_FV(A360,"Market cap",TRUE)</f>
        <v>218173708360</v>
      </c>
      <c r="F360" s="5" t="str" cm="1">
        <f t="array" ref="F360">_FV(A360,"Ticker symbol",TRUE)</f>
        <v>PEP</v>
      </c>
      <c r="G360" s="1" cm="1">
        <f t="array" ref="G360">_FV(A360,"Open")</f>
        <v>157.91999999999999</v>
      </c>
      <c r="H360" s="1" cm="1">
        <f t="array" ref="H360">_FV(A360,"Previous close",TRUE)</f>
        <v>156.12</v>
      </c>
      <c r="I360" s="1" cm="1">
        <f t="array" ref="I360">_FV(A360,"52 week high",TRUE)</f>
        <v>177.62</v>
      </c>
      <c r="J360" s="1" cm="1">
        <f t="array" ref="J360">_FV(A360,"52 week low",TRUE)</f>
        <v>144.61000000000001</v>
      </c>
      <c r="K360" s="5" t="str" cm="1">
        <f t="array" ref="K360">_FV(A360,"Industry")</f>
        <v>Beverages</v>
      </c>
      <c r="L360" s="4" cm="1">
        <f t="array" ref="L360">_FV(A360,"Shares outstanding",TRUE)</f>
        <v>1382684000</v>
      </c>
      <c r="M360" s="4" cm="1">
        <f t="array" ref="M360">_FV(A360,"Volume")</f>
        <v>5940075</v>
      </c>
      <c r="N360" s="4" cm="1">
        <f t="array" ref="N360">_FV(A360,"Volume average",TRUE)</f>
        <v>5685897</v>
      </c>
      <c r="O360" s="1" cm="1">
        <f t="array" ref="O360">_FV(A360,"Change")</f>
        <v>1.67</v>
      </c>
      <c r="P360" s="6" cm="1">
        <f t="array" ref="P360">_FV(A360,"Change (%)",TRUE)</f>
        <v>1.0697000000000002E-2</v>
      </c>
      <c r="Q360" s="6" cm="1">
        <f t="array" ref="Q360">_FV(A360,"Change % (Extended hours)",TRUE)</f>
        <v>7.2250000000000005E-3</v>
      </c>
      <c r="R360" s="1" cm="1">
        <f t="array" ref="R360">_FV(A360,"Change (Extended hours)",TRUE)</f>
        <v>1.1399999999999999</v>
      </c>
      <c r="S360" s="7">
        <f t="shared" ca="1" si="5"/>
        <v>44736</v>
      </c>
    </row>
    <row r="361" spans="1:19" x14ac:dyDescent="0.25">
      <c r="A361" s="5" t="e" vm="366">
        <v>#VALUE!</v>
      </c>
      <c r="B361" s="1" cm="1">
        <f t="array" ref="B361">_FV(A361,"Price")</f>
        <v>48.51</v>
      </c>
      <c r="C361" s="1" cm="1">
        <f t="array" ref="C361">_FV(A361,"Price (Extended hours)",TRUE)</f>
        <v>48.69</v>
      </c>
      <c r="D361" s="2" cm="1">
        <f t="array" ref="D361">_FV(A361,"P/E",TRUE)</f>
        <v>10.805099999999999</v>
      </c>
      <c r="E361" s="3" cm="1">
        <f t="array" ref="E361">_FV(A361,"Market cap",TRUE)</f>
        <v>272184564960</v>
      </c>
      <c r="F361" s="5" t="str" cm="1">
        <f t="array" ref="F361">_FV(A361,"Ticker symbol",TRUE)</f>
        <v>PFE</v>
      </c>
      <c r="G361" s="1" cm="1">
        <f t="array" ref="G361">_FV(A361,"Open")</f>
        <v>47.88</v>
      </c>
      <c r="H361" s="1" cm="1">
        <f t="array" ref="H361">_FV(A361,"Previous close",TRUE)</f>
        <v>47.92</v>
      </c>
      <c r="I361" s="1" cm="1">
        <f t="array" ref="I361">_FV(A361,"52 week high",TRUE)</f>
        <v>61.71</v>
      </c>
      <c r="J361" s="1" cm="1">
        <f t="array" ref="J361">_FV(A361,"52 week low",TRUE)</f>
        <v>38.700000000000003</v>
      </c>
      <c r="K361" s="5" t="str" cm="1">
        <f t="array" ref="K361">_FV(A361,"Industry")</f>
        <v>Pharmaceuticals</v>
      </c>
      <c r="L361" s="4" cm="1">
        <f t="array" ref="L361">_FV(A361,"Shares outstanding",TRUE)</f>
        <v>5610896000</v>
      </c>
      <c r="M361" s="4" cm="1">
        <f t="array" ref="M361">_FV(A361,"Volume")</f>
        <v>25747996</v>
      </c>
      <c r="N361" s="4" cm="1">
        <f t="array" ref="N361">_FV(A361,"Volume average",TRUE)</f>
        <v>24199944</v>
      </c>
      <c r="O361" s="1" cm="1">
        <f t="array" ref="O361">_FV(A361,"Change")</f>
        <v>0.59</v>
      </c>
      <c r="P361" s="6" cm="1">
        <f t="array" ref="P361">_FV(A361,"Change (%)",TRUE)</f>
        <v>1.2312E-2</v>
      </c>
      <c r="Q361" s="6" cm="1">
        <f t="array" ref="Q361">_FV(A361,"Change % (Extended hours)",TRUE)</f>
        <v>3.7109999999999999E-3</v>
      </c>
      <c r="R361" s="1" cm="1">
        <f t="array" ref="R361">_FV(A361,"Change (Extended hours)",TRUE)</f>
        <v>0.18</v>
      </c>
      <c r="S361" s="7">
        <f t="shared" ca="1" si="5"/>
        <v>44736</v>
      </c>
    </row>
    <row r="362" spans="1:19" x14ac:dyDescent="0.25">
      <c r="A362" s="5" t="e" vm="367">
        <v>#VALUE!</v>
      </c>
      <c r="B362" s="1" cm="1">
        <f t="array" ref="B362">_FV(A362,"Price")</f>
        <v>64.959999999999994</v>
      </c>
      <c r="C362" s="1" cm="1">
        <f t="array" ref="C362">_FV(A362,"Price (Extended hours)",TRUE)</f>
        <v>64.959999999999994</v>
      </c>
      <c r="D362" s="2" cm="1">
        <f t="array" ref="D362">_FV(A362,"P/E",TRUE)</f>
        <v>10.9811</v>
      </c>
      <c r="E362" s="3" cm="1">
        <f t="array" ref="E362">_FV(A362,"Market cap",TRUE)</f>
        <v>16414365631</v>
      </c>
      <c r="F362" s="5" t="str" cm="1">
        <f t="array" ref="F362">_FV(A362,"Ticker symbol",TRUE)</f>
        <v>PFG</v>
      </c>
      <c r="G362" s="1" cm="1">
        <f t="array" ref="G362">_FV(A362,"Open")</f>
        <v>64.819999999999993</v>
      </c>
      <c r="H362" s="1" cm="1">
        <f t="array" ref="H362">_FV(A362,"Previous close",TRUE)</f>
        <v>63.94</v>
      </c>
      <c r="I362" s="1" cm="1">
        <f t="array" ref="I362">_FV(A362,"52 week high",TRUE)</f>
        <v>80.36</v>
      </c>
      <c r="J362" s="1" cm="1">
        <f t="array" ref="J362">_FV(A362,"52 week low",TRUE)</f>
        <v>58.66</v>
      </c>
      <c r="K362" s="5" t="str" cm="1">
        <f t="array" ref="K362">_FV(A362,"Industry")</f>
        <v>Insurance</v>
      </c>
      <c r="L362" s="4" cm="1">
        <f t="array" ref="L362">_FV(A362,"Shares outstanding",TRUE)</f>
        <v>252684200</v>
      </c>
      <c r="M362" s="4" cm="1">
        <f t="array" ref="M362">_FV(A362,"Volume")</f>
        <v>1622374</v>
      </c>
      <c r="N362" s="4" cm="1">
        <f t="array" ref="N362">_FV(A362,"Volume average",TRUE)</f>
        <v>1764100</v>
      </c>
      <c r="O362" s="1" cm="1">
        <f t="array" ref="O362">_FV(A362,"Change")</f>
        <v>1.02</v>
      </c>
      <c r="P362" s="6" cm="1">
        <f t="array" ref="P362">_FV(A362,"Change (%)",TRUE)</f>
        <v>1.5952000000000001E-2</v>
      </c>
      <c r="Q362" s="6" cm="1">
        <f t="array" ref="Q362">_FV(A362,"Change % (Extended hours)",TRUE)</f>
        <v>0</v>
      </c>
      <c r="R362" s="1" cm="1">
        <f t="array" ref="R362">_FV(A362,"Change (Extended hours)",TRUE)</f>
        <v>0</v>
      </c>
      <c r="S362" s="7">
        <f t="shared" ca="1" si="5"/>
        <v>44736</v>
      </c>
    </row>
    <row r="363" spans="1:19" x14ac:dyDescent="0.25">
      <c r="A363" s="5" t="e" vm="368">
        <v>#VALUE!</v>
      </c>
      <c r="B363" s="1" cm="1">
        <f t="array" ref="B363">_FV(A363,"Price")</f>
        <v>132.51</v>
      </c>
      <c r="C363" s="1" cm="1">
        <f t="array" ref="C363">_FV(A363,"Price (Extended hours)",TRUE)</f>
        <v>132.99</v>
      </c>
      <c r="D363" s="2" cm="1">
        <f t="array" ref="D363">_FV(A363,"P/E",TRUE)</f>
        <v>23.389299999999999</v>
      </c>
      <c r="E363" s="3" cm="1">
        <f t="array" ref="E363">_FV(A363,"Market cap",TRUE)</f>
        <v>317930845470</v>
      </c>
      <c r="F363" s="5" t="str" cm="1">
        <f t="array" ref="F363">_FV(A363,"Ticker symbol",TRUE)</f>
        <v>PG</v>
      </c>
      <c r="G363" s="1" cm="1">
        <f t="array" ref="G363">_FV(A363,"Open")</f>
        <v>134.44</v>
      </c>
      <c r="H363" s="1" cm="1">
        <f t="array" ref="H363">_FV(A363,"Previous close",TRUE)</f>
        <v>133.84</v>
      </c>
      <c r="I363" s="1" cm="1">
        <f t="array" ref="I363">_FV(A363,"52 week high",TRUE)</f>
        <v>165.35</v>
      </c>
      <c r="J363" s="1" cm="1">
        <f t="array" ref="J363">_FV(A363,"52 week low",TRUE)</f>
        <v>129.5</v>
      </c>
      <c r="K363" s="5" t="str" cm="1">
        <f t="array" ref="K363">_FV(A363,"Industry")</f>
        <v>Personal &amp; Household Products &amp; Services</v>
      </c>
      <c r="L363" s="4" cm="1">
        <f t="array" ref="L363">_FV(A363,"Shares outstanding",TRUE)</f>
        <v>2399297000</v>
      </c>
      <c r="M363" s="4" cm="1">
        <f t="array" ref="M363">_FV(A363,"Volume")</f>
        <v>12178070</v>
      </c>
      <c r="N363" s="4" cm="1">
        <f t="array" ref="N363">_FV(A363,"Volume average",TRUE)</f>
        <v>7152809</v>
      </c>
      <c r="O363" s="1" cm="1">
        <f t="array" ref="O363">_FV(A363,"Change")</f>
        <v>-1.33</v>
      </c>
      <c r="P363" s="6" cm="1">
        <f t="array" ref="P363">_FV(A363,"Change (%)",TRUE)</f>
        <v>-9.9369999999999997E-3</v>
      </c>
      <c r="Q363" s="6" cm="1">
        <f t="array" ref="Q363">_FV(A363,"Change % (Extended hours)",TRUE)</f>
        <v>3.6220000000000002E-3</v>
      </c>
      <c r="R363" s="1" cm="1">
        <f t="array" ref="R363">_FV(A363,"Change (Extended hours)",TRUE)</f>
        <v>0.48</v>
      </c>
      <c r="S363" s="7">
        <f t="shared" ca="1" si="5"/>
        <v>44736</v>
      </c>
    </row>
    <row r="364" spans="1:19" x14ac:dyDescent="0.25">
      <c r="A364" s="5" t="e" vm="369">
        <v>#VALUE!</v>
      </c>
      <c r="B364" s="1" cm="1">
        <f t="array" ref="B364">_FV(A364,"Price")</f>
        <v>112.57</v>
      </c>
      <c r="C364" s="1" cm="1">
        <f t="array" ref="C364">_FV(A364,"Price (Extended hours)",TRUE)</f>
        <v>112.57</v>
      </c>
      <c r="D364" s="2" cm="1">
        <f t="array" ref="D364">_FV(A364,"P/E",TRUE)</f>
        <v>30.5579</v>
      </c>
      <c r="E364" s="3" cm="1">
        <f t="array" ref="E364">_FV(A364,"Market cap",TRUE)</f>
        <v>65842192999</v>
      </c>
      <c r="F364" s="5" t="str" cm="1">
        <f t="array" ref="F364">_FV(A364,"Ticker symbol",TRUE)</f>
        <v>PGR</v>
      </c>
      <c r="G364" s="1" cm="1">
        <f t="array" ref="G364">_FV(A364,"Open")</f>
        <v>113.05</v>
      </c>
      <c r="H364" s="1" cm="1">
        <f t="array" ref="H364">_FV(A364,"Previous close",TRUE)</f>
        <v>112.41</v>
      </c>
      <c r="I364" s="1" cm="1">
        <f t="array" ref="I364">_FV(A364,"52 week high",TRUE)</f>
        <v>121.36</v>
      </c>
      <c r="J364" s="1" cm="1">
        <f t="array" ref="J364">_FV(A364,"52 week low",TRUE)</f>
        <v>89.35</v>
      </c>
      <c r="K364" s="5" t="str" cm="1">
        <f t="array" ref="K364">_FV(A364,"Industry")</f>
        <v>Insurance</v>
      </c>
      <c r="L364" s="4" cm="1">
        <f t="array" ref="L364">_FV(A364,"Shares outstanding",TRUE)</f>
        <v>584900000</v>
      </c>
      <c r="M364" s="4" cm="1">
        <f t="array" ref="M364">_FV(A364,"Volume")</f>
        <v>2280043</v>
      </c>
      <c r="N364" s="4" cm="1">
        <f t="array" ref="N364">_FV(A364,"Volume average",TRUE)</f>
        <v>3085065</v>
      </c>
      <c r="O364" s="1" cm="1">
        <f t="array" ref="O364">_FV(A364,"Change")</f>
        <v>0.16</v>
      </c>
      <c r="P364" s="6" cm="1">
        <f t="array" ref="P364">_FV(A364,"Change (%)",TRUE)</f>
        <v>1.423E-3</v>
      </c>
      <c r="Q364" s="6" cm="1">
        <f t="array" ref="Q364">_FV(A364,"Change % (Extended hours)",TRUE)</f>
        <v>0</v>
      </c>
      <c r="R364" s="1" cm="1">
        <f t="array" ref="R364">_FV(A364,"Change (Extended hours)",TRUE)</f>
        <v>0</v>
      </c>
      <c r="S364" s="7">
        <f t="shared" ca="1" si="5"/>
        <v>44736</v>
      </c>
    </row>
    <row r="365" spans="1:19" x14ac:dyDescent="0.25">
      <c r="A365" s="5" t="e" vm="370">
        <v>#VALUE!</v>
      </c>
      <c r="B365" s="1" cm="1">
        <f t="array" ref="B365">_FV(A365,"Price")</f>
        <v>254.79</v>
      </c>
      <c r="C365" s="1" cm="1">
        <f t="array" ref="C365">_FV(A365,"Price (Extended hours)",TRUE)</f>
        <v>254.84520000000001</v>
      </c>
      <c r="D365" s="2" cm="1">
        <f t="array" ref="D365">_FV(A365,"P/E",TRUE)</f>
        <v>19.532399999999999</v>
      </c>
      <c r="E365" s="3" cm="1">
        <f t="array" ref="E365">_FV(A365,"Market cap",TRUE)</f>
        <v>32707901880</v>
      </c>
      <c r="F365" s="5" t="str" cm="1">
        <f t="array" ref="F365">_FV(A365,"Ticker symbol",TRUE)</f>
        <v>PH</v>
      </c>
      <c r="G365" s="1" cm="1">
        <f t="array" ref="G365">_FV(A365,"Open")</f>
        <v>254.93</v>
      </c>
      <c r="H365" s="1" cm="1">
        <f t="array" ref="H365">_FV(A365,"Previous close",TRUE)</f>
        <v>252.63</v>
      </c>
      <c r="I365" s="1" cm="1">
        <f t="array" ref="I365">_FV(A365,"52 week high",TRUE)</f>
        <v>340</v>
      </c>
      <c r="J365" s="1" cm="1">
        <f t="array" ref="J365">_FV(A365,"52 week low",TRUE)</f>
        <v>249.52</v>
      </c>
      <c r="K365" s="5" t="str" cm="1">
        <f t="array" ref="K365">_FV(A365,"Industry")</f>
        <v>Machinery, Equipment &amp; Components</v>
      </c>
      <c r="L365" s="4" cm="1">
        <f t="array" ref="L365">_FV(A365,"Shares outstanding",TRUE)</f>
        <v>128372000</v>
      </c>
      <c r="M365" s="4" cm="1">
        <f t="array" ref="M365">_FV(A365,"Volume")</f>
        <v>664975</v>
      </c>
      <c r="N365" s="4" cm="1">
        <f t="array" ref="N365">_FV(A365,"Volume average",TRUE)</f>
        <v>643094</v>
      </c>
      <c r="O365" s="1" cm="1">
        <f t="array" ref="O365">_FV(A365,"Change")</f>
        <v>2.16</v>
      </c>
      <c r="P365" s="6" cm="1">
        <f t="array" ref="P365">_FV(A365,"Change (%)",TRUE)</f>
        <v>8.5500000000000003E-3</v>
      </c>
      <c r="Q365" s="6" cm="1">
        <f t="array" ref="Q365">_FV(A365,"Change % (Extended hours)",TRUE)</f>
        <v>2.1669999999999998E-4</v>
      </c>
      <c r="R365" s="1" cm="1">
        <f t="array" ref="R365">_FV(A365,"Change (Extended hours)",TRUE)</f>
        <v>5.5219999999999998E-2</v>
      </c>
      <c r="S365" s="7">
        <f t="shared" ca="1" si="5"/>
        <v>44736</v>
      </c>
    </row>
    <row r="366" spans="1:19" x14ac:dyDescent="0.25">
      <c r="A366" s="5" t="e" vm="371">
        <v>#VALUE!</v>
      </c>
      <c r="B366" s="1" cm="1">
        <f t="array" ref="B366">_FV(A366,"Price")</f>
        <v>39.43</v>
      </c>
      <c r="C366" s="1" cm="1">
        <f t="array" ref="C366">_FV(A366,"Price (Extended hours)",TRUE)</f>
        <v>39.65</v>
      </c>
      <c r="D366" s="2" cm="1">
        <f t="array" ref="D366">_FV(A366,"P/E",TRUE)</f>
        <v>4.8880999999999997</v>
      </c>
      <c r="E366" s="3" cm="1">
        <f t="array" ref="E366">_FV(A366,"Market cap",TRUE)</f>
        <v>9369624724</v>
      </c>
      <c r="F366" s="5" t="str" cm="1">
        <f t="array" ref="F366">_FV(A366,"Ticker symbol",TRUE)</f>
        <v>PHM</v>
      </c>
      <c r="G366" s="1" cm="1">
        <f t="array" ref="G366">_FV(A366,"Open")</f>
        <v>40.22</v>
      </c>
      <c r="H366" s="1" cm="1">
        <f t="array" ref="H366">_FV(A366,"Previous close",TRUE)</f>
        <v>39.880000000000003</v>
      </c>
      <c r="I366" s="1" cm="1">
        <f t="array" ref="I366">_FV(A366,"52 week high",TRUE)</f>
        <v>58.09</v>
      </c>
      <c r="J366" s="1" cm="1">
        <f t="array" ref="J366">_FV(A366,"52 week low",TRUE)</f>
        <v>38.6</v>
      </c>
      <c r="K366" s="5" t="str" cm="1">
        <f t="array" ref="K366">_FV(A366,"Industry")</f>
        <v>Homebuilding &amp; Construction Supplies</v>
      </c>
      <c r="L366" s="4" cm="1">
        <f t="array" ref="L366">_FV(A366,"Shares outstanding",TRUE)</f>
        <v>237626800</v>
      </c>
      <c r="M366" s="4" cm="1">
        <f t="array" ref="M366">_FV(A366,"Volume")</f>
        <v>2793646</v>
      </c>
      <c r="N366" s="4" cm="1">
        <f t="array" ref="N366">_FV(A366,"Volume average",TRUE)</f>
        <v>2853907</v>
      </c>
      <c r="O366" s="1" cm="1">
        <f t="array" ref="O366">_FV(A366,"Change")</f>
        <v>-0.45</v>
      </c>
      <c r="P366" s="6" cm="1">
        <f t="array" ref="P366">_FV(A366,"Change (%)",TRUE)</f>
        <v>-1.1284000000000001E-2</v>
      </c>
      <c r="Q366" s="6" cm="1">
        <f t="array" ref="Q366">_FV(A366,"Change % (Extended hours)",TRUE)</f>
        <v>5.5800000000000008E-3</v>
      </c>
      <c r="R366" s="1" cm="1">
        <f t="array" ref="R366">_FV(A366,"Change (Extended hours)",TRUE)</f>
        <v>0.22</v>
      </c>
      <c r="S366" s="7">
        <f t="shared" ca="1" si="5"/>
        <v>44736</v>
      </c>
    </row>
    <row r="367" spans="1:19" x14ac:dyDescent="0.25">
      <c r="A367" s="5" t="e" vm="372">
        <v>#VALUE!</v>
      </c>
      <c r="B367" s="1" cm="1">
        <f t="array" ref="B367">_FV(A367,"Price")</f>
        <v>147.22999999999999</v>
      </c>
      <c r="C367" s="1" cm="1">
        <f t="array" ref="C367">_FV(A367,"Price (Extended hours)",TRUE)</f>
        <v>145.44999999999999</v>
      </c>
      <c r="D367" s="2" cm="1">
        <f t="array" ref="D367">_FV(A367,"P/E",TRUE)</f>
        <v>15.010300000000001</v>
      </c>
      <c r="E367" s="3" cm="1">
        <f t="array" ref="E367">_FV(A367,"Market cap",TRUE)</f>
        <v>13795623259</v>
      </c>
      <c r="F367" s="5" t="str" cm="1">
        <f t="array" ref="F367">_FV(A367,"Ticker symbol",TRUE)</f>
        <v>PKG</v>
      </c>
      <c r="G367" s="1" cm="1">
        <f t="array" ref="G367">_FV(A367,"Open")</f>
        <v>148.46</v>
      </c>
      <c r="H367" s="1" cm="1">
        <f t="array" ref="H367">_FV(A367,"Previous close",TRUE)</f>
        <v>147.22999999999999</v>
      </c>
      <c r="I367" s="1" cm="1">
        <f t="array" ref="I367">_FV(A367,"52 week high",TRUE)</f>
        <v>168.5</v>
      </c>
      <c r="J367" s="1" cm="1">
        <f t="array" ref="J367">_FV(A367,"52 week low",TRUE)</f>
        <v>124.78</v>
      </c>
      <c r="K367" s="5" t="str" cm="1">
        <f t="array" ref="K367">_FV(A367,"Industry")</f>
        <v>Containers &amp; Packaging</v>
      </c>
      <c r="L367" s="4" cm="1">
        <f t="array" ref="L367">_FV(A367,"Shares outstanding",TRUE)</f>
        <v>93701170</v>
      </c>
      <c r="M367" s="4" cm="1">
        <f t="array" ref="M367">_FV(A367,"Volume")</f>
        <v>750563</v>
      </c>
      <c r="N367" s="4" cm="1">
        <f t="array" ref="N367">_FV(A367,"Volume average",TRUE)</f>
        <v>659402</v>
      </c>
      <c r="O367" s="1" cm="1">
        <f t="array" ref="O367">_FV(A367,"Change")</f>
        <v>0</v>
      </c>
      <c r="P367" s="6" cm="1">
        <f t="array" ref="P367">_FV(A367,"Change (%)",TRUE)</f>
        <v>0</v>
      </c>
      <c r="Q367" s="6" cm="1">
        <f t="array" ref="Q367">_FV(A367,"Change % (Extended hours)",TRUE)</f>
        <v>-1.209E-2</v>
      </c>
      <c r="R367" s="1" cm="1">
        <f t="array" ref="R367">_FV(A367,"Change (Extended hours)",TRUE)</f>
        <v>-1.78</v>
      </c>
      <c r="S367" s="7">
        <f t="shared" ca="1" si="5"/>
        <v>44736</v>
      </c>
    </row>
    <row r="368" spans="1:19" x14ac:dyDescent="0.25">
      <c r="A368" s="5" t="e" vm="373">
        <v>#VALUE!</v>
      </c>
      <c r="B368" s="1" cm="1">
        <f t="array" ref="B368">_FV(A368,"Price")</f>
        <v>140.41</v>
      </c>
      <c r="C368" s="1" cm="1">
        <f t="array" ref="C368">_FV(A368,"Price (Extended hours)",TRUE)</f>
        <v>140.41</v>
      </c>
      <c r="D368" s="2" cm="1">
        <f t="array" ref="D368">_FV(A368,"P/E",TRUE)</f>
        <v>22.291799999999999</v>
      </c>
      <c r="E368" s="3" cm="1">
        <f t="array" ref="E368">_FV(A368,"Market cap",TRUE)</f>
        <v>17712510885</v>
      </c>
      <c r="F368" s="5" t="str" cm="1">
        <f t="array" ref="F368">_FV(A368,"Ticker symbol",TRUE)</f>
        <v>PKI</v>
      </c>
      <c r="G368" s="1" cm="1">
        <f t="array" ref="G368">_FV(A368,"Open")</f>
        <v>140.88</v>
      </c>
      <c r="H368" s="1" cm="1">
        <f t="array" ref="H368">_FV(A368,"Previous close",TRUE)</f>
        <v>138.13999999999999</v>
      </c>
      <c r="I368" s="1" cm="1">
        <f t="array" ref="I368">_FV(A368,"52 week high",TRUE)</f>
        <v>203.16</v>
      </c>
      <c r="J368" s="1" cm="1">
        <f t="array" ref="J368">_FV(A368,"52 week low",TRUE)</f>
        <v>134.92500000000001</v>
      </c>
      <c r="K368" s="5" t="str" cm="1">
        <f t="array" ref="K368">_FV(A368,"Industry")</f>
        <v>Healthcare Equipment &amp; Supplies</v>
      </c>
      <c r="L368" s="4" cm="1">
        <f t="array" ref="L368">_FV(A368,"Shares outstanding",TRUE)</f>
        <v>126148500</v>
      </c>
      <c r="M368" s="4" cm="1">
        <f t="array" ref="M368">_FV(A368,"Volume")</f>
        <v>679586</v>
      </c>
      <c r="N368" s="4" cm="1">
        <f t="array" ref="N368">_FV(A368,"Volume average",TRUE)</f>
        <v>711680</v>
      </c>
      <c r="O368" s="1" cm="1">
        <f t="array" ref="O368">_FV(A368,"Change")</f>
        <v>2.27</v>
      </c>
      <c r="P368" s="6" cm="1">
        <f t="array" ref="P368">_FV(A368,"Change (%)",TRUE)</f>
        <v>1.6433E-2</v>
      </c>
      <c r="Q368" s="6" cm="1">
        <f t="array" ref="Q368">_FV(A368,"Change % (Extended hours)",TRUE)</f>
        <v>0</v>
      </c>
      <c r="R368" s="1" cm="1">
        <f t="array" ref="R368">_FV(A368,"Change (Extended hours)",TRUE)</f>
        <v>0</v>
      </c>
      <c r="S368" s="7">
        <f t="shared" ca="1" si="5"/>
        <v>44736</v>
      </c>
    </row>
    <row r="369" spans="1:19" x14ac:dyDescent="0.25">
      <c r="A369" s="5" t="e" vm="374">
        <v>#VALUE!</v>
      </c>
      <c r="B369" s="1" cm="1">
        <f t="array" ref="B369">_FV(A369,"Price")</f>
        <v>115.09</v>
      </c>
      <c r="C369" s="1" cm="1">
        <f t="array" ref="C369">_FV(A369,"Price (Extended hours)",TRUE)</f>
        <v>117.05</v>
      </c>
      <c r="D369" s="2" cm="1">
        <f t="array" ref="D369">_FV(A369,"P/E",TRUE)</f>
        <v>22.0001</v>
      </c>
      <c r="E369" s="3" cm="1">
        <f t="array" ref="E369">_FV(A369,"Market cap",TRUE)</f>
        <v>81917950000</v>
      </c>
      <c r="F369" s="5" t="str" cm="1">
        <f t="array" ref="F369">_FV(A369,"Ticker symbol",TRUE)</f>
        <v>PLD</v>
      </c>
      <c r="G369" s="1" cm="1">
        <f t="array" ref="G369">_FV(A369,"Open")</f>
        <v>111.25</v>
      </c>
      <c r="H369" s="1" cm="1">
        <f t="array" ref="H369">_FV(A369,"Previous close",TRUE)</f>
        <v>109.87</v>
      </c>
      <c r="I369" s="1" cm="1">
        <f t="array" ref="I369">_FV(A369,"52 week high",TRUE)</f>
        <v>174.54</v>
      </c>
      <c r="J369" s="1" cm="1">
        <f t="array" ref="J369">_FV(A369,"52 week low",TRUE)</f>
        <v>106.46</v>
      </c>
      <c r="K369" s="5" t="str" cm="1">
        <f t="array" ref="K369">_FV(A369,"Industry")</f>
        <v>Residential &amp; Commercial REIT</v>
      </c>
      <c r="L369" s="4" cm="1">
        <f t="array" ref="L369">_FV(A369,"Shares outstanding",TRUE)</f>
        <v>740267000</v>
      </c>
      <c r="M369" s="4" cm="1">
        <f t="array" ref="M369">_FV(A369,"Volume")</f>
        <v>7486875</v>
      </c>
      <c r="N369" s="4" cm="1">
        <f t="array" ref="N369">_FV(A369,"Volume average",TRUE)</f>
        <v>5944259</v>
      </c>
      <c r="O369" s="1" cm="1">
        <f t="array" ref="O369">_FV(A369,"Change")</f>
        <v>5.22</v>
      </c>
      <c r="P369" s="6" cm="1">
        <f t="array" ref="P369">_FV(A369,"Change (%)",TRUE)</f>
        <v>4.7510999999999998E-2</v>
      </c>
      <c r="Q369" s="6" cm="1">
        <f t="array" ref="Q369">_FV(A369,"Change % (Extended hours)",TRUE)</f>
        <v>1.703E-2</v>
      </c>
      <c r="R369" s="1" cm="1">
        <f t="array" ref="R369">_FV(A369,"Change (Extended hours)",TRUE)</f>
        <v>1.96</v>
      </c>
      <c r="S369" s="7">
        <f t="shared" ca="1" si="5"/>
        <v>44736</v>
      </c>
    </row>
    <row r="370" spans="1:19" x14ac:dyDescent="0.25">
      <c r="A370" s="5" t="e" vm="375">
        <v>#VALUE!</v>
      </c>
      <c r="B370" s="1" cm="1">
        <f t="array" ref="B370">_FV(A370,"Price")</f>
        <v>98.21</v>
      </c>
      <c r="C370" s="1" cm="1">
        <f t="array" ref="C370">_FV(A370,"Price (Extended hours)",TRUE)</f>
        <v>98.5</v>
      </c>
      <c r="D370" s="2" cm="1">
        <f t="array" ref="D370">_FV(A370,"P/E",TRUE)</f>
        <v>17.130099999999999</v>
      </c>
      <c r="E370" s="3" cm="1">
        <f t="array" ref="E370">_FV(A370,"Market cap",TRUE)</f>
        <v>152236303100</v>
      </c>
      <c r="F370" s="5" t="str" cm="1">
        <f t="array" ref="F370">_FV(A370,"Ticker symbol",TRUE)</f>
        <v>PM</v>
      </c>
      <c r="G370" s="1" cm="1">
        <f t="array" ref="G370">_FV(A370,"Open")</f>
        <v>99.59</v>
      </c>
      <c r="H370" s="1" cm="1">
        <f t="array" ref="H370">_FV(A370,"Previous close",TRUE)</f>
        <v>98.97</v>
      </c>
      <c r="I370" s="1" cm="1">
        <f t="array" ref="I370">_FV(A370,"52 week high",TRUE)</f>
        <v>112.48</v>
      </c>
      <c r="J370" s="1" cm="1">
        <f t="array" ref="J370">_FV(A370,"52 week low",TRUE)</f>
        <v>85.64</v>
      </c>
      <c r="K370" s="5" t="str" cm="1">
        <f t="array" ref="K370">_FV(A370,"Industry")</f>
        <v>Food &amp; Tobacco</v>
      </c>
      <c r="L370" s="4" cm="1">
        <f t="array" ref="L370">_FV(A370,"Shares outstanding",TRUE)</f>
        <v>1550110000</v>
      </c>
      <c r="M370" s="4" cm="1">
        <f t="array" ref="M370">_FV(A370,"Volume")</f>
        <v>5760577</v>
      </c>
      <c r="N370" s="4" cm="1">
        <f t="array" ref="N370">_FV(A370,"Volume average",TRUE)</f>
        <v>5886327</v>
      </c>
      <c r="O370" s="1" cm="1">
        <f t="array" ref="O370">_FV(A370,"Change")</f>
        <v>-0.76</v>
      </c>
      <c r="P370" s="6" cm="1">
        <f t="array" ref="P370">_FV(A370,"Change (%)",TRUE)</f>
        <v>-7.6790000000000001E-3</v>
      </c>
      <c r="Q370" s="6" cm="1">
        <f t="array" ref="Q370">_FV(A370,"Change % (Extended hours)",TRUE)</f>
        <v>2.9529999999999999E-3</v>
      </c>
      <c r="R370" s="1" cm="1">
        <f t="array" ref="R370">_FV(A370,"Change (Extended hours)",TRUE)</f>
        <v>0.28999999999999998</v>
      </c>
      <c r="S370" s="7">
        <f t="shared" ca="1" si="5"/>
        <v>44736</v>
      </c>
    </row>
    <row r="371" spans="1:19" x14ac:dyDescent="0.25">
      <c r="A371" s="5" t="e" vm="376">
        <v>#VALUE!</v>
      </c>
      <c r="B371" s="1" cm="1">
        <f t="array" ref="B371">_FV(A371,"Price")</f>
        <v>156.51</v>
      </c>
      <c r="C371" s="1" cm="1">
        <f t="array" ref="C371">_FV(A371,"Price (Extended hours)",TRUE)</f>
        <v>157.91</v>
      </c>
      <c r="D371" s="2" cm="1">
        <f t="array" ref="D371">_FV(A371,"P/E",TRUE)</f>
        <v>13.1807</v>
      </c>
      <c r="E371" s="3" cm="1">
        <f t="array" ref="E371">_FV(A371,"Market cap",TRUE)</f>
        <v>64729515357</v>
      </c>
      <c r="F371" s="5" t="str" cm="1">
        <f t="array" ref="F371">_FV(A371,"Ticker symbol",TRUE)</f>
        <v>PNC</v>
      </c>
      <c r="G371" s="1" cm="1">
        <f t="array" ref="G371">_FV(A371,"Open")</f>
        <v>156.68</v>
      </c>
      <c r="H371" s="1" cm="1">
        <f t="array" ref="H371">_FV(A371,"Previous close",TRUE)</f>
        <v>155.66</v>
      </c>
      <c r="I371" s="1" cm="1">
        <f t="array" ref="I371">_FV(A371,"52 week high",TRUE)</f>
        <v>228.14250000000001</v>
      </c>
      <c r="J371" s="1" cm="1">
        <f t="array" ref="J371">_FV(A371,"52 week low",TRUE)</f>
        <v>152.35</v>
      </c>
      <c r="K371" s="5" t="str" cm="1">
        <f t="array" ref="K371">_FV(A371,"Industry")</f>
        <v>Banking Services</v>
      </c>
      <c r="L371" s="4" cm="1">
        <f t="array" ref="L371">_FV(A371,"Shares outstanding",TRUE)</f>
        <v>413580700</v>
      </c>
      <c r="M371" s="4" cm="1">
        <f t="array" ref="M371">_FV(A371,"Volume")</f>
        <v>1918205</v>
      </c>
      <c r="N371" s="4" cm="1">
        <f t="array" ref="N371">_FV(A371,"Volume average",TRUE)</f>
        <v>1970358</v>
      </c>
      <c r="O371" s="1" cm="1">
        <f t="array" ref="O371">_FV(A371,"Change")</f>
        <v>0.85</v>
      </c>
      <c r="P371" s="6" cm="1">
        <f t="array" ref="P371">_FV(A371,"Change (%)",TRUE)</f>
        <v>5.4610000000000006E-3</v>
      </c>
      <c r="Q371" s="6" cm="1">
        <f t="array" ref="Q371">_FV(A371,"Change % (Extended hours)",TRUE)</f>
        <v>8.9449999999999998E-3</v>
      </c>
      <c r="R371" s="1" cm="1">
        <f t="array" ref="R371">_FV(A371,"Change (Extended hours)",TRUE)</f>
        <v>1.4</v>
      </c>
      <c r="S371" s="7">
        <f t="shared" ca="1" si="5"/>
        <v>44736</v>
      </c>
    </row>
    <row r="372" spans="1:19" x14ac:dyDescent="0.25">
      <c r="A372" s="5" t="e" vm="377">
        <v>#VALUE!</v>
      </c>
      <c r="B372" s="1" cm="1">
        <f t="array" ref="B372">_FV(A372,"Price")</f>
        <v>46.03</v>
      </c>
      <c r="C372" s="1" cm="1">
        <f t="array" ref="C372">_FV(A372,"Price (Extended hours)",TRUE)</f>
        <v>46.03</v>
      </c>
      <c r="D372" s="2" cm="1">
        <f t="array" ref="D372">_FV(A372,"P/E",TRUE)</f>
        <v>14.0093</v>
      </c>
      <c r="E372" s="3" cm="1">
        <f t="array" ref="E372">_FV(A372,"Market cap",TRUE)</f>
        <v>7613348191</v>
      </c>
      <c r="F372" s="5" t="str" cm="1">
        <f t="array" ref="F372">_FV(A372,"Ticker symbol",TRUE)</f>
        <v>PNR</v>
      </c>
      <c r="G372" s="1" cm="1">
        <f t="array" ref="G372">_FV(A372,"Open")</f>
        <v>46.06</v>
      </c>
      <c r="H372" s="1" cm="1">
        <f t="array" ref="H372">_FV(A372,"Previous close",TRUE)</f>
        <v>45.86</v>
      </c>
      <c r="I372" s="1" cm="1">
        <f t="array" ref="I372">_FV(A372,"52 week high",TRUE)</f>
        <v>80.400000000000006</v>
      </c>
      <c r="J372" s="1" cm="1">
        <f t="array" ref="J372">_FV(A372,"52 week low",TRUE)</f>
        <v>45.2</v>
      </c>
      <c r="K372" s="5" t="str" cm="1">
        <f t="array" ref="K372">_FV(A372,"Industry")</f>
        <v>Machinery, Equipment &amp; Components</v>
      </c>
      <c r="L372" s="4" cm="1">
        <f t="array" ref="L372">_FV(A372,"Shares outstanding",TRUE)</f>
        <v>165399700</v>
      </c>
      <c r="M372" s="4" cm="1">
        <f t="array" ref="M372">_FV(A372,"Volume")</f>
        <v>1176667</v>
      </c>
      <c r="N372" s="4" cm="1">
        <f t="array" ref="N372">_FV(A372,"Volume average",TRUE)</f>
        <v>1270835</v>
      </c>
      <c r="O372" s="1" cm="1">
        <f t="array" ref="O372">_FV(A372,"Change")</f>
        <v>0.17</v>
      </c>
      <c r="P372" s="6" cm="1">
        <f t="array" ref="P372">_FV(A372,"Change (%)",TRUE)</f>
        <v>3.7069999999999998E-3</v>
      </c>
      <c r="Q372" s="6" cm="1">
        <f t="array" ref="Q372">_FV(A372,"Change % (Extended hours)",TRUE)</f>
        <v>0</v>
      </c>
      <c r="R372" s="1" cm="1">
        <f t="array" ref="R372">_FV(A372,"Change (Extended hours)",TRUE)</f>
        <v>0</v>
      </c>
      <c r="S372" s="7">
        <f t="shared" ca="1" si="5"/>
        <v>44736</v>
      </c>
    </row>
    <row r="373" spans="1:19" x14ac:dyDescent="0.25">
      <c r="A373" s="5" t="e" vm="378">
        <v>#VALUE!</v>
      </c>
      <c r="B373" s="1" cm="1">
        <f t="array" ref="B373">_FV(A373,"Price")</f>
        <v>68.36</v>
      </c>
      <c r="C373" s="1" cm="1">
        <f t="array" ref="C373">_FV(A373,"Price (Extended hours)",TRUE)</f>
        <v>68.61</v>
      </c>
      <c r="D373" s="2" cm="1">
        <f t="array" ref="D373">_FV(A373,"P/E",TRUE)</f>
        <v>13.701700000000001</v>
      </c>
      <c r="E373" s="3" cm="1">
        <f t="array" ref="E373">_FV(A373,"Market cap",TRUE)</f>
        <v>7724755196</v>
      </c>
      <c r="F373" s="5" t="str" cm="1">
        <f t="array" ref="F373">_FV(A373,"Ticker symbol",TRUE)</f>
        <v>PNW</v>
      </c>
      <c r="G373" s="1" cm="1">
        <f t="array" ref="G373">_FV(A373,"Open")</f>
        <v>68.55</v>
      </c>
      <c r="H373" s="1" cm="1">
        <f t="array" ref="H373">_FV(A373,"Previous close",TRUE)</f>
        <v>68.19</v>
      </c>
      <c r="I373" s="1" cm="1">
        <f t="array" ref="I373">_FV(A373,"52 week high",TRUE)</f>
        <v>88.34</v>
      </c>
      <c r="J373" s="1" cm="1">
        <f t="array" ref="J373">_FV(A373,"52 week low",TRUE)</f>
        <v>62.78</v>
      </c>
      <c r="K373" s="5" t="str" cm="1">
        <f t="array" ref="K373">_FV(A373,"Industry")</f>
        <v>Electrical Utilities &amp; IPPs</v>
      </c>
      <c r="L373" s="4" cm="1">
        <f t="array" ref="L373">_FV(A373,"Shares outstanding",TRUE)</f>
        <v>113001100</v>
      </c>
      <c r="M373" s="4" cm="1">
        <f t="array" ref="M373">_FV(A373,"Volume")</f>
        <v>1367200</v>
      </c>
      <c r="N373" s="4" cm="1">
        <f t="array" ref="N373">_FV(A373,"Volume average",TRUE)</f>
        <v>634389</v>
      </c>
      <c r="O373" s="1" cm="1">
        <f t="array" ref="O373">_FV(A373,"Change")</f>
        <v>0.17</v>
      </c>
      <c r="P373" s="6" cm="1">
        <f t="array" ref="P373">_FV(A373,"Change (%)",TRUE)</f>
        <v>2.493E-3</v>
      </c>
      <c r="Q373" s="6" cm="1">
        <f t="array" ref="Q373">_FV(A373,"Change % (Extended hours)",TRUE)</f>
        <v>3.6570000000000001E-3</v>
      </c>
      <c r="R373" s="1" cm="1">
        <f t="array" ref="R373">_FV(A373,"Change (Extended hours)",TRUE)</f>
        <v>0.25</v>
      </c>
      <c r="S373" s="7">
        <f t="shared" ca="1" si="5"/>
        <v>44736</v>
      </c>
    </row>
    <row r="374" spans="1:19" x14ac:dyDescent="0.25">
      <c r="A374" s="5" t="e" vm="379">
        <v>#VALUE!</v>
      </c>
      <c r="B374" s="1" cm="1">
        <f t="array" ref="B374">_FV(A374,"Price")</f>
        <v>353.82</v>
      </c>
      <c r="C374" s="1" cm="1">
        <f t="array" ref="C374">_FV(A374,"Price (Extended hours)",TRUE)</f>
        <v>353.82</v>
      </c>
      <c r="D374" s="2" cm="1">
        <f t="array" ref="D374">_FV(A374,"P/E",TRUE)</f>
        <v>19.3705</v>
      </c>
      <c r="E374" s="3" cm="1">
        <f t="array" ref="E374">_FV(A374,"Market cap",TRUE)</f>
        <v>14161617194</v>
      </c>
      <c r="F374" s="5" t="str" cm="1">
        <f t="array" ref="F374">_FV(A374,"Ticker symbol",TRUE)</f>
        <v>POOL</v>
      </c>
      <c r="G374" s="1" cm="1">
        <f t="array" ref="G374">_FV(A374,"Open")</f>
        <v>351.19</v>
      </c>
      <c r="H374" s="1" cm="1">
        <f t="array" ref="H374">_FV(A374,"Previous close",TRUE)</f>
        <v>349.44</v>
      </c>
      <c r="I374" s="1" cm="1">
        <f t="array" ref="I374">_FV(A374,"52 week high",TRUE)</f>
        <v>582.26499999999999</v>
      </c>
      <c r="J374" s="1" cm="1">
        <f t="array" ref="J374">_FV(A374,"52 week low",TRUE)</f>
        <v>337.29</v>
      </c>
      <c r="K374" s="5" t="str" cm="1">
        <f t="array" ref="K374">_FV(A374,"Industry")</f>
        <v>Leisure Products</v>
      </c>
      <c r="L374" s="4" cm="1">
        <f t="array" ref="L374">_FV(A374,"Shares outstanding",TRUE)</f>
        <v>40024920</v>
      </c>
      <c r="M374" s="4" cm="1">
        <f t="array" ref="M374">_FV(A374,"Volume")</f>
        <v>524925</v>
      </c>
      <c r="N374" s="4" cm="1">
        <f t="array" ref="N374">_FV(A374,"Volume average",TRUE)</f>
        <v>482266</v>
      </c>
      <c r="O374" s="1" cm="1">
        <f t="array" ref="O374">_FV(A374,"Change")</f>
        <v>4.38</v>
      </c>
      <c r="P374" s="6" cm="1">
        <f t="array" ref="P374">_FV(A374,"Change (%)",TRUE)</f>
        <v>1.2534E-2</v>
      </c>
      <c r="Q374" s="6" cm="1">
        <f t="array" ref="Q374">_FV(A374,"Change % (Extended hours)",TRUE)</f>
        <v>0</v>
      </c>
      <c r="R374" s="1" cm="1">
        <f t="array" ref="R374">_FV(A374,"Change (Extended hours)",TRUE)</f>
        <v>0</v>
      </c>
      <c r="S374" s="7">
        <f t="shared" ca="1" si="5"/>
        <v>44736</v>
      </c>
    </row>
    <row r="375" spans="1:19" x14ac:dyDescent="0.25">
      <c r="A375" s="5" t="e" vm="380">
        <v>#VALUE!</v>
      </c>
      <c r="B375" s="1" cm="1">
        <f t="array" ref="B375">_FV(A375,"Price")</f>
        <v>113.62</v>
      </c>
      <c r="C375" s="1" cm="1">
        <f t="array" ref="C375">_FV(A375,"Price (Extended hours)",TRUE)</f>
        <v>113.417</v>
      </c>
      <c r="D375" s="2" cm="1">
        <f t="array" ref="D375">_FV(A375,"P/E",TRUE)</f>
        <v>25.204999999999998</v>
      </c>
      <c r="E375" s="3" cm="1">
        <f t="array" ref="E375">_FV(A375,"Market cap",TRUE)</f>
        <v>26831147122</v>
      </c>
      <c r="F375" s="5" t="str" cm="1">
        <f t="array" ref="F375">_FV(A375,"Ticker symbol",TRUE)</f>
        <v>PPG</v>
      </c>
      <c r="G375" s="1" cm="1">
        <f t="array" ref="G375">_FV(A375,"Open")</f>
        <v>113.44</v>
      </c>
      <c r="H375" s="1" cm="1">
        <f t="array" ref="H375">_FV(A375,"Previous close",TRUE)</f>
        <v>111.51</v>
      </c>
      <c r="I375" s="1" cm="1">
        <f t="array" ref="I375">_FV(A375,"52 week high",TRUE)</f>
        <v>177.32</v>
      </c>
      <c r="J375" s="1" cm="1">
        <f t="array" ref="J375">_FV(A375,"52 week low",TRUE)</f>
        <v>109.12</v>
      </c>
      <c r="K375" s="5" t="str" cm="1">
        <f t="array" ref="K375">_FV(A375,"Industry")</f>
        <v>Chemicals</v>
      </c>
      <c r="L375" s="4" cm="1">
        <f t="array" ref="L375">_FV(A375,"Shares outstanding",TRUE)</f>
        <v>236148100</v>
      </c>
      <c r="M375" s="4" cm="1">
        <f t="array" ref="M375">_FV(A375,"Volume")</f>
        <v>1509743</v>
      </c>
      <c r="N375" s="4" cm="1">
        <f t="array" ref="N375">_FV(A375,"Volume average",TRUE)</f>
        <v>1312015</v>
      </c>
      <c r="O375" s="1" cm="1">
        <f t="array" ref="O375">_FV(A375,"Change")</f>
        <v>2.11</v>
      </c>
      <c r="P375" s="6" cm="1">
        <f t="array" ref="P375">_FV(A375,"Change (%)",TRUE)</f>
        <v>1.8922000000000001E-2</v>
      </c>
      <c r="Q375" s="6" cm="1">
        <f t="array" ref="Q375">_FV(A375,"Change % (Extended hours)",TRUE)</f>
        <v>-1.787E-3</v>
      </c>
      <c r="R375" s="1" cm="1">
        <f t="array" ref="R375">_FV(A375,"Change (Extended hours)",TRUE)</f>
        <v>-0.20300000000000001</v>
      </c>
      <c r="S375" s="7">
        <f t="shared" ca="1" si="5"/>
        <v>44736</v>
      </c>
    </row>
    <row r="376" spans="1:19" x14ac:dyDescent="0.25">
      <c r="A376" s="5" t="e" vm="381">
        <v>#VALUE!</v>
      </c>
      <c r="B376" s="1" cm="1">
        <f t="array" ref="B376">_FV(A376,"Price")</f>
        <v>26.27</v>
      </c>
      <c r="C376" s="1" cm="1">
        <f t="array" ref="C376">_FV(A376,"Price (Extended hours)",TRUE)</f>
        <v>26.35</v>
      </c>
      <c r="D376" s="2" cm="1">
        <f t="array" ref="D376">_FV(A376,"P/E",TRUE)</f>
        <v>191.03190000000001</v>
      </c>
      <c r="E376" s="3" cm="1">
        <f t="array" ref="E376">_FV(A376,"Market cap",TRUE)</f>
        <v>19332171810</v>
      </c>
      <c r="F376" s="5" t="str" cm="1">
        <f t="array" ref="F376">_FV(A376,"Ticker symbol",TRUE)</f>
        <v>PPL</v>
      </c>
      <c r="G376" s="1" cm="1">
        <f t="array" ref="G376">_FV(A376,"Open")</f>
        <v>26.25</v>
      </c>
      <c r="H376" s="1" cm="1">
        <f t="array" ref="H376">_FV(A376,"Previous close",TRUE)</f>
        <v>26.03</v>
      </c>
      <c r="I376" s="1" cm="1">
        <f t="array" ref="I376">_FV(A376,"52 week high",TRUE)</f>
        <v>30.715</v>
      </c>
      <c r="J376" s="1" cm="1">
        <f t="array" ref="J376">_FV(A376,"52 week low",TRUE)</f>
        <v>25.265000000000001</v>
      </c>
      <c r="K376" s="5" t="str" cm="1">
        <f t="array" ref="K376">_FV(A376,"Industry")</f>
        <v>Multiline Utilities</v>
      </c>
      <c r="L376" s="4" cm="1">
        <f t="array" ref="L376">_FV(A376,"Shares outstanding",TRUE)</f>
        <v>735903000</v>
      </c>
      <c r="M376" s="4" cm="1">
        <f t="array" ref="M376">_FV(A376,"Volume")</f>
        <v>9767768</v>
      </c>
      <c r="N376" s="4" cm="1">
        <f t="array" ref="N376">_FV(A376,"Volume average",TRUE)</f>
        <v>5915837</v>
      </c>
      <c r="O376" s="1" cm="1">
        <f t="array" ref="O376">_FV(A376,"Change")</f>
        <v>0.24</v>
      </c>
      <c r="P376" s="6" cm="1">
        <f t="array" ref="P376">_FV(A376,"Change (%)",TRUE)</f>
        <v>9.2200000000000008E-3</v>
      </c>
      <c r="Q376" s="6" cm="1">
        <f t="array" ref="Q376">_FV(A376,"Change % (Extended hours)",TRUE)</f>
        <v>3.045E-3</v>
      </c>
      <c r="R376" s="1" cm="1">
        <f t="array" ref="R376">_FV(A376,"Change (Extended hours)",TRUE)</f>
        <v>0.08</v>
      </c>
      <c r="S376" s="7">
        <f t="shared" ca="1" si="5"/>
        <v>44736</v>
      </c>
    </row>
    <row r="377" spans="1:19" x14ac:dyDescent="0.25">
      <c r="A377" s="5" t="e" vm="382">
        <v>#VALUE!</v>
      </c>
      <c r="B377" s="1" cm="1">
        <f t="array" ref="B377">_FV(A377,"Price")</f>
        <v>94.85</v>
      </c>
      <c r="C377" s="1" cm="1">
        <f t="array" ref="C377">_FV(A377,"Price (Extended hours)",TRUE)</f>
        <v>95.45</v>
      </c>
      <c r="D377" s="2" cm="1">
        <f t="array" ref="D377">_FV(A377,"P/E",TRUE)</f>
        <v>7.6398000000000001</v>
      </c>
      <c r="E377" s="3" cm="1">
        <f t="array" ref="E377">_FV(A377,"Market cap",TRUE)</f>
        <v>35568750000</v>
      </c>
      <c r="F377" s="5" t="str" cm="1">
        <f t="array" ref="F377">_FV(A377,"Ticker symbol",TRUE)</f>
        <v>PRU</v>
      </c>
      <c r="G377" s="1" cm="1">
        <f t="array" ref="G377">_FV(A377,"Open")</f>
        <v>95.36</v>
      </c>
      <c r="H377" s="1" cm="1">
        <f t="array" ref="H377">_FV(A377,"Previous close",TRUE)</f>
        <v>94.14</v>
      </c>
      <c r="I377" s="1" cm="1">
        <f t="array" ref="I377">_FV(A377,"52 week high",TRUE)</f>
        <v>124.22</v>
      </c>
      <c r="J377" s="1" cm="1">
        <f t="array" ref="J377">_FV(A377,"52 week low",TRUE)</f>
        <v>93.18</v>
      </c>
      <c r="K377" s="5" t="str" cm="1">
        <f t="array" ref="K377">_FV(A377,"Industry")</f>
        <v>Insurance</v>
      </c>
      <c r="L377" s="4" cm="1">
        <f t="array" ref="L377">_FV(A377,"Shares outstanding",TRUE)</f>
        <v>375000000</v>
      </c>
      <c r="M377" s="4" cm="1">
        <f t="array" ref="M377">_FV(A377,"Volume")</f>
        <v>1833125</v>
      </c>
      <c r="N377" s="4" cm="1">
        <f t="array" ref="N377">_FV(A377,"Volume average",TRUE)</f>
        <v>2078436</v>
      </c>
      <c r="O377" s="1" cm="1">
        <f t="array" ref="O377">_FV(A377,"Change")</f>
        <v>0.71</v>
      </c>
      <c r="P377" s="6" cm="1">
        <f t="array" ref="P377">_FV(A377,"Change (%)",TRUE)</f>
        <v>7.5420000000000001E-3</v>
      </c>
      <c r="Q377" s="6" cm="1">
        <f t="array" ref="Q377">_FV(A377,"Change % (Extended hours)",TRUE)</f>
        <v>6.3260000000000009E-3</v>
      </c>
      <c r="R377" s="1" cm="1">
        <f t="array" ref="R377">_FV(A377,"Change (Extended hours)",TRUE)</f>
        <v>0.6</v>
      </c>
      <c r="S377" s="7">
        <f t="shared" ca="1" si="5"/>
        <v>44736</v>
      </c>
    </row>
    <row r="378" spans="1:19" x14ac:dyDescent="0.25">
      <c r="A378" s="5" t="e" vm="383">
        <v>#VALUE!</v>
      </c>
      <c r="B378" s="1" cm="1">
        <f t="array" ref="B378">_FV(A378,"Price")</f>
        <v>304.17</v>
      </c>
      <c r="C378" s="1" cm="1">
        <f t="array" ref="C378">_FV(A378,"Price (Extended hours)",TRUE)</f>
        <v>304.17</v>
      </c>
      <c r="D378" s="2" cm="1">
        <f t="array" ref="D378">_FV(A378,"P/E",TRUE)</f>
        <v>28.950900000000001</v>
      </c>
      <c r="E378" s="3" cm="1">
        <f t="array" ref="E378">_FV(A378,"Market cap",TRUE)</f>
        <v>53390625513</v>
      </c>
      <c r="F378" s="5" t="str" cm="1">
        <f t="array" ref="F378">_FV(A378,"Ticker symbol",TRUE)</f>
        <v>PSA</v>
      </c>
      <c r="G378" s="1" cm="1">
        <f t="array" ref="G378">_FV(A378,"Open")</f>
        <v>298.51</v>
      </c>
      <c r="H378" s="1" cm="1">
        <f t="array" ref="H378">_FV(A378,"Previous close",TRUE)</f>
        <v>297.83999999999997</v>
      </c>
      <c r="I378" s="1" cm="1">
        <f t="array" ref="I378">_FV(A378,"52 week high",TRUE)</f>
        <v>421.76</v>
      </c>
      <c r="J378" s="1" cm="1">
        <f t="array" ref="J378">_FV(A378,"52 week low",TRUE)</f>
        <v>290.41000000000003</v>
      </c>
      <c r="K378" s="5" t="str" cm="1">
        <f t="array" ref="K378">_FV(A378,"Industry")</f>
        <v>Residential &amp; Commercial REIT</v>
      </c>
      <c r="L378" s="4" cm="1">
        <f t="array" ref="L378">_FV(A378,"Shares outstanding",TRUE)</f>
        <v>175528900</v>
      </c>
      <c r="M378" s="4" cm="1">
        <f t="array" ref="M378">_FV(A378,"Volume")</f>
        <v>819094</v>
      </c>
      <c r="N378" s="4" cm="1">
        <f t="array" ref="N378">_FV(A378,"Volume average",TRUE)</f>
        <v>806676</v>
      </c>
      <c r="O378" s="1" cm="1">
        <f t="array" ref="O378">_FV(A378,"Change")</f>
        <v>6.33</v>
      </c>
      <c r="P378" s="6" cm="1">
        <f t="array" ref="P378">_FV(A378,"Change (%)",TRUE)</f>
        <v>2.1253000000000001E-2</v>
      </c>
      <c r="Q378" s="6" cm="1">
        <f t="array" ref="Q378">_FV(A378,"Change % (Extended hours)",TRUE)</f>
        <v>0</v>
      </c>
      <c r="R378" s="1" cm="1">
        <f t="array" ref="R378">_FV(A378,"Change (Extended hours)",TRUE)</f>
        <v>0</v>
      </c>
      <c r="S378" s="7">
        <f t="shared" ca="1" si="5"/>
        <v>44736</v>
      </c>
    </row>
    <row r="379" spans="1:19" x14ac:dyDescent="0.25">
      <c r="A379" s="5" t="e" vm="384">
        <v>#VALUE!</v>
      </c>
      <c r="B379" s="1" cm="1">
        <f t="array" ref="B379">_FV(A379,"Price")</f>
        <v>102.38</v>
      </c>
      <c r="C379" s="1" cm="1">
        <f t="array" ref="C379">_FV(A379,"Price (Extended hours)",TRUE)</f>
        <v>102.47</v>
      </c>
      <c r="D379" s="2" cm="1">
        <f t="array" ref="D379">_FV(A379,"P/E",TRUE)</f>
        <v>18.1203</v>
      </c>
      <c r="E379" s="3" cm="1">
        <f t="array" ref="E379">_FV(A379,"Market cap",TRUE)</f>
        <v>49255018000</v>
      </c>
      <c r="F379" s="5" t="str" cm="1">
        <f t="array" ref="F379">_FV(A379,"Ticker symbol",TRUE)</f>
        <v>PSX</v>
      </c>
      <c r="G379" s="1" cm="1">
        <f t="array" ref="G379">_FV(A379,"Open")</f>
        <v>104.2</v>
      </c>
      <c r="H379" s="1" cm="1">
        <f t="array" ref="H379">_FV(A379,"Previous close",TRUE)</f>
        <v>104.13</v>
      </c>
      <c r="I379" s="1" cm="1">
        <f t="array" ref="I379">_FV(A379,"52 week high",TRUE)</f>
        <v>111.28</v>
      </c>
      <c r="J379" s="1" cm="1">
        <f t="array" ref="J379">_FV(A379,"52 week low",TRUE)</f>
        <v>63.19</v>
      </c>
      <c r="K379" s="5" t="str" cm="1">
        <f t="array" ref="K379">_FV(A379,"Industry")</f>
        <v>Oil &amp; Gas</v>
      </c>
      <c r="L379" s="4" cm="1">
        <f t="array" ref="L379">_FV(A379,"Shares outstanding",TRUE)</f>
        <v>481100000</v>
      </c>
      <c r="M379" s="4" cm="1">
        <f t="array" ref="M379">_FV(A379,"Volume")</f>
        <v>4747321</v>
      </c>
      <c r="N379" s="4" cm="1">
        <f t="array" ref="N379">_FV(A379,"Volume average",TRUE)</f>
        <v>3730777</v>
      </c>
      <c r="O379" s="1" cm="1">
        <f t="array" ref="O379">_FV(A379,"Change")</f>
        <v>-1.75</v>
      </c>
      <c r="P379" s="6" cm="1">
        <f t="array" ref="P379">_FV(A379,"Change (%)",TRUE)</f>
        <v>-1.6806000000000001E-2</v>
      </c>
      <c r="Q379" s="6" cm="1">
        <f t="array" ref="Q379">_FV(A379,"Change % (Extended hours)",TRUE)</f>
        <v>8.7910000000000006E-4</v>
      </c>
      <c r="R379" s="1" cm="1">
        <f t="array" ref="R379">_FV(A379,"Change (Extended hours)",TRUE)</f>
        <v>0.09</v>
      </c>
      <c r="S379" s="7">
        <f t="shared" ca="1" si="5"/>
        <v>44736</v>
      </c>
    </row>
    <row r="380" spans="1:19" x14ac:dyDescent="0.25">
      <c r="A380" s="5" t="e" vm="385">
        <v>#VALUE!</v>
      </c>
      <c r="B380" s="1" cm="1">
        <f t="array" ref="B380">_FV(A380,"Price")</f>
        <v>103.42</v>
      </c>
      <c r="C380" s="1" cm="1">
        <f t="array" ref="C380">_FV(A380,"Price (Extended hours)",TRUE)</f>
        <v>103.42</v>
      </c>
      <c r="D380" s="2" cm="1">
        <f t="array" ref="D380">_FV(A380,"P/E",TRUE)</f>
        <v>24.696000000000002</v>
      </c>
      <c r="E380" s="3" cm="1">
        <f t="array" ref="E380">_FV(A380,"Market cap",TRUE)</f>
        <v>11684730000</v>
      </c>
      <c r="F380" s="5" t="str" cm="1">
        <f t="array" ref="F380">_FV(A380,"Ticker symbol",TRUE)</f>
        <v>PTC</v>
      </c>
      <c r="G380" s="1" cm="1">
        <f t="array" ref="G380">_FV(A380,"Open")</f>
        <v>101.24</v>
      </c>
      <c r="H380" s="1" cm="1">
        <f t="array" ref="H380">_FV(A380,"Previous close",TRUE)</f>
        <v>99.89</v>
      </c>
      <c r="I380" s="1" cm="1">
        <f t="array" ref="I380">_FV(A380,"52 week high",TRUE)</f>
        <v>153.72999999999999</v>
      </c>
      <c r="J380" s="1" cm="1">
        <f t="array" ref="J380">_FV(A380,"52 week low",TRUE)</f>
        <v>96.55</v>
      </c>
      <c r="K380" s="5" t="str" cm="1">
        <f t="array" ref="K380">_FV(A380,"Industry")</f>
        <v>Software &amp; IT Services</v>
      </c>
      <c r="L380" s="4" cm="1">
        <f t="array" ref="L380">_FV(A380,"Shares outstanding",TRUE)</f>
        <v>116975900</v>
      </c>
      <c r="M380" s="4" cm="1">
        <f t="array" ref="M380">_FV(A380,"Volume")</f>
        <v>837842</v>
      </c>
      <c r="N380" s="4" cm="1">
        <f t="array" ref="N380">_FV(A380,"Volume average",TRUE)</f>
        <v>702343</v>
      </c>
      <c r="O380" s="1" cm="1">
        <f t="array" ref="O380">_FV(A380,"Change")</f>
        <v>3.53</v>
      </c>
      <c r="P380" s="6" cm="1">
        <f t="array" ref="P380">_FV(A380,"Change (%)",TRUE)</f>
        <v>3.5339000000000002E-2</v>
      </c>
      <c r="Q380" s="6" cm="1">
        <f t="array" ref="Q380">_FV(A380,"Change % (Extended hours)",TRUE)</f>
        <v>0</v>
      </c>
      <c r="R380" s="1" cm="1">
        <f t="array" ref="R380">_FV(A380,"Change (Extended hours)",TRUE)</f>
        <v>0</v>
      </c>
      <c r="S380" s="7">
        <f t="shared" ca="1" si="5"/>
        <v>44736</v>
      </c>
    </row>
    <row r="381" spans="1:19" x14ac:dyDescent="0.25">
      <c r="A381" s="5" t="e" vm="386">
        <v>#VALUE!</v>
      </c>
      <c r="B381" s="1" cm="1">
        <f t="array" ref="B381">_FV(A381,"Price")</f>
        <v>63.4</v>
      </c>
      <c r="C381" s="1" cm="1">
        <f t="array" ref="C381">_FV(A381,"Price (Extended hours)",TRUE)</f>
        <v>63.5</v>
      </c>
      <c r="D381" s="2" cm="1">
        <f t="array" ref="D381">_FV(A381,"P/E",TRUE)</f>
        <v>4.4478</v>
      </c>
      <c r="E381" s="3" cm="1">
        <f t="array" ref="E381">_FV(A381,"Market cap",TRUE)</f>
        <v>4245298236</v>
      </c>
      <c r="F381" s="5" t="str" cm="1">
        <f t="array" ref="F381">_FV(A381,"Ticker symbol",TRUE)</f>
        <v>PVH</v>
      </c>
      <c r="G381" s="1" cm="1">
        <f t="array" ref="G381">_FV(A381,"Open")</f>
        <v>62.68</v>
      </c>
      <c r="H381" s="1" cm="1">
        <f t="array" ref="H381">_FV(A381,"Previous close",TRUE)</f>
        <v>61.64</v>
      </c>
      <c r="I381" s="1" cm="1">
        <f t="array" ref="I381">_FV(A381,"52 week high",TRUE)</f>
        <v>125.42</v>
      </c>
      <c r="J381" s="1" cm="1">
        <f t="array" ref="J381">_FV(A381,"52 week low",TRUE)</f>
        <v>60.35</v>
      </c>
      <c r="K381" s="5" t="str" cm="1">
        <f t="array" ref="K381">_FV(A381,"Industry")</f>
        <v>Textiles &amp; Apparel</v>
      </c>
      <c r="L381" s="4" cm="1">
        <f t="array" ref="L381">_FV(A381,"Shares outstanding",TRUE)</f>
        <v>66960540</v>
      </c>
      <c r="M381" s="4" cm="1">
        <f t="array" ref="M381">_FV(A381,"Volume")</f>
        <v>1751851</v>
      </c>
      <c r="N381" s="4" cm="1">
        <f t="array" ref="N381">_FV(A381,"Volume average",TRUE)</f>
        <v>1637554</v>
      </c>
      <c r="O381" s="1" cm="1">
        <f t="array" ref="O381">_FV(A381,"Change")</f>
        <v>1.76</v>
      </c>
      <c r="P381" s="6" cm="1">
        <f t="array" ref="P381">_FV(A381,"Change (%)",TRUE)</f>
        <v>2.8553000000000002E-2</v>
      </c>
      <c r="Q381" s="6" cm="1">
        <f t="array" ref="Q381">_FV(A381,"Change % (Extended hours)",TRUE)</f>
        <v>1.5770000000000001E-3</v>
      </c>
      <c r="R381" s="1" cm="1">
        <f t="array" ref="R381">_FV(A381,"Change (Extended hours)",TRUE)</f>
        <v>0.1</v>
      </c>
      <c r="S381" s="7">
        <f t="shared" ca="1" si="5"/>
        <v>44736</v>
      </c>
    </row>
    <row r="382" spans="1:19" x14ac:dyDescent="0.25">
      <c r="A382" s="5" t="e" vm="387">
        <v>#VALUE!</v>
      </c>
      <c r="B382" s="1" cm="1">
        <f t="array" ref="B382">_FV(A382,"Price")</f>
        <v>124.12</v>
      </c>
      <c r="C382" s="1" cm="1">
        <f t="array" ref="C382">_FV(A382,"Price (Extended hours)",TRUE)</f>
        <v>124.35</v>
      </c>
      <c r="D382" s="2" cm="1">
        <f t="array" ref="D382">_FV(A382,"P/E",TRUE)</f>
        <v>37.478000000000002</v>
      </c>
      <c r="E382" s="3" cm="1">
        <f t="array" ref="E382">_FV(A382,"Market cap",TRUE)</f>
        <v>17837161080</v>
      </c>
      <c r="F382" s="5" t="str" cm="1">
        <f t="array" ref="F382">_FV(A382,"Ticker symbol",TRUE)</f>
        <v>PWR</v>
      </c>
      <c r="G382" s="1" cm="1">
        <f t="array" ref="G382">_FV(A382,"Open")</f>
        <v>123.8</v>
      </c>
      <c r="H382" s="1" cm="1">
        <f t="array" ref="H382">_FV(A382,"Previous close",TRUE)</f>
        <v>123.55</v>
      </c>
      <c r="I382" s="1" cm="1">
        <f t="array" ref="I382">_FV(A382,"52 week high",TRUE)</f>
        <v>140.04</v>
      </c>
      <c r="J382" s="1" cm="1">
        <f t="array" ref="J382">_FV(A382,"52 week low",TRUE)</f>
        <v>84.4</v>
      </c>
      <c r="K382" s="5" t="str" cm="1">
        <f t="array" ref="K382">_FV(A382,"Industry")</f>
        <v>Construction &amp; Engineering</v>
      </c>
      <c r="L382" s="4" cm="1">
        <f t="array" ref="L382">_FV(A382,"Shares outstanding",TRUE)</f>
        <v>143709000</v>
      </c>
      <c r="M382" s="4" cm="1">
        <f t="array" ref="M382">_FV(A382,"Volume")</f>
        <v>1631871</v>
      </c>
      <c r="N382" s="4" cm="1">
        <f t="array" ref="N382">_FV(A382,"Volume average",TRUE)</f>
        <v>1906884</v>
      </c>
      <c r="O382" s="1" cm="1">
        <f t="array" ref="O382">_FV(A382,"Change")</f>
        <v>0.56999999999999995</v>
      </c>
      <c r="P382" s="6" cm="1">
        <f t="array" ref="P382">_FV(A382,"Change (%)",TRUE)</f>
        <v>4.614E-3</v>
      </c>
      <c r="Q382" s="6" cm="1">
        <f t="array" ref="Q382">_FV(A382,"Change % (Extended hours)",TRUE)</f>
        <v>1.8529999999999998E-3</v>
      </c>
      <c r="R382" s="1" cm="1">
        <f t="array" ref="R382">_FV(A382,"Change (Extended hours)",TRUE)</f>
        <v>0.23</v>
      </c>
      <c r="S382" s="7">
        <f t="shared" ca="1" si="5"/>
        <v>44736</v>
      </c>
    </row>
    <row r="383" spans="1:19" x14ac:dyDescent="0.25">
      <c r="A383" s="5" t="e" vm="388">
        <v>#VALUE!</v>
      </c>
      <c r="B383" s="1" cm="1">
        <f t="array" ref="B383">_FV(A383,"Price")</f>
        <v>258.20999999999998</v>
      </c>
      <c r="C383" s="1" cm="1">
        <f t="array" ref="C383">_FV(A383,"Price (Extended hours)",TRUE)</f>
        <v>259.75</v>
      </c>
      <c r="D383" s="2" cm="1">
        <f t="array" ref="D383">_FV(A383,"P/E",TRUE)</f>
        <v>16.137</v>
      </c>
      <c r="E383" s="3" cm="1">
        <f t="array" ref="E383">_FV(A383,"Market cap",TRUE)</f>
        <v>62476233389</v>
      </c>
      <c r="F383" s="5" t="str" cm="1">
        <f t="array" ref="F383">_FV(A383,"Ticker symbol",TRUE)</f>
        <v>PXD</v>
      </c>
      <c r="G383" s="1" cm="1">
        <f t="array" ref="G383">_FV(A383,"Open")</f>
        <v>263.22000000000003</v>
      </c>
      <c r="H383" s="1" cm="1">
        <f t="array" ref="H383">_FV(A383,"Previous close",TRUE)</f>
        <v>264.55</v>
      </c>
      <c r="I383" s="1" cm="1">
        <f t="array" ref="I383">_FV(A383,"52 week high",TRUE)</f>
        <v>288.45999999999998</v>
      </c>
      <c r="J383" s="1" cm="1">
        <f t="array" ref="J383">_FV(A383,"52 week low",TRUE)</f>
        <v>133.72999999999999</v>
      </c>
      <c r="K383" s="5" t="str" cm="1">
        <f t="array" ref="K383">_FV(A383,"Industry")</f>
        <v>Oil &amp; Gas</v>
      </c>
      <c r="L383" s="4" cm="1">
        <f t="array" ref="L383">_FV(A383,"Shares outstanding",TRUE)</f>
        <v>241959000</v>
      </c>
      <c r="M383" s="4" cm="1">
        <f t="array" ref="M383">_FV(A383,"Volume")</f>
        <v>3480328</v>
      </c>
      <c r="N383" s="4" cm="1">
        <f t="array" ref="N383">_FV(A383,"Volume average",TRUE)</f>
        <v>2409201</v>
      </c>
      <c r="O383" s="1" cm="1">
        <f t="array" ref="O383">_FV(A383,"Change")</f>
        <v>-6.34</v>
      </c>
      <c r="P383" s="6" cm="1">
        <f t="array" ref="P383">_FV(A383,"Change (%)",TRUE)</f>
        <v>-2.3965E-2</v>
      </c>
      <c r="Q383" s="6" cm="1">
        <f t="array" ref="Q383">_FV(A383,"Change % (Extended hours)",TRUE)</f>
        <v>5.9640000000000006E-3</v>
      </c>
      <c r="R383" s="1" cm="1">
        <f t="array" ref="R383">_FV(A383,"Change (Extended hours)",TRUE)</f>
        <v>1.54</v>
      </c>
      <c r="S383" s="7">
        <f t="shared" ca="1" si="5"/>
        <v>44736</v>
      </c>
    </row>
    <row r="384" spans="1:19" x14ac:dyDescent="0.25">
      <c r="A384" s="5" t="e" vm="389">
        <v>#VALUE!</v>
      </c>
      <c r="B384" s="1" cm="1">
        <f t="array" ref="B384">_FV(A384,"Price")</f>
        <v>75.83</v>
      </c>
      <c r="C384" s="1" cm="1">
        <f t="array" ref="C384">_FV(A384,"Price (Extended hours)",TRUE)</f>
        <v>76.73</v>
      </c>
      <c r="D384" s="2" cm="1">
        <f t="array" ref="D384">_FV(A384,"P/E",TRUE)</f>
        <v>23.950199999999999</v>
      </c>
      <c r="E384" s="3" cm="1">
        <f t="array" ref="E384">_FV(A384,"Market cap",TRUE)</f>
        <v>87814173200</v>
      </c>
      <c r="F384" s="5" t="str" cm="1">
        <f t="array" ref="F384">_FV(A384,"Ticker symbol",TRUE)</f>
        <v>PYPL</v>
      </c>
      <c r="G384" s="1" cm="1">
        <f t="array" ref="G384">_FV(A384,"Open")</f>
        <v>73.47</v>
      </c>
      <c r="H384" s="1" cm="1">
        <f t="array" ref="H384">_FV(A384,"Previous close",TRUE)</f>
        <v>72.459999999999994</v>
      </c>
      <c r="I384" s="1" cm="1">
        <f t="array" ref="I384">_FV(A384,"52 week high",TRUE)</f>
        <v>310.16000000000003</v>
      </c>
      <c r="J384" s="1" cm="1">
        <f t="array" ref="J384">_FV(A384,"52 week low",TRUE)</f>
        <v>71.454999999999998</v>
      </c>
      <c r="K384" s="5" t="str" cm="1">
        <f t="array" ref="K384">_FV(A384,"Industry")</f>
        <v>Software &amp; IT Services</v>
      </c>
      <c r="L384" s="4" cm="1">
        <f t="array" ref="L384">_FV(A384,"Shares outstanding",TRUE)</f>
        <v>1158040000</v>
      </c>
      <c r="M384" s="4" cm="1">
        <f t="array" ref="M384">_FV(A384,"Volume")</f>
        <v>17165614</v>
      </c>
      <c r="N384" s="4" cm="1">
        <f t="array" ref="N384">_FV(A384,"Volume average",TRUE)</f>
        <v>16034771</v>
      </c>
      <c r="O384" s="1" cm="1">
        <f t="array" ref="O384">_FV(A384,"Change")</f>
        <v>3.37</v>
      </c>
      <c r="P384" s="6" cm="1">
        <f t="array" ref="P384">_FV(A384,"Change (%)",TRUE)</f>
        <v>4.6508000000000001E-2</v>
      </c>
      <c r="Q384" s="6" cm="1">
        <f t="array" ref="Q384">_FV(A384,"Change % (Extended hours)",TRUE)</f>
        <v>1.1869000000000001E-2</v>
      </c>
      <c r="R384" s="1" cm="1">
        <f t="array" ref="R384">_FV(A384,"Change (Extended hours)",TRUE)</f>
        <v>0.9</v>
      </c>
      <c r="S384" s="7">
        <f t="shared" ca="1" si="5"/>
        <v>44736</v>
      </c>
    </row>
    <row r="385" spans="1:19" x14ac:dyDescent="0.25">
      <c r="A385" s="5" t="e" vm="390">
        <v>#VALUE!</v>
      </c>
      <c r="B385" s="1" cm="1">
        <f t="array" ref="B385">_FV(A385,"Price")</f>
        <v>131.03</v>
      </c>
      <c r="C385" s="1" cm="1">
        <f t="array" ref="C385">_FV(A385,"Price (Extended hours)",TRUE)</f>
        <v>132.47999999999999</v>
      </c>
      <c r="D385" s="2" cm="1">
        <f t="array" ref="D385">_FV(A385,"P/E",TRUE)</f>
        <v>13.335000000000001</v>
      </c>
      <c r="E385" s="3" cm="1">
        <f t="array" ref="E385">_FV(A385,"Market cap",TRUE)</f>
        <v>146753600000</v>
      </c>
      <c r="F385" s="5" t="str" cm="1">
        <f t="array" ref="F385">_FV(A385,"Ticker symbol",TRUE)</f>
        <v>QCOM</v>
      </c>
      <c r="G385" s="1" cm="1">
        <f t="array" ref="G385">_FV(A385,"Open")</f>
        <v>131.66999999999999</v>
      </c>
      <c r="H385" s="1" cm="1">
        <f t="array" ref="H385">_FV(A385,"Previous close",TRUE)</f>
        <v>130.26</v>
      </c>
      <c r="I385" s="1" cm="1">
        <f t="array" ref="I385">_FV(A385,"52 week high",TRUE)</f>
        <v>193.58</v>
      </c>
      <c r="J385" s="1" cm="1">
        <f t="array" ref="J385">_FV(A385,"52 week low",TRUE)</f>
        <v>122.16500000000001</v>
      </c>
      <c r="K385" s="5" t="str" cm="1">
        <f t="array" ref="K385">_FV(A385,"Industry")</f>
        <v>Semiconductors &amp; Semiconductor Equipment</v>
      </c>
      <c r="L385" s="4" cm="1">
        <f t="array" ref="L385">_FV(A385,"Shares outstanding",TRUE)</f>
        <v>1120000000</v>
      </c>
      <c r="M385" s="4" cm="1">
        <f t="array" ref="M385">_FV(A385,"Volume")</f>
        <v>7859981</v>
      </c>
      <c r="N385" s="4" cm="1">
        <f t="array" ref="N385">_FV(A385,"Volume average",TRUE)</f>
        <v>9207233</v>
      </c>
      <c r="O385" s="1" cm="1">
        <f t="array" ref="O385">_FV(A385,"Change")</f>
        <v>0.77</v>
      </c>
      <c r="P385" s="6" cm="1">
        <f t="array" ref="P385">_FV(A385,"Change (%)",TRUE)</f>
        <v>5.9109999999999996E-3</v>
      </c>
      <c r="Q385" s="6" cm="1">
        <f t="array" ref="Q385">_FV(A385,"Change % (Extended hours)",TRUE)</f>
        <v>1.1065999999999999E-2</v>
      </c>
      <c r="R385" s="1" cm="1">
        <f t="array" ref="R385">_FV(A385,"Change (Extended hours)",TRUE)</f>
        <v>1.45</v>
      </c>
      <c r="S385" s="7">
        <f t="shared" ca="1" si="5"/>
        <v>44736</v>
      </c>
    </row>
    <row r="386" spans="1:19" x14ac:dyDescent="0.25">
      <c r="A386" s="5" t="e" vm="391">
        <v>#VALUE!</v>
      </c>
      <c r="B386" s="1" cm="1">
        <f t="array" ref="B386">_FV(A386,"Price")</f>
        <v>98.52</v>
      </c>
      <c r="C386" s="1" cm="1">
        <f t="array" ref="C386">_FV(A386,"Price (Extended hours)",TRUE)</f>
        <v>98.89</v>
      </c>
      <c r="D386" s="2" cm="1">
        <f t="array" ref="D386">_FV(A386,"P/E",TRUE)</f>
        <v>10.452</v>
      </c>
      <c r="E386" s="3" cm="1">
        <f t="array" ref="E386">_FV(A386,"Market cap",TRUE)</f>
        <v>10445819448</v>
      </c>
      <c r="F386" s="5" t="str" cm="1">
        <f t="array" ref="F386">_FV(A386,"Ticker symbol",TRUE)</f>
        <v>QRVO</v>
      </c>
      <c r="G386" s="1" cm="1">
        <f t="array" ref="G386">_FV(A386,"Open")</f>
        <v>97.38</v>
      </c>
      <c r="H386" s="1" cm="1">
        <f t="array" ref="H386">_FV(A386,"Previous close",TRUE)</f>
        <v>96.66</v>
      </c>
      <c r="I386" s="1" cm="1">
        <f t="array" ref="I386">_FV(A386,"52 week high",TRUE)</f>
        <v>201.46</v>
      </c>
      <c r="J386" s="1" cm="1">
        <f t="array" ref="J386">_FV(A386,"52 week low",TRUE)</f>
        <v>93.69</v>
      </c>
      <c r="K386" s="5" t="str" cm="1">
        <f t="array" ref="K386">_FV(A386,"Industry")</f>
        <v>Semiconductors &amp; Semiconductor Equipment</v>
      </c>
      <c r="L386" s="4" cm="1">
        <f t="array" ref="L386">_FV(A386,"Shares outstanding",TRUE)</f>
        <v>106027400</v>
      </c>
      <c r="M386" s="4" cm="1">
        <f t="array" ref="M386">_FV(A386,"Volume")</f>
        <v>1410900</v>
      </c>
      <c r="N386" s="4" cm="1">
        <f t="array" ref="N386">_FV(A386,"Volume average",TRUE)</f>
        <v>1462441</v>
      </c>
      <c r="O386" s="1" cm="1">
        <f t="array" ref="O386">_FV(A386,"Change")</f>
        <v>1.86</v>
      </c>
      <c r="P386" s="6" cm="1">
        <f t="array" ref="P386">_FV(A386,"Change (%)",TRUE)</f>
        <v>1.9243E-2</v>
      </c>
      <c r="Q386" s="6" cm="1">
        <f t="array" ref="Q386">_FV(A386,"Change % (Extended hours)",TRUE)</f>
        <v>3.7559999999999998E-3</v>
      </c>
      <c r="R386" s="1" cm="1">
        <f t="array" ref="R386">_FV(A386,"Change (Extended hours)",TRUE)</f>
        <v>0.37</v>
      </c>
      <c r="S386" s="7">
        <f t="shared" ca="1" si="5"/>
        <v>44736</v>
      </c>
    </row>
    <row r="387" spans="1:19" x14ac:dyDescent="0.25">
      <c r="A387" s="5" t="e" vm="392">
        <v>#VALUE!</v>
      </c>
      <c r="B387" s="1" cm="1">
        <f t="array" ref="B387">_FV(A387,"Price")</f>
        <v>39.69</v>
      </c>
      <c r="C387" s="1" cm="1">
        <f t="array" ref="C387">_FV(A387,"Price (Extended hours)",TRUE)</f>
        <v>40.25</v>
      </c>
      <c r="D387" s="2" cm="1">
        <f t="array" ref="D387">_FV(A387,"P/E",TRUE)</f>
        <v>0</v>
      </c>
      <c r="E387" s="3" cm="1">
        <f t="array" ref="E387">_FV(A387,"Market cap",TRUE)</f>
        <v>10068220000</v>
      </c>
      <c r="F387" s="5" t="str" cm="1">
        <f t="array" ref="F387">_FV(A387,"Ticker symbol",TRUE)</f>
        <v>RCL</v>
      </c>
      <c r="G387" s="1" cm="1">
        <f t="array" ref="G387">_FV(A387,"Open")</f>
        <v>39.92</v>
      </c>
      <c r="H387" s="1" cm="1">
        <f t="array" ref="H387">_FV(A387,"Previous close",TRUE)</f>
        <v>39.49</v>
      </c>
      <c r="I387" s="1" cm="1">
        <f t="array" ref="I387">_FV(A387,"52 week high",TRUE)</f>
        <v>98.27</v>
      </c>
      <c r="J387" s="1" cm="1">
        <f t="array" ref="J387">_FV(A387,"52 week low",TRUE)</f>
        <v>38.799999999999997</v>
      </c>
      <c r="K387" s="5" t="str" cm="1">
        <f t="array" ref="K387">_FV(A387,"Industry")</f>
        <v>Hotels &amp; Entertainment Services</v>
      </c>
      <c r="L387" s="4" cm="1">
        <f t="array" ref="L387">_FV(A387,"Shares outstanding",TRUE)</f>
        <v>254956300</v>
      </c>
      <c r="M387" s="4" cm="1">
        <f t="array" ref="M387">_FV(A387,"Volume")</f>
        <v>8618221</v>
      </c>
      <c r="N387" s="4" cm="1">
        <f t="array" ref="N387">_FV(A387,"Volume average",TRUE)</f>
        <v>4840021</v>
      </c>
      <c r="O387" s="1" cm="1">
        <f t="array" ref="O387">_FV(A387,"Change")</f>
        <v>0.2</v>
      </c>
      <c r="P387" s="6" cm="1">
        <f t="array" ref="P387">_FV(A387,"Change (%)",TRUE)</f>
        <v>5.0649999999999992E-3</v>
      </c>
      <c r="Q387" s="6" cm="1">
        <f t="array" ref="Q387">_FV(A387,"Change % (Extended hours)",TRUE)</f>
        <v>1.4109E-2</v>
      </c>
      <c r="R387" s="1" cm="1">
        <f t="array" ref="R387">_FV(A387,"Change (Extended hours)",TRUE)</f>
        <v>0.56000000000000005</v>
      </c>
      <c r="S387" s="7">
        <f t="shared" ref="S387:S450" ca="1" si="6">TODAY()</f>
        <v>44736</v>
      </c>
    </row>
    <row r="388" spans="1:19" x14ac:dyDescent="0.25">
      <c r="A388" s="5" t="e" vm="393">
        <v>#VALUE!</v>
      </c>
      <c r="B388" s="1" cm="1">
        <f t="array" ref="B388">_FV(A388,"Price")</f>
        <v>275.26</v>
      </c>
      <c r="C388" s="1" cm="1">
        <f t="array" ref="C388">_FV(A388,"Price (Extended hours)",TRUE)</f>
        <v>275.26</v>
      </c>
      <c r="D388" s="2" cm="1">
        <f t="array" ref="D388">_FV(A388,"P/E",TRUE)</f>
        <v>8.1179000000000006</v>
      </c>
      <c r="E388" s="3" cm="1">
        <f t="array" ref="E388">_FV(A388,"Market cap",TRUE)</f>
        <v>10855692869</v>
      </c>
      <c r="F388" s="5" t="str" cm="1">
        <f t="array" ref="F388">_FV(A388,"Ticker symbol",TRUE)</f>
        <v>RE</v>
      </c>
      <c r="G388" s="1" cm="1">
        <f t="array" ref="G388">_FV(A388,"Open")</f>
        <v>276.83</v>
      </c>
      <c r="H388" s="1" cm="1">
        <f t="array" ref="H388">_FV(A388,"Previous close",TRUE)</f>
        <v>272.67</v>
      </c>
      <c r="I388" s="1" cm="1">
        <f t="array" ref="I388">_FV(A388,"52 week high",TRUE)</f>
        <v>308.2</v>
      </c>
      <c r="J388" s="1" cm="1">
        <f t="array" ref="J388">_FV(A388,"52 week low",TRUE)</f>
        <v>234.87</v>
      </c>
      <c r="K388" s="5" t="str" cm="1">
        <f t="array" ref="K388">_FV(A388,"Industry")</f>
        <v>Insurance</v>
      </c>
      <c r="L388" s="4" cm="1">
        <f t="array" ref="L388">_FV(A388,"Shares outstanding",TRUE)</f>
        <v>39437960</v>
      </c>
      <c r="M388" s="4" cm="1">
        <f t="array" ref="M388">_FV(A388,"Volume")</f>
        <v>307034</v>
      </c>
      <c r="N388" s="4" cm="1">
        <f t="array" ref="N388">_FV(A388,"Volume average",TRUE)</f>
        <v>223174</v>
      </c>
      <c r="O388" s="1" cm="1">
        <f t="array" ref="O388">_FV(A388,"Change")</f>
        <v>2.59</v>
      </c>
      <c r="P388" s="6" cm="1">
        <f t="array" ref="P388">_FV(A388,"Change (%)",TRUE)</f>
        <v>9.4990000000000005E-3</v>
      </c>
      <c r="Q388" s="6" cm="1">
        <f t="array" ref="Q388">_FV(A388,"Change % (Extended hours)",TRUE)</f>
        <v>0</v>
      </c>
      <c r="R388" s="1" cm="1">
        <f t="array" ref="R388">_FV(A388,"Change (Extended hours)",TRUE)</f>
        <v>0</v>
      </c>
      <c r="S388" s="7">
        <f t="shared" ca="1" si="6"/>
        <v>44736</v>
      </c>
    </row>
    <row r="389" spans="1:19" x14ac:dyDescent="0.25">
      <c r="A389" s="5" t="e" vm="394">
        <v>#VALUE!</v>
      </c>
      <c r="B389" s="1" cm="1">
        <f t="array" ref="B389">_FV(A389,"Price")</f>
        <v>58.26</v>
      </c>
      <c r="C389" s="1" cm="1">
        <f t="array" ref="C389">_FV(A389,"Price (Extended hours)",TRUE)</f>
        <v>58.26</v>
      </c>
      <c r="D389" s="2" cm="1">
        <f t="array" ref="D389">_FV(A389,"P/E",TRUE)</f>
        <v>20.348700000000001</v>
      </c>
      <c r="E389" s="3" cm="1">
        <f t="array" ref="E389">_FV(A389,"Market cap",TRUE)</f>
        <v>10041827598</v>
      </c>
      <c r="F389" s="5" t="str" cm="1">
        <f t="array" ref="F389">_FV(A389,"Ticker symbol",TRUE)</f>
        <v>REG</v>
      </c>
      <c r="G389" s="1" cm="1">
        <f t="array" ref="G389">_FV(A389,"Open")</f>
        <v>57.06</v>
      </c>
      <c r="H389" s="1" cm="1">
        <f t="array" ref="H389">_FV(A389,"Previous close",TRUE)</f>
        <v>56.6</v>
      </c>
      <c r="I389" s="1" cm="1">
        <f t="array" ref="I389">_FV(A389,"52 week high",TRUE)</f>
        <v>78.78</v>
      </c>
      <c r="J389" s="1" cm="1">
        <f t="array" ref="J389">_FV(A389,"52 week low",TRUE)</f>
        <v>55.78</v>
      </c>
      <c r="K389" s="5" t="str" cm="1">
        <f t="array" ref="K389">_FV(A389,"Industry")</f>
        <v>Residential &amp; Commercial REIT</v>
      </c>
      <c r="L389" s="4" cm="1">
        <f t="array" ref="L389">_FV(A389,"Shares outstanding",TRUE)</f>
        <v>172362300</v>
      </c>
      <c r="M389" s="4" cm="1">
        <f t="array" ref="M389">_FV(A389,"Volume")</f>
        <v>1451445</v>
      </c>
      <c r="N389" s="4" cm="1">
        <f t="array" ref="N389">_FV(A389,"Volume average",TRUE)</f>
        <v>1050812</v>
      </c>
      <c r="O389" s="1" cm="1">
        <f t="array" ref="O389">_FV(A389,"Change")</f>
        <v>1.66</v>
      </c>
      <c r="P389" s="6" cm="1">
        <f t="array" ref="P389">_FV(A389,"Change (%)",TRUE)</f>
        <v>2.9329000000000001E-2</v>
      </c>
      <c r="Q389" s="6" cm="1">
        <f t="array" ref="Q389">_FV(A389,"Change % (Extended hours)",TRUE)</f>
        <v>0</v>
      </c>
      <c r="R389" s="1" cm="1">
        <f t="array" ref="R389">_FV(A389,"Change (Extended hours)",TRUE)</f>
        <v>0</v>
      </c>
      <c r="S389" s="7">
        <f t="shared" ca="1" si="6"/>
        <v>44736</v>
      </c>
    </row>
    <row r="390" spans="1:19" x14ac:dyDescent="0.25">
      <c r="A390" s="5" t="e" vm="395">
        <v>#VALUE!</v>
      </c>
      <c r="B390" s="1" cm="1">
        <f t="array" ref="B390">_FV(A390,"Price")</f>
        <v>561.19000000000005</v>
      </c>
      <c r="C390" s="1" cm="1">
        <f t="array" ref="C390">_FV(A390,"Price (Extended hours)",TRUE)</f>
        <v>561.19000000000005</v>
      </c>
      <c r="D390" s="2" cm="1">
        <f t="array" ref="D390">_FV(A390,"P/E",TRUE)</f>
        <v>7.7709000000000001</v>
      </c>
      <c r="E390" s="3" cm="1">
        <f t="array" ref="E390">_FV(A390,"Market cap",TRUE)</f>
        <v>61644588978</v>
      </c>
      <c r="F390" s="5" t="str" cm="1">
        <f t="array" ref="F390">_FV(A390,"Ticker symbol",TRUE)</f>
        <v>REGN</v>
      </c>
      <c r="G390" s="1" cm="1">
        <f t="array" ref="G390">_FV(A390,"Open")</f>
        <v>554.03</v>
      </c>
      <c r="H390" s="1" cm="1">
        <f t="array" ref="H390">_FV(A390,"Previous close",TRUE)</f>
        <v>548.35</v>
      </c>
      <c r="I390" s="1" cm="1">
        <f t="array" ref="I390">_FV(A390,"52 week high",TRUE)</f>
        <v>747.42139999999995</v>
      </c>
      <c r="J390" s="1" cm="1">
        <f t="array" ref="J390">_FV(A390,"52 week low",TRUE)</f>
        <v>516.75</v>
      </c>
      <c r="K390" s="5" t="str" cm="1">
        <f t="array" ref="K390">_FV(A390,"Industry")</f>
        <v>Biotechnology &amp; Medical Research</v>
      </c>
      <c r="L390" s="4" cm="1">
        <f t="array" ref="L390">_FV(A390,"Shares outstanding",TRUE)</f>
        <v>109846200</v>
      </c>
      <c r="M390" s="4" cm="1">
        <f t="array" ref="M390">_FV(A390,"Volume")</f>
        <v>766678</v>
      </c>
      <c r="N390" s="4" cm="1">
        <f t="array" ref="N390">_FV(A390,"Volume average",TRUE)</f>
        <v>728052</v>
      </c>
      <c r="O390" s="1" cm="1">
        <f t="array" ref="O390">_FV(A390,"Change")</f>
        <v>12.84</v>
      </c>
      <c r="P390" s="6" cm="1">
        <f t="array" ref="P390">_FV(A390,"Change (%)",TRUE)</f>
        <v>2.3416000000000003E-2</v>
      </c>
      <c r="Q390" s="6" cm="1">
        <f t="array" ref="Q390">_FV(A390,"Change % (Extended hours)",TRUE)</f>
        <v>0</v>
      </c>
      <c r="R390" s="1" cm="1">
        <f t="array" ref="R390">_FV(A390,"Change (Extended hours)",TRUE)</f>
        <v>0</v>
      </c>
      <c r="S390" s="7">
        <f t="shared" ca="1" si="6"/>
        <v>44736</v>
      </c>
    </row>
    <row r="391" spans="1:19" x14ac:dyDescent="0.25">
      <c r="A391" s="5" t="e" vm="396">
        <v>#VALUE!</v>
      </c>
      <c r="B391" s="1" cm="1">
        <f t="array" ref="B391">_FV(A391,"Price")</f>
        <v>19.38</v>
      </c>
      <c r="C391" s="1" cm="1">
        <f t="array" ref="C391">_FV(A391,"Price (Extended hours)",TRUE)</f>
        <v>19.420000000000002</v>
      </c>
      <c r="D391" s="2" cm="1">
        <f t="array" ref="D391">_FV(A391,"P/E",TRUE)</f>
        <v>8.0411000000000001</v>
      </c>
      <c r="E391" s="3" cm="1">
        <f t="array" ref="E391">_FV(A391,"Market cap",TRUE)</f>
        <v>18110604186</v>
      </c>
      <c r="F391" s="5" t="str" cm="1">
        <f t="array" ref="F391">_FV(A391,"Ticker symbol",TRUE)</f>
        <v>RF</v>
      </c>
      <c r="G391" s="1" cm="1">
        <f t="array" ref="G391">_FV(A391,"Open")</f>
        <v>19.55</v>
      </c>
      <c r="H391" s="1" cm="1">
        <f t="array" ref="H391">_FV(A391,"Previous close",TRUE)</f>
        <v>19.350000000000001</v>
      </c>
      <c r="I391" s="1" cm="1">
        <f t="array" ref="I391">_FV(A391,"52 week high",TRUE)</f>
        <v>25.57</v>
      </c>
      <c r="J391" s="1" cm="1">
        <f t="array" ref="J391">_FV(A391,"52 week low",TRUE)</f>
        <v>18.02</v>
      </c>
      <c r="K391" s="5" t="str" cm="1">
        <f t="array" ref="K391">_FV(A391,"Industry")</f>
        <v>Banking Services</v>
      </c>
      <c r="L391" s="4" cm="1">
        <f t="array" ref="L391">_FV(A391,"Shares outstanding",TRUE)</f>
        <v>934499700</v>
      </c>
      <c r="M391" s="4" cm="1">
        <f t="array" ref="M391">_FV(A391,"Volume")</f>
        <v>10165951</v>
      </c>
      <c r="N391" s="4" cm="1">
        <f t="array" ref="N391">_FV(A391,"Volume average",TRUE)</f>
        <v>7059184</v>
      </c>
      <c r="O391" s="1" cm="1">
        <f t="array" ref="O391">_FV(A391,"Change")</f>
        <v>0.03</v>
      </c>
      <c r="P391" s="6" cm="1">
        <f t="array" ref="P391">_FV(A391,"Change (%)",TRUE)</f>
        <v>1.5499999999999999E-3</v>
      </c>
      <c r="Q391" s="6" cm="1">
        <f t="array" ref="Q391">_FV(A391,"Change % (Extended hours)",TRUE)</f>
        <v>2.0639999999999999E-3</v>
      </c>
      <c r="R391" s="1" cm="1">
        <f t="array" ref="R391">_FV(A391,"Change (Extended hours)",TRUE)</f>
        <v>0.04</v>
      </c>
      <c r="S391" s="7">
        <f t="shared" ca="1" si="6"/>
        <v>44736</v>
      </c>
    </row>
    <row r="392" spans="1:19" x14ac:dyDescent="0.25">
      <c r="A392" s="5" t="e" vm="397">
        <v>#VALUE!</v>
      </c>
      <c r="B392" s="1" cm="1">
        <f t="array" ref="B392">_FV(A392,"Price")</f>
        <v>82.34</v>
      </c>
      <c r="C392" s="1" cm="1">
        <f t="array" ref="C392">_FV(A392,"Price (Extended hours)",TRUE)</f>
        <v>82.409499999999994</v>
      </c>
      <c r="D392" s="2" cm="1">
        <f t="array" ref="D392">_FV(A392,"P/E",TRUE)</f>
        <v>13.8009</v>
      </c>
      <c r="E392" s="3" cm="1">
        <f t="array" ref="E392">_FV(A392,"Market cap",TRUE)</f>
        <v>9099689824</v>
      </c>
      <c r="F392" s="5" t="str" cm="1">
        <f t="array" ref="F392">_FV(A392,"Ticker symbol",TRUE)</f>
        <v>RHI</v>
      </c>
      <c r="G392" s="1" cm="1">
        <f t="array" ref="G392">_FV(A392,"Open")</f>
        <v>82.55</v>
      </c>
      <c r="H392" s="1" cm="1">
        <f t="array" ref="H392">_FV(A392,"Previous close",TRUE)</f>
        <v>81.430000000000007</v>
      </c>
      <c r="I392" s="1" cm="1">
        <f t="array" ref="I392">_FV(A392,"52 week high",TRUE)</f>
        <v>125.77</v>
      </c>
      <c r="J392" s="1" cm="1">
        <f t="array" ref="J392">_FV(A392,"52 week low",TRUE)</f>
        <v>80.11</v>
      </c>
      <c r="K392" s="5" t="str" cm="1">
        <f t="array" ref="K392">_FV(A392,"Industry")</f>
        <v>Professional &amp; Commercial Services</v>
      </c>
      <c r="L392" s="4" cm="1">
        <f t="array" ref="L392">_FV(A392,"Shares outstanding",TRUE)</f>
        <v>110513600</v>
      </c>
      <c r="M392" s="4" cm="1">
        <f t="array" ref="M392">_FV(A392,"Volume")</f>
        <v>950165</v>
      </c>
      <c r="N392" s="4" cm="1">
        <f t="array" ref="N392">_FV(A392,"Volume average",TRUE)</f>
        <v>1091904</v>
      </c>
      <c r="O392" s="1" cm="1">
        <f t="array" ref="O392">_FV(A392,"Change")</f>
        <v>0.91</v>
      </c>
      <c r="P392" s="6" cm="1">
        <f t="array" ref="P392">_FV(A392,"Change (%)",TRUE)</f>
        <v>1.1174999999999999E-2</v>
      </c>
      <c r="Q392" s="6" cm="1">
        <f t="array" ref="Q392">_FV(A392,"Change % (Extended hours)",TRUE)</f>
        <v>8.4390000000000008E-4</v>
      </c>
      <c r="R392" s="1" cm="1">
        <f t="array" ref="R392">_FV(A392,"Change (Extended hours)",TRUE)</f>
        <v>6.9489999999999996E-2</v>
      </c>
      <c r="S392" s="7">
        <f t="shared" ca="1" si="6"/>
        <v>44736</v>
      </c>
    </row>
    <row r="393" spans="1:19" x14ac:dyDescent="0.25">
      <c r="A393" s="5" t="e" vm="398">
        <v>#VALUE!</v>
      </c>
      <c r="B393" s="1" cm="1">
        <f t="array" ref="B393">_FV(A393,"Price")</f>
        <v>87.98</v>
      </c>
      <c r="C393" s="1" cm="1">
        <f t="array" ref="C393">_FV(A393,"Price (Extended hours)",TRUE)</f>
        <v>87.64</v>
      </c>
      <c r="D393" s="2" cm="1">
        <f t="array" ref="D393">_FV(A393,"P/E",TRUE)</f>
        <v>12.2409</v>
      </c>
      <c r="E393" s="3" cm="1">
        <f t="array" ref="E393">_FV(A393,"Market cap",TRUE)</f>
        <v>18801640000</v>
      </c>
      <c r="F393" s="5" t="str" cm="1">
        <f t="array" ref="F393">_FV(A393,"Ticker symbol",TRUE)</f>
        <v>RJF</v>
      </c>
      <c r="G393" s="1" cm="1">
        <f t="array" ref="G393">_FV(A393,"Open")</f>
        <v>87.83</v>
      </c>
      <c r="H393" s="1" cm="1">
        <f t="array" ref="H393">_FV(A393,"Previous close",TRUE)</f>
        <v>86.78</v>
      </c>
      <c r="I393" s="1" cm="1">
        <f t="array" ref="I393">_FV(A393,"52 week high",TRUE)</f>
        <v>117.37</v>
      </c>
      <c r="J393" s="1" cm="1">
        <f t="array" ref="J393">_FV(A393,"52 week low",TRUE)</f>
        <v>81.959000000000003</v>
      </c>
      <c r="K393" s="5" t="str" cm="1">
        <f t="array" ref="K393">_FV(A393,"Industry")</f>
        <v>Investment Banking &amp; Investment Services</v>
      </c>
      <c r="L393" s="4" cm="1">
        <f t="array" ref="L393">_FV(A393,"Shares outstanding",TRUE)</f>
        <v>216658600</v>
      </c>
      <c r="M393" s="4" cm="1">
        <f t="array" ref="M393">_FV(A393,"Volume")</f>
        <v>1307718</v>
      </c>
      <c r="N393" s="4" cm="1">
        <f t="array" ref="N393">_FV(A393,"Volume average",TRUE)</f>
        <v>1368013</v>
      </c>
      <c r="O393" s="1" cm="1">
        <f t="array" ref="O393">_FV(A393,"Change")</f>
        <v>1.2</v>
      </c>
      <c r="P393" s="6" cm="1">
        <f t="array" ref="P393">_FV(A393,"Change (%)",TRUE)</f>
        <v>1.3828E-2</v>
      </c>
      <c r="Q393" s="6" cm="1">
        <f t="array" ref="Q393">_FV(A393,"Change % (Extended hours)",TRUE)</f>
        <v>-3.8649999999999999E-3</v>
      </c>
      <c r="R393" s="1" cm="1">
        <f t="array" ref="R393">_FV(A393,"Change (Extended hours)",TRUE)</f>
        <v>-0.34</v>
      </c>
      <c r="S393" s="7">
        <f t="shared" ca="1" si="6"/>
        <v>44736</v>
      </c>
    </row>
    <row r="394" spans="1:19" x14ac:dyDescent="0.25">
      <c r="A394" s="5" t="e" vm="399">
        <v>#VALUE!</v>
      </c>
      <c r="B394" s="1" cm="1">
        <f t="array" ref="B394">_FV(A394,"Price")</f>
        <v>95.87</v>
      </c>
      <c r="C394" s="1" cm="1">
        <f t="array" ref="C394">_FV(A394,"Price (Extended hours)",TRUE)</f>
        <v>95.87</v>
      </c>
      <c r="D394" s="2" cm="1">
        <f t="array" ref="D394">_FV(A394,"P/E",TRUE)</f>
        <v>11.7187</v>
      </c>
      <c r="E394" s="3" cm="1">
        <f t="array" ref="E394">_FV(A394,"Market cap",TRUE)</f>
        <v>6718126680</v>
      </c>
      <c r="F394" s="5" t="str" cm="1">
        <f t="array" ref="F394">_FV(A394,"Ticker symbol",TRUE)</f>
        <v>RL</v>
      </c>
      <c r="G394" s="1" cm="1">
        <f t="array" ref="G394">_FV(A394,"Open")</f>
        <v>95.65</v>
      </c>
      <c r="H394" s="1" cm="1">
        <f t="array" ref="H394">_FV(A394,"Previous close",TRUE)</f>
        <v>94.57</v>
      </c>
      <c r="I394" s="1" cm="1">
        <f t="array" ref="I394">_FV(A394,"52 week high",TRUE)</f>
        <v>135.99</v>
      </c>
      <c r="J394" s="1" cm="1">
        <f t="array" ref="J394">_FV(A394,"52 week low",TRUE)</f>
        <v>86.55</v>
      </c>
      <c r="K394" s="5" t="str" cm="1">
        <f t="array" ref="K394">_FV(A394,"Industry")</f>
        <v>Textiles &amp; Apparel</v>
      </c>
      <c r="L394" s="4" cm="1">
        <f t="array" ref="L394">_FV(A394,"Shares outstanding",TRUE)</f>
        <v>70075380</v>
      </c>
      <c r="M394" s="4" cm="1">
        <f t="array" ref="M394">_FV(A394,"Volume")</f>
        <v>627542</v>
      </c>
      <c r="N394" s="4" cm="1">
        <f t="array" ref="N394">_FV(A394,"Volume average",TRUE)</f>
        <v>1280062</v>
      </c>
      <c r="O394" s="1" cm="1">
        <f t="array" ref="O394">_FV(A394,"Change")</f>
        <v>1.3</v>
      </c>
      <c r="P394" s="6" cm="1">
        <f t="array" ref="P394">_FV(A394,"Change (%)",TRUE)</f>
        <v>1.3746000000000001E-2</v>
      </c>
      <c r="Q394" s="6" cm="1">
        <f t="array" ref="Q394">_FV(A394,"Change % (Extended hours)",TRUE)</f>
        <v>0</v>
      </c>
      <c r="R394" s="1" cm="1">
        <f t="array" ref="R394">_FV(A394,"Change (Extended hours)",TRUE)</f>
        <v>0</v>
      </c>
      <c r="S394" s="7">
        <f t="shared" ca="1" si="6"/>
        <v>44736</v>
      </c>
    </row>
    <row r="395" spans="1:19" x14ac:dyDescent="0.25">
      <c r="A395" s="5" t="e" vm="400">
        <v>#VALUE!</v>
      </c>
      <c r="B395" s="1" cm="1">
        <f t="array" ref="B395">_FV(A395,"Price")</f>
        <v>203.28</v>
      </c>
      <c r="C395" s="1" cm="1">
        <f t="array" ref="C395">_FV(A395,"Price (Extended hours)",TRUE)</f>
        <v>203.28</v>
      </c>
      <c r="D395" s="2" cm="1">
        <f t="array" ref="D395">_FV(A395,"P/E",TRUE)</f>
        <v>38.063200000000002</v>
      </c>
      <c r="E395" s="3" cm="1">
        <f t="array" ref="E395">_FV(A395,"Market cap",TRUE)</f>
        <v>29550960000</v>
      </c>
      <c r="F395" s="5" t="str" cm="1">
        <f t="array" ref="F395">_FV(A395,"Ticker symbol",TRUE)</f>
        <v>RMD</v>
      </c>
      <c r="G395" s="1" cm="1">
        <f t="array" ref="G395">_FV(A395,"Open")</f>
        <v>202.89</v>
      </c>
      <c r="H395" s="1" cm="1">
        <f t="array" ref="H395">_FV(A395,"Previous close",TRUE)</f>
        <v>202.01</v>
      </c>
      <c r="I395" s="1" cm="1">
        <f t="array" ref="I395">_FV(A395,"52 week high",TRUE)</f>
        <v>301.33999999999997</v>
      </c>
      <c r="J395" s="1" cm="1">
        <f t="array" ref="J395">_FV(A395,"52 week low",TRUE)</f>
        <v>189.4</v>
      </c>
      <c r="K395" s="5" t="str" cm="1">
        <f t="array" ref="K395">_FV(A395,"Industry")</f>
        <v>Healthcare Equipment &amp; Supplies</v>
      </c>
      <c r="L395" s="4" cm="1">
        <f t="array" ref="L395">_FV(A395,"Shares outstanding",TRUE)</f>
        <v>146284700</v>
      </c>
      <c r="M395" s="4" cm="1">
        <f t="array" ref="M395">_FV(A395,"Volume")</f>
        <v>703101</v>
      </c>
      <c r="N395" s="4" cm="1">
        <f t="array" ref="N395">_FV(A395,"Volume average",TRUE)</f>
        <v>529626</v>
      </c>
      <c r="O395" s="1" cm="1">
        <f t="array" ref="O395">_FV(A395,"Change")</f>
        <v>1.27</v>
      </c>
      <c r="P395" s="6" cm="1">
        <f t="array" ref="P395">_FV(A395,"Change (%)",TRUE)</f>
        <v>6.2870000000000001E-3</v>
      </c>
      <c r="Q395" s="6" cm="1">
        <f t="array" ref="Q395">_FV(A395,"Change % (Extended hours)",TRUE)</f>
        <v>0</v>
      </c>
      <c r="R395" s="1" cm="1">
        <f t="array" ref="R395">_FV(A395,"Change (Extended hours)",TRUE)</f>
        <v>0</v>
      </c>
      <c r="S395" s="7">
        <f t="shared" ca="1" si="6"/>
        <v>44736</v>
      </c>
    </row>
    <row r="396" spans="1:19" x14ac:dyDescent="0.25">
      <c r="A396" s="5" t="e" vm="401">
        <v>#VALUE!</v>
      </c>
      <c r="B396" s="1" cm="1">
        <f t="array" ref="B396">_FV(A396,"Price")</f>
        <v>205.66</v>
      </c>
      <c r="C396" s="1" cm="1">
        <f t="array" ref="C396">_FV(A396,"Price (Extended hours)",TRUE)</f>
        <v>205.66</v>
      </c>
      <c r="D396" s="2" cm="1">
        <f t="array" ref="D396">_FV(A396,"P/E",TRUE)</f>
        <v>36.4529</v>
      </c>
      <c r="E396" s="3" cm="1">
        <f t="array" ref="E396">_FV(A396,"Market cap",TRUE)</f>
        <v>23301140000</v>
      </c>
      <c r="F396" s="5" t="str" cm="1">
        <f t="array" ref="F396">_FV(A396,"Ticker symbol",TRUE)</f>
        <v>ROK</v>
      </c>
      <c r="G396" s="1" cm="1">
        <f t="array" ref="G396">_FV(A396,"Open")</f>
        <v>202.24</v>
      </c>
      <c r="H396" s="1" cm="1">
        <f t="array" ref="H396">_FV(A396,"Previous close",TRUE)</f>
        <v>200.42</v>
      </c>
      <c r="I396" s="1" cm="1">
        <f t="array" ref="I396">_FV(A396,"52 week high",TRUE)</f>
        <v>354.99</v>
      </c>
      <c r="J396" s="1" cm="1">
        <f t="array" ref="J396">_FV(A396,"52 week low",TRUE)</f>
        <v>191.07499999999999</v>
      </c>
      <c r="K396" s="5" t="str" cm="1">
        <f t="array" ref="K396">_FV(A396,"Industry")</f>
        <v>Machinery, Equipment &amp; Components</v>
      </c>
      <c r="L396" s="4" cm="1">
        <f t="array" ref="L396">_FV(A396,"Shares outstanding",TRUE)</f>
        <v>116261600</v>
      </c>
      <c r="M396" s="4" cm="1">
        <f t="array" ref="M396">_FV(A396,"Volume")</f>
        <v>1881575</v>
      </c>
      <c r="N396" s="4" cm="1">
        <f t="array" ref="N396">_FV(A396,"Volume average",TRUE)</f>
        <v>1100480</v>
      </c>
      <c r="O396" s="1" cm="1">
        <f t="array" ref="O396">_FV(A396,"Change")</f>
        <v>5.24</v>
      </c>
      <c r="P396" s="6" cm="1">
        <f t="array" ref="P396">_FV(A396,"Change (%)",TRUE)</f>
        <v>2.6145000000000002E-2</v>
      </c>
      <c r="Q396" s="6" cm="1">
        <f t="array" ref="Q396">_FV(A396,"Change % (Extended hours)",TRUE)</f>
        <v>0</v>
      </c>
      <c r="R396" s="1" cm="1">
        <f t="array" ref="R396">_FV(A396,"Change (Extended hours)",TRUE)</f>
        <v>0</v>
      </c>
      <c r="S396" s="7">
        <f t="shared" ca="1" si="6"/>
        <v>44736</v>
      </c>
    </row>
    <row r="397" spans="1:19" x14ac:dyDescent="0.25">
      <c r="A397" s="5" t="e" vm="402">
        <v>#VALUE!</v>
      </c>
      <c r="B397" s="1" cm="1">
        <f t="array" ref="B397">_FV(A397,"Price")</f>
        <v>32.770000000000003</v>
      </c>
      <c r="C397" s="1" cm="1">
        <f t="array" ref="C397">_FV(A397,"Price (Extended hours)",TRUE)</f>
        <v>32.770000000000003</v>
      </c>
      <c r="D397" s="2" cm="1">
        <f t="array" ref="D397">_FV(A397,"P/E",TRUE)</f>
        <v>48.8095</v>
      </c>
      <c r="E397" s="3" cm="1">
        <f t="array" ref="E397">_FV(A397,"Market cap",TRUE)</f>
        <v>16137937139</v>
      </c>
      <c r="F397" s="5" t="str" cm="1">
        <f t="array" ref="F397">_FV(A397,"Ticker symbol",TRUE)</f>
        <v>ROL</v>
      </c>
      <c r="G397" s="1" cm="1">
        <f t="array" ref="G397">_FV(A397,"Open")</f>
        <v>33.049999999999997</v>
      </c>
      <c r="H397" s="1" cm="1">
        <f t="array" ref="H397">_FV(A397,"Previous close",TRUE)</f>
        <v>32.78</v>
      </c>
      <c r="I397" s="1" cm="1">
        <f t="array" ref="I397">_FV(A397,"52 week high",TRUE)</f>
        <v>40.020200000000003</v>
      </c>
      <c r="J397" s="1" cm="1">
        <f t="array" ref="J397">_FV(A397,"52 week low",TRUE)</f>
        <v>28.504999999999999</v>
      </c>
      <c r="K397" s="5" t="str" cm="1">
        <f t="array" ref="K397">_FV(A397,"Industry")</f>
        <v>Professional &amp; Commercial Services</v>
      </c>
      <c r="L397" s="4" cm="1">
        <f t="array" ref="L397">_FV(A397,"Shares outstanding",TRUE)</f>
        <v>492460700</v>
      </c>
      <c r="M397" s="4" cm="1">
        <f t="array" ref="M397">_FV(A397,"Volume")</f>
        <v>1627997</v>
      </c>
      <c r="N397" s="4" cm="1">
        <f t="array" ref="N397">_FV(A397,"Volume average",TRUE)</f>
        <v>1710183</v>
      </c>
      <c r="O397" s="1" cm="1">
        <f t="array" ref="O397">_FV(A397,"Change")</f>
        <v>-0.01</v>
      </c>
      <c r="P397" s="6" cm="1">
        <f t="array" ref="P397">_FV(A397,"Change (%)",TRUE)</f>
        <v>-3.0509999999999999E-4</v>
      </c>
      <c r="Q397" s="6" cm="1">
        <f t="array" ref="Q397">_FV(A397,"Change % (Extended hours)",TRUE)</f>
        <v>0</v>
      </c>
      <c r="R397" s="1" cm="1">
        <f t="array" ref="R397">_FV(A397,"Change (Extended hours)",TRUE)</f>
        <v>0</v>
      </c>
      <c r="S397" s="7">
        <f t="shared" ca="1" si="6"/>
        <v>44736</v>
      </c>
    </row>
    <row r="398" spans="1:19" x14ac:dyDescent="0.25">
      <c r="A398" s="5" t="e" vm="403">
        <v>#VALUE!</v>
      </c>
      <c r="B398" s="1" cm="1">
        <f t="array" ref="B398">_FV(A398,"Price")</f>
        <v>384.31</v>
      </c>
      <c r="C398" s="1" cm="1">
        <f t="array" ref="C398">_FV(A398,"Price (Extended hours)",TRUE)</f>
        <v>384.31</v>
      </c>
      <c r="D398" s="2" cm="1">
        <f t="array" ref="D398">_FV(A398,"P/E",TRUE)</f>
        <v>39.272500000000001</v>
      </c>
      <c r="E398" s="3" cm="1">
        <f t="array" ref="E398">_FV(A398,"Market cap",TRUE)</f>
        <v>40316710000</v>
      </c>
      <c r="F398" s="5" t="str" cm="1">
        <f t="array" ref="F398">_FV(A398,"Ticker symbol",TRUE)</f>
        <v>ROP</v>
      </c>
      <c r="G398" s="1" cm="1">
        <f t="array" ref="G398">_FV(A398,"Open")</f>
        <v>384.73</v>
      </c>
      <c r="H398" s="1" cm="1">
        <f t="array" ref="H398">_FV(A398,"Previous close",TRUE)</f>
        <v>380.66</v>
      </c>
      <c r="I398" s="1" cm="1">
        <f t="array" ref="I398">_FV(A398,"52 week high",TRUE)</f>
        <v>505</v>
      </c>
      <c r="J398" s="1" cm="1">
        <f t="array" ref="J398">_FV(A398,"52 week low",TRUE)</f>
        <v>379.63</v>
      </c>
      <c r="K398" s="5" t="str" cm="1">
        <f t="array" ref="K398">_FV(A398,"Industry")</f>
        <v>Software &amp; IT Services</v>
      </c>
      <c r="L398" s="4" cm="1">
        <f t="array" ref="L398">_FV(A398,"Shares outstanding",TRUE)</f>
        <v>105912700</v>
      </c>
      <c r="M398" s="4" cm="1">
        <f t="array" ref="M398">_FV(A398,"Volume")</f>
        <v>789015</v>
      </c>
      <c r="N398" s="4" cm="1">
        <f t="array" ref="N398">_FV(A398,"Volume average",TRUE)</f>
        <v>674361</v>
      </c>
      <c r="O398" s="1" cm="1">
        <f t="array" ref="O398">_FV(A398,"Change")</f>
        <v>3.65</v>
      </c>
      <c r="P398" s="6" cm="1">
        <f t="array" ref="P398">_FV(A398,"Change (%)",TRUE)</f>
        <v>9.5890000000000003E-3</v>
      </c>
      <c r="Q398" s="6" cm="1">
        <f t="array" ref="Q398">_FV(A398,"Change % (Extended hours)",TRUE)</f>
        <v>0</v>
      </c>
      <c r="R398" s="1" cm="1">
        <f t="array" ref="R398">_FV(A398,"Change (Extended hours)",TRUE)</f>
        <v>0</v>
      </c>
      <c r="S398" s="7">
        <f t="shared" ca="1" si="6"/>
        <v>44736</v>
      </c>
    </row>
    <row r="399" spans="1:19" x14ac:dyDescent="0.25">
      <c r="A399" s="5" t="e" vm="404">
        <v>#VALUE!</v>
      </c>
      <c r="B399" s="1" cm="1">
        <f t="array" ref="B399">_FV(A399,"Price")</f>
        <v>76</v>
      </c>
      <c r="C399" s="1" cm="1">
        <f t="array" ref="C399">_FV(A399,"Price (Extended hours)",TRUE)</f>
        <v>77.44</v>
      </c>
      <c r="D399" s="2" cm="1">
        <f t="array" ref="D399">_FV(A399,"P/E",TRUE)</f>
        <v>16.4559</v>
      </c>
      <c r="E399" s="3" cm="1">
        <f t="array" ref="E399">_FV(A399,"Market cap",TRUE)</f>
        <v>26594406400</v>
      </c>
      <c r="F399" s="5" t="str" cm="1">
        <f t="array" ref="F399">_FV(A399,"Ticker symbol",TRUE)</f>
        <v>ROST</v>
      </c>
      <c r="G399" s="1" cm="1">
        <f t="array" ref="G399">_FV(A399,"Open")</f>
        <v>74.75</v>
      </c>
      <c r="H399" s="1" cm="1">
        <f t="array" ref="H399">_FV(A399,"Previous close",TRUE)</f>
        <v>74</v>
      </c>
      <c r="I399" s="1" cm="1">
        <f t="array" ref="I399">_FV(A399,"52 week high",TRUE)</f>
        <v>127.58</v>
      </c>
      <c r="J399" s="1" cm="1">
        <f t="array" ref="J399">_FV(A399,"52 week low",TRUE)</f>
        <v>69.75</v>
      </c>
      <c r="K399" s="5" t="str" cm="1">
        <f t="array" ref="K399">_FV(A399,"Industry")</f>
        <v>Specialty Retailers</v>
      </c>
      <c r="L399" s="4" cm="1">
        <f t="array" ref="L399">_FV(A399,"Shares outstanding",TRUE)</f>
        <v>349926400</v>
      </c>
      <c r="M399" s="4" cm="1">
        <f t="array" ref="M399">_FV(A399,"Volume")</f>
        <v>2616382</v>
      </c>
      <c r="N399" s="4" cm="1">
        <f t="array" ref="N399">_FV(A399,"Volume average",TRUE)</f>
        <v>5629937</v>
      </c>
      <c r="O399" s="1" cm="1">
        <f t="array" ref="O399">_FV(A399,"Change")</f>
        <v>2</v>
      </c>
      <c r="P399" s="6" cm="1">
        <f t="array" ref="P399">_FV(A399,"Change (%)",TRUE)</f>
        <v>2.7027000000000002E-2</v>
      </c>
      <c r="Q399" s="6" cm="1">
        <f t="array" ref="Q399">_FV(A399,"Change % (Extended hours)",TRUE)</f>
        <v>1.8947000000000002E-2</v>
      </c>
      <c r="R399" s="1" cm="1">
        <f t="array" ref="R399">_FV(A399,"Change (Extended hours)",TRUE)</f>
        <v>1.44</v>
      </c>
      <c r="S399" s="7">
        <f t="shared" ca="1" si="6"/>
        <v>44736</v>
      </c>
    </row>
    <row r="400" spans="1:19" x14ac:dyDescent="0.25">
      <c r="A400" s="5" t="e" vm="405">
        <v>#VALUE!</v>
      </c>
      <c r="B400" s="1" cm="1">
        <f t="array" ref="B400">_FV(A400,"Price")</f>
        <v>123.36</v>
      </c>
      <c r="C400" s="1" cm="1">
        <f t="array" ref="C400">_FV(A400,"Price (Extended hours)",TRUE)</f>
        <v>121.54</v>
      </c>
      <c r="D400" s="2" cm="1">
        <f t="array" ref="D400">_FV(A400,"P/E",TRUE)</f>
        <v>29.132200000000001</v>
      </c>
      <c r="E400" s="3" cm="1">
        <f t="array" ref="E400">_FV(A400,"Market cap",TRUE)</f>
        <v>38968301424</v>
      </c>
      <c r="F400" s="5" t="str" cm="1">
        <f t="array" ref="F400">_FV(A400,"Ticker symbol",TRUE)</f>
        <v>RSG</v>
      </c>
      <c r="G400" s="1" cm="1">
        <f t="array" ref="G400">_FV(A400,"Open")</f>
        <v>123.82</v>
      </c>
      <c r="H400" s="1" cm="1">
        <f t="array" ref="H400">_FV(A400,"Previous close",TRUE)</f>
        <v>123.06</v>
      </c>
      <c r="I400" s="1" cm="1">
        <f t="array" ref="I400">_FV(A400,"52 week high",TRUE)</f>
        <v>145.97999999999999</v>
      </c>
      <c r="J400" s="1" cm="1">
        <f t="array" ref="J400">_FV(A400,"52 week low",TRUE)</f>
        <v>106.46</v>
      </c>
      <c r="K400" s="5" t="str" cm="1">
        <f t="array" ref="K400">_FV(A400,"Industry")</f>
        <v>Professional &amp; Commercial Services</v>
      </c>
      <c r="L400" s="4" cm="1">
        <f t="array" ref="L400">_FV(A400,"Shares outstanding",TRUE)</f>
        <v>315890900</v>
      </c>
      <c r="M400" s="4" cm="1">
        <f t="array" ref="M400">_FV(A400,"Volume")</f>
        <v>1387520</v>
      </c>
      <c r="N400" s="4" cm="1">
        <f t="array" ref="N400">_FV(A400,"Volume average",TRUE)</f>
        <v>1359246</v>
      </c>
      <c r="O400" s="1" cm="1">
        <f t="array" ref="O400">_FV(A400,"Change")</f>
        <v>0.3</v>
      </c>
      <c r="P400" s="6" cm="1">
        <f t="array" ref="P400">_FV(A400,"Change (%)",TRUE)</f>
        <v>2.4380000000000001E-3</v>
      </c>
      <c r="Q400" s="6" cm="1">
        <f t="array" ref="Q400">_FV(A400,"Change % (Extended hours)",TRUE)</f>
        <v>-1.4754E-2</v>
      </c>
      <c r="R400" s="1" cm="1">
        <f t="array" ref="R400">_FV(A400,"Change (Extended hours)",TRUE)</f>
        <v>-1.82</v>
      </c>
      <c r="S400" s="7">
        <f t="shared" ca="1" si="6"/>
        <v>44736</v>
      </c>
    </row>
    <row r="401" spans="1:19" x14ac:dyDescent="0.25">
      <c r="A401" s="5" t="e" vm="406">
        <v>#VALUE!</v>
      </c>
      <c r="B401" s="1" cm="1">
        <f t="array" ref="B401">_FV(A401,"Price")</f>
        <v>92.28</v>
      </c>
      <c r="C401" s="1" cm="1">
        <f t="array" ref="C401">_FV(A401,"Price (Extended hours)",TRUE)</f>
        <v>92.4</v>
      </c>
      <c r="D401" s="2" cm="1">
        <f t="array" ref="D401">_FV(A401,"P/E",TRUE)</f>
        <v>32.584699999999998</v>
      </c>
      <c r="E401" s="3" cm="1">
        <f t="array" ref="E401">_FV(A401,"Market cap",TRUE)</f>
        <v>137240200200</v>
      </c>
      <c r="F401" s="5" t="str" cm="1">
        <f t="array" ref="F401">_FV(A401,"Ticker symbol",TRUE)</f>
        <v>RTX</v>
      </c>
      <c r="G401" s="1" cm="1">
        <f t="array" ref="G401">_FV(A401,"Open")</f>
        <v>92.1</v>
      </c>
      <c r="H401" s="1" cm="1">
        <f t="array" ref="H401">_FV(A401,"Previous close",TRUE)</f>
        <v>91.32</v>
      </c>
      <c r="I401" s="1" cm="1">
        <f t="array" ref="I401">_FV(A401,"52 week high",TRUE)</f>
        <v>106.02</v>
      </c>
      <c r="J401" s="1" cm="1">
        <f t="array" ref="J401">_FV(A401,"52 week low",TRUE)</f>
        <v>79</v>
      </c>
      <c r="K401" s="5" t="str" cm="1">
        <f t="array" ref="K401">_FV(A401,"Industry")</f>
        <v>Aerospace &amp; Defense</v>
      </c>
      <c r="L401" s="4" cm="1">
        <f t="array" ref="L401">_FV(A401,"Shares outstanding",TRUE)</f>
        <v>1487215000</v>
      </c>
      <c r="M401" s="4" cm="1">
        <f t="array" ref="M401">_FV(A401,"Volume")</f>
        <v>4139228</v>
      </c>
      <c r="N401" s="4" cm="1">
        <f t="array" ref="N401">_FV(A401,"Volume average",TRUE)</f>
        <v>5136534</v>
      </c>
      <c r="O401" s="1" cm="1">
        <f t="array" ref="O401">_FV(A401,"Change")</f>
        <v>0.96</v>
      </c>
      <c r="P401" s="6" cm="1">
        <f t="array" ref="P401">_FV(A401,"Change (%)",TRUE)</f>
        <v>1.0511999999999999E-2</v>
      </c>
      <c r="Q401" s="6" cm="1">
        <f t="array" ref="Q401">_FV(A401,"Change % (Extended hours)",TRUE)</f>
        <v>1.2999999999999999E-3</v>
      </c>
      <c r="R401" s="1" cm="1">
        <f t="array" ref="R401">_FV(A401,"Change (Extended hours)",TRUE)</f>
        <v>0.12</v>
      </c>
      <c r="S401" s="7">
        <f t="shared" ca="1" si="6"/>
        <v>44736</v>
      </c>
    </row>
    <row r="402" spans="1:19" x14ac:dyDescent="0.25">
      <c r="A402" s="5" t="e" vm="407">
        <v>#VALUE!</v>
      </c>
      <c r="B402" s="1" cm="1">
        <f t="array" ref="B402">_FV(A402,"Price")</f>
        <v>301.39</v>
      </c>
      <c r="C402" s="1" cm="1">
        <f t="array" ref="C402">_FV(A402,"Price (Extended hours)",TRUE)</f>
        <v>301.39</v>
      </c>
      <c r="D402" s="2" cm="1">
        <f t="array" ref="D402">_FV(A402,"P/E",TRUE)</f>
        <v>74.945300000000003</v>
      </c>
      <c r="E402" s="3" cm="1">
        <f t="array" ref="E402">_FV(A402,"Market cap",TRUE)</f>
        <v>32031700000</v>
      </c>
      <c r="F402" s="5" t="str" cm="1">
        <f t="array" ref="F402">_FV(A402,"Ticker symbol",TRUE)</f>
        <v>SBAC</v>
      </c>
      <c r="G402" s="1" cm="1">
        <f t="array" ref="G402">_FV(A402,"Open")</f>
        <v>299.94</v>
      </c>
      <c r="H402" s="1" cm="1">
        <f t="array" ref="H402">_FV(A402,"Previous close",TRUE)</f>
        <v>297.06</v>
      </c>
      <c r="I402" s="1" cm="1">
        <f t="array" ref="I402">_FV(A402,"52 week high",TRUE)</f>
        <v>391.15</v>
      </c>
      <c r="J402" s="1" cm="1">
        <f t="array" ref="J402">_FV(A402,"52 week low",TRUE)</f>
        <v>286.41000000000003</v>
      </c>
      <c r="K402" s="5" t="str" cm="1">
        <f t="array" ref="K402">_FV(A402,"Industry")</f>
        <v>Residential &amp; Commercial REIT</v>
      </c>
      <c r="L402" s="4" cm="1">
        <f t="array" ref="L402">_FV(A402,"Shares outstanding",TRUE)</f>
        <v>107829000</v>
      </c>
      <c r="M402" s="4" cm="1">
        <f t="array" ref="M402">_FV(A402,"Volume")</f>
        <v>864947</v>
      </c>
      <c r="N402" s="4" cm="1">
        <f t="array" ref="N402">_FV(A402,"Volume average",TRUE)</f>
        <v>715381</v>
      </c>
      <c r="O402" s="1" cm="1">
        <f t="array" ref="O402">_FV(A402,"Change")</f>
        <v>4.33</v>
      </c>
      <c r="P402" s="6" cm="1">
        <f t="array" ref="P402">_FV(A402,"Change (%)",TRUE)</f>
        <v>1.4576E-2</v>
      </c>
      <c r="Q402" s="6" cm="1">
        <f t="array" ref="Q402">_FV(A402,"Change % (Extended hours)",TRUE)</f>
        <v>0</v>
      </c>
      <c r="R402" s="1" cm="1">
        <f t="array" ref="R402">_FV(A402,"Change (Extended hours)",TRUE)</f>
        <v>0</v>
      </c>
      <c r="S402" s="7">
        <f t="shared" ca="1" si="6"/>
        <v>44736</v>
      </c>
    </row>
    <row r="403" spans="1:19" x14ac:dyDescent="0.25">
      <c r="A403" s="5" t="e" vm="408">
        <v>#VALUE!</v>
      </c>
      <c r="B403" s="1" cm="1">
        <f t="array" ref="B403">_FV(A403,"Price")</f>
        <v>74.19</v>
      </c>
      <c r="C403" s="1" cm="1">
        <f t="array" ref="C403">_FV(A403,"Price (Extended hours)",TRUE)</f>
        <v>75</v>
      </c>
      <c r="D403" s="2" cm="1">
        <f t="array" ref="D403">_FV(A403,"P/E",TRUE)</f>
        <v>19.3461</v>
      </c>
      <c r="E403" s="3" cm="1">
        <f t="array" ref="E403">_FV(A403,"Market cap",TRUE)</f>
        <v>85088511000</v>
      </c>
      <c r="F403" s="5" t="str" cm="1">
        <f t="array" ref="F403">_FV(A403,"Ticker symbol",TRUE)</f>
        <v>SBUX</v>
      </c>
      <c r="G403" s="1" cm="1">
        <f t="array" ref="G403">_FV(A403,"Open")</f>
        <v>73.25</v>
      </c>
      <c r="H403" s="1" cm="1">
        <f t="array" ref="H403">_FV(A403,"Previous close",TRUE)</f>
        <v>72.31</v>
      </c>
      <c r="I403" s="1" cm="1">
        <f t="array" ref="I403">_FV(A403,"52 week high",TRUE)</f>
        <v>126.32</v>
      </c>
      <c r="J403" s="1" cm="1">
        <f t="array" ref="J403">_FV(A403,"52 week low",TRUE)</f>
        <v>68.39</v>
      </c>
      <c r="K403" s="5" t="str" cm="1">
        <f t="array" ref="K403">_FV(A403,"Industry")</f>
        <v>Hotels &amp; Entertainment Services</v>
      </c>
      <c r="L403" s="4" cm="1">
        <f t="array" ref="L403">_FV(A403,"Shares outstanding",TRUE)</f>
        <v>1146900000</v>
      </c>
      <c r="M403" s="4" cm="1">
        <f t="array" ref="M403">_FV(A403,"Volume")</f>
        <v>7682259</v>
      </c>
      <c r="N403" s="4" cm="1">
        <f t="array" ref="N403">_FV(A403,"Volume average",TRUE)</f>
        <v>11022823</v>
      </c>
      <c r="O403" s="1" cm="1">
        <f t="array" ref="O403">_FV(A403,"Change")</f>
        <v>1.88</v>
      </c>
      <c r="P403" s="6" cm="1">
        <f t="array" ref="P403">_FV(A403,"Change (%)",TRUE)</f>
        <v>2.5998999999999998E-2</v>
      </c>
      <c r="Q403" s="6" cm="1">
        <f t="array" ref="Q403">_FV(A403,"Change % (Extended hours)",TRUE)</f>
        <v>1.0918000000000001E-2</v>
      </c>
      <c r="R403" s="1" cm="1">
        <f t="array" ref="R403">_FV(A403,"Change (Extended hours)",TRUE)</f>
        <v>0.81</v>
      </c>
      <c r="S403" s="7">
        <f t="shared" ca="1" si="6"/>
        <v>44736</v>
      </c>
    </row>
    <row r="404" spans="1:19" x14ac:dyDescent="0.25">
      <c r="A404" s="5" t="e" vm="409">
        <v>#VALUE!</v>
      </c>
      <c r="B404" s="1" cm="1">
        <f t="array" ref="B404">_FV(A404,"Price")</f>
        <v>61.51</v>
      </c>
      <c r="C404" s="1" cm="1">
        <f t="array" ref="C404">_FV(A404,"Price (Extended hours)",TRUE)</f>
        <v>62.1</v>
      </c>
      <c r="D404" s="2" cm="1">
        <f t="array" ref="D404">_FV(A404,"P/E",TRUE)</f>
        <v>22.130500000000001</v>
      </c>
      <c r="E404" s="3" cm="1">
        <f t="array" ref="E404">_FV(A404,"Market cap",TRUE)</f>
        <v>116644550010</v>
      </c>
      <c r="F404" s="5" t="str" cm="1">
        <f t="array" ref="F404">_FV(A404,"Ticker symbol",TRUE)</f>
        <v>SCHW</v>
      </c>
      <c r="G404" s="1" cm="1">
        <f t="array" ref="G404">_FV(A404,"Open")</f>
        <v>61.88</v>
      </c>
      <c r="H404" s="1" cm="1">
        <f t="array" ref="H404">_FV(A404,"Previous close",TRUE)</f>
        <v>61.11</v>
      </c>
      <c r="I404" s="1" cm="1">
        <f t="array" ref="I404">_FV(A404,"52 week high",TRUE)</f>
        <v>96.24</v>
      </c>
      <c r="J404" s="1" cm="1">
        <f t="array" ref="J404">_FV(A404,"52 week low",TRUE)</f>
        <v>59.35</v>
      </c>
      <c r="K404" s="5" t="str" cm="1">
        <f t="array" ref="K404">_FV(A404,"Industry")</f>
        <v>Investment Banking &amp; Investment Services</v>
      </c>
      <c r="L404" s="4" cm="1">
        <f t="array" ref="L404">_FV(A404,"Shares outstanding",TRUE)</f>
        <v>1896351000</v>
      </c>
      <c r="M404" s="4" cm="1">
        <f t="array" ref="M404">_FV(A404,"Volume")</f>
        <v>11274398</v>
      </c>
      <c r="N404" s="4" cm="1">
        <f t="array" ref="N404">_FV(A404,"Volume average",TRUE)</f>
        <v>8341536</v>
      </c>
      <c r="O404" s="1" cm="1">
        <f t="array" ref="O404">_FV(A404,"Change")</f>
        <v>0.4</v>
      </c>
      <c r="P404" s="6" cm="1">
        <f t="array" ref="P404">_FV(A404,"Change (%)",TRUE)</f>
        <v>6.5459999999999997E-3</v>
      </c>
      <c r="Q404" s="6" cm="1">
        <f t="array" ref="Q404">_FV(A404,"Change % (Extended hours)",TRUE)</f>
        <v>9.5919999999999998E-3</v>
      </c>
      <c r="R404" s="1" cm="1">
        <f t="array" ref="R404">_FV(A404,"Change (Extended hours)",TRUE)</f>
        <v>0.59</v>
      </c>
      <c r="S404" s="7">
        <f t="shared" ca="1" si="6"/>
        <v>44736</v>
      </c>
    </row>
    <row r="405" spans="1:19" x14ac:dyDescent="0.25">
      <c r="A405" s="5" t="e" vm="410">
        <v>#VALUE!</v>
      </c>
      <c r="B405" s="1" cm="1">
        <f t="array" ref="B405">_FV(A405,"Price")</f>
        <v>58.89</v>
      </c>
      <c r="C405" s="1" cm="1">
        <f t="array" ref="C405">_FV(A405,"Price (Extended hours)",TRUE)</f>
        <v>58.89</v>
      </c>
      <c r="D405" s="2" cm="1">
        <f t="array" ref="D405">_FV(A405,"P/E",TRUE)</f>
        <v>16.498799999999999</v>
      </c>
      <c r="E405" s="3" cm="1">
        <f t="array" ref="E405">_FV(A405,"Market cap",TRUE)</f>
        <v>8602910316</v>
      </c>
      <c r="F405" s="5" t="str" cm="1">
        <f t="array" ref="F405">_FV(A405,"Ticker symbol",TRUE)</f>
        <v>SEE</v>
      </c>
      <c r="G405" s="1" cm="1">
        <f t="array" ref="G405">_FV(A405,"Open")</f>
        <v>59.26</v>
      </c>
      <c r="H405" s="1" cm="1">
        <f t="array" ref="H405">_FV(A405,"Previous close",TRUE)</f>
        <v>58.58</v>
      </c>
      <c r="I405" s="1" cm="1">
        <f t="array" ref="I405">_FV(A405,"52 week high",TRUE)</f>
        <v>70.724999999999994</v>
      </c>
      <c r="J405" s="1" cm="1">
        <f t="array" ref="J405">_FV(A405,"52 week low",TRUE)</f>
        <v>53.87</v>
      </c>
      <c r="K405" s="5" t="str" cm="1">
        <f t="array" ref="K405">_FV(A405,"Industry")</f>
        <v>Containers &amp; Packaging</v>
      </c>
      <c r="L405" s="4" cm="1">
        <f t="array" ref="L405">_FV(A405,"Shares outstanding",TRUE)</f>
        <v>146084400</v>
      </c>
      <c r="M405" s="4" cm="1">
        <f t="array" ref="M405">_FV(A405,"Volume")</f>
        <v>1023093</v>
      </c>
      <c r="N405" s="4" cm="1">
        <f t="array" ref="N405">_FV(A405,"Volume average",TRUE)</f>
        <v>855801</v>
      </c>
      <c r="O405" s="1" cm="1">
        <f t="array" ref="O405">_FV(A405,"Change")</f>
        <v>0.31</v>
      </c>
      <c r="P405" s="6" cm="1">
        <f t="array" ref="P405">_FV(A405,"Change (%)",TRUE)</f>
        <v>5.2919999999999998E-3</v>
      </c>
      <c r="Q405" s="6" cm="1">
        <f t="array" ref="Q405">_FV(A405,"Change % (Extended hours)",TRUE)</f>
        <v>0</v>
      </c>
      <c r="R405" s="1" cm="1">
        <f t="array" ref="R405">_FV(A405,"Change (Extended hours)",TRUE)</f>
        <v>0</v>
      </c>
      <c r="S405" s="7">
        <f t="shared" ca="1" si="6"/>
        <v>44736</v>
      </c>
    </row>
    <row r="406" spans="1:19" x14ac:dyDescent="0.25">
      <c r="A406" s="5" t="e" vm="411">
        <v>#VALUE!</v>
      </c>
      <c r="B406" s="1" cm="1">
        <f t="array" ref="B406">_FV(A406,"Price")</f>
        <v>228.99</v>
      </c>
      <c r="C406" s="1" cm="1">
        <f t="array" ref="C406">_FV(A406,"Price (Extended hours)",TRUE)</f>
        <v>232</v>
      </c>
      <c r="D406" s="2" cm="1">
        <f t="array" ref="D406">_FV(A406,"P/E",TRUE)</f>
        <v>33.4221</v>
      </c>
      <c r="E406" s="3" cm="1">
        <f t="array" ref="E406">_FV(A406,"Market cap",TRUE)</f>
        <v>59567466387</v>
      </c>
      <c r="F406" s="5" t="str" cm="1">
        <f t="array" ref="F406">_FV(A406,"Ticker symbol",TRUE)</f>
        <v>SHW</v>
      </c>
      <c r="G406" s="1" cm="1">
        <f t="array" ref="G406">_FV(A406,"Open")</f>
        <v>231.72</v>
      </c>
      <c r="H406" s="1" cm="1">
        <f t="array" ref="H406">_FV(A406,"Previous close",TRUE)</f>
        <v>229.48</v>
      </c>
      <c r="I406" s="1" cm="1">
        <f t="array" ref="I406">_FV(A406,"52 week high",TRUE)</f>
        <v>354.15</v>
      </c>
      <c r="J406" s="1" cm="1">
        <f t="array" ref="J406">_FV(A406,"52 week low",TRUE)</f>
        <v>224.4</v>
      </c>
      <c r="K406" s="5" t="str" cm="1">
        <f t="array" ref="K406">_FV(A406,"Industry")</f>
        <v>Chemicals</v>
      </c>
      <c r="L406" s="4" cm="1">
        <f t="array" ref="L406">_FV(A406,"Shares outstanding",TRUE)</f>
        <v>260131300</v>
      </c>
      <c r="M406" s="4" cm="1">
        <f t="array" ref="M406">_FV(A406,"Volume")</f>
        <v>1580178</v>
      </c>
      <c r="N406" s="4" cm="1">
        <f t="array" ref="N406">_FV(A406,"Volume average",TRUE)</f>
        <v>1681725</v>
      </c>
      <c r="O406" s="1" cm="1">
        <f t="array" ref="O406">_FV(A406,"Change")</f>
        <v>-0.49</v>
      </c>
      <c r="P406" s="6" cm="1">
        <f t="array" ref="P406">_FV(A406,"Change (%)",TRUE)</f>
        <v>-2.1349999999999997E-3</v>
      </c>
      <c r="Q406" s="6" cm="1">
        <f t="array" ref="Q406">_FV(A406,"Change % (Extended hours)",TRUE)</f>
        <v>1.3145E-2</v>
      </c>
      <c r="R406" s="1" cm="1">
        <f t="array" ref="R406">_FV(A406,"Change (Extended hours)",TRUE)</f>
        <v>3.01</v>
      </c>
      <c r="S406" s="7">
        <f t="shared" ca="1" si="6"/>
        <v>44736</v>
      </c>
    </row>
    <row r="407" spans="1:19" x14ac:dyDescent="0.25">
      <c r="A407" s="5" t="e" vm="412">
        <v>#VALUE!</v>
      </c>
      <c r="B407" s="1" cm="1">
        <f t="array" ref="B407">_FV(A407,"Price")</f>
        <v>419.04</v>
      </c>
      <c r="C407" s="1" cm="1">
        <f t="array" ref="C407">_FV(A407,"Price (Extended hours)",TRUE)</f>
        <v>420</v>
      </c>
      <c r="D407" s="2" cm="1">
        <f t="array" ref="D407">_FV(A407,"P/E",TRUE)</f>
        <v>13.7883</v>
      </c>
      <c r="E407" s="3" cm="1">
        <f t="array" ref="E407">_FV(A407,"Market cap",TRUE)</f>
        <v>24660994276</v>
      </c>
      <c r="F407" s="5" t="str" cm="1">
        <f t="array" ref="F407">_FV(A407,"Ticker symbol",TRUE)</f>
        <v>SIVB</v>
      </c>
      <c r="G407" s="1" cm="1">
        <f t="array" ref="G407">_FV(A407,"Open")</f>
        <v>410.6</v>
      </c>
      <c r="H407" s="1" cm="1">
        <f t="array" ref="H407">_FV(A407,"Previous close",TRUE)</f>
        <v>406.39</v>
      </c>
      <c r="I407" s="1" cm="1">
        <f t="array" ref="I407">_FV(A407,"52 week high",TRUE)</f>
        <v>763.22</v>
      </c>
      <c r="J407" s="1" cm="1">
        <f t="array" ref="J407">_FV(A407,"52 week low",TRUE)</f>
        <v>399.61</v>
      </c>
      <c r="K407" s="5" t="str" cm="1">
        <f t="array" ref="K407">_FV(A407,"Industry")</f>
        <v>Banking Services</v>
      </c>
      <c r="L407" s="4" cm="1">
        <f t="array" ref="L407">_FV(A407,"Shares outstanding",TRUE)</f>
        <v>58851170</v>
      </c>
      <c r="M407" s="4" cm="1">
        <f t="array" ref="M407">_FV(A407,"Volume")</f>
        <v>699464</v>
      </c>
      <c r="N407" s="4" cm="1">
        <f t="array" ref="N407">_FV(A407,"Volume average",TRUE)</f>
        <v>620610</v>
      </c>
      <c r="O407" s="1" cm="1">
        <f t="array" ref="O407">_FV(A407,"Change")</f>
        <v>12.65</v>
      </c>
      <c r="P407" s="6" cm="1">
        <f t="array" ref="P407">_FV(A407,"Change (%)",TRUE)</f>
        <v>3.1127999999999999E-2</v>
      </c>
      <c r="Q407" s="6" cm="1">
        <f t="array" ref="Q407">_FV(A407,"Change % (Extended hours)",TRUE)</f>
        <v>2.2910000000000001E-3</v>
      </c>
      <c r="R407" s="1" cm="1">
        <f t="array" ref="R407">_FV(A407,"Change (Extended hours)",TRUE)</f>
        <v>0.96</v>
      </c>
      <c r="S407" s="7">
        <f t="shared" ca="1" si="6"/>
        <v>44736</v>
      </c>
    </row>
    <row r="408" spans="1:19" x14ac:dyDescent="0.25">
      <c r="A408" s="5" t="e" vm="413">
        <v>#VALUE!</v>
      </c>
      <c r="B408" s="1" cm="1">
        <f t="array" ref="B408">_FV(A408,"Price")</f>
        <v>125.17</v>
      </c>
      <c r="C408" s="1" cm="1">
        <f t="array" ref="C408">_FV(A408,"Price (Extended hours)",TRUE)</f>
        <v>123.79</v>
      </c>
      <c r="D408" s="2" cm="1">
        <f t="array" ref="D408">_FV(A408,"P/E",TRUE)</f>
        <v>23.611699999999999</v>
      </c>
      <c r="E408" s="3" cm="1">
        <f t="array" ref="E408">_FV(A408,"Market cap",TRUE)</f>
        <v>13596340000</v>
      </c>
      <c r="F408" s="5" t="str" cm="1">
        <f t="array" ref="F408">_FV(A408,"Ticker symbol",TRUE)</f>
        <v>SJM</v>
      </c>
      <c r="G408" s="1" cm="1">
        <f t="array" ref="G408">_FV(A408,"Open")</f>
        <v>125.78</v>
      </c>
      <c r="H408" s="1" cm="1">
        <f t="array" ref="H408">_FV(A408,"Previous close",TRUE)</f>
        <v>125.36</v>
      </c>
      <c r="I408" s="1" cm="1">
        <f t="array" ref="I408">_FV(A408,"52 week high",TRUE)</f>
        <v>146.74</v>
      </c>
      <c r="J408" s="1" cm="1">
        <f t="array" ref="J408">_FV(A408,"52 week low",TRUE)</f>
        <v>118.55</v>
      </c>
      <c r="K408" s="5" t="str" cm="1">
        <f t="array" ref="K408">_FV(A408,"Industry")</f>
        <v>Food &amp; Tobacco</v>
      </c>
      <c r="L408" s="4" cm="1">
        <f t="array" ref="L408">_FV(A408,"Shares outstanding",TRUE)</f>
        <v>108458400</v>
      </c>
      <c r="M408" s="4" cm="1">
        <f t="array" ref="M408">_FV(A408,"Volume")</f>
        <v>932704</v>
      </c>
      <c r="N408" s="4" cm="1">
        <f t="array" ref="N408">_FV(A408,"Volume average",TRUE)</f>
        <v>1189346</v>
      </c>
      <c r="O408" s="1" cm="1">
        <f t="array" ref="O408">_FV(A408,"Change")</f>
        <v>-0.19</v>
      </c>
      <c r="P408" s="6" cm="1">
        <f t="array" ref="P408">_FV(A408,"Change (%)",TRUE)</f>
        <v>-1.5160000000000002E-3</v>
      </c>
      <c r="Q408" s="6" cm="1">
        <f t="array" ref="Q408">_FV(A408,"Change % (Extended hours)",TRUE)</f>
        <v>-1.1025E-2</v>
      </c>
      <c r="R408" s="1" cm="1">
        <f t="array" ref="R408">_FV(A408,"Change (Extended hours)",TRUE)</f>
        <v>-1.38</v>
      </c>
      <c r="S408" s="7">
        <f t="shared" ca="1" si="6"/>
        <v>44736</v>
      </c>
    </row>
    <row r="409" spans="1:19" x14ac:dyDescent="0.25">
      <c r="A409" s="5" t="e" vm="414">
        <v>#VALUE!</v>
      </c>
      <c r="B409" s="1" cm="1">
        <f t="array" ref="B409">_FV(A409,"Price")</f>
        <v>41.52</v>
      </c>
      <c r="C409" s="1" cm="1">
        <f t="array" ref="C409">_FV(A409,"Price (Extended hours)",TRUE)</f>
        <v>41.79</v>
      </c>
      <c r="D409" s="2" cm="1">
        <f t="array" ref="D409">_FV(A409,"P/E",TRUE)</f>
        <v>29.5626</v>
      </c>
      <c r="E409" s="3" cm="1">
        <f t="array" ref="E409">_FV(A409,"Market cap",TRUE)</f>
        <v>58686900720</v>
      </c>
      <c r="F409" s="5" t="str" cm="1">
        <f t="array" ref="F409">_FV(A409,"Ticker symbol",TRUE)</f>
        <v>SLB</v>
      </c>
      <c r="G409" s="1" cm="1">
        <f t="array" ref="G409">_FV(A409,"Open")</f>
        <v>43.59</v>
      </c>
      <c r="H409" s="1" cm="1">
        <f t="array" ref="H409">_FV(A409,"Previous close",TRUE)</f>
        <v>43.22</v>
      </c>
      <c r="I409" s="1" cm="1">
        <f t="array" ref="I409">_FV(A409,"52 week high",TRUE)</f>
        <v>49.83</v>
      </c>
      <c r="J409" s="1" cm="1">
        <f t="array" ref="J409">_FV(A409,"52 week low",TRUE)</f>
        <v>25.895</v>
      </c>
      <c r="K409" s="5" t="str" cm="1">
        <f t="array" ref="K409">_FV(A409,"Industry")</f>
        <v>Oil &amp; Gas Related Equipment and Services</v>
      </c>
      <c r="L409" s="4" cm="1">
        <f t="array" ref="L409">_FV(A409,"Shares outstanding",TRUE)</f>
        <v>1413461000</v>
      </c>
      <c r="M409" s="4" cm="1">
        <f t="array" ref="M409">_FV(A409,"Volume")</f>
        <v>15091782</v>
      </c>
      <c r="N409" s="4" cm="1">
        <f t="array" ref="N409">_FV(A409,"Volume average",TRUE)</f>
        <v>12636160</v>
      </c>
      <c r="O409" s="1" cm="1">
        <f t="array" ref="O409">_FV(A409,"Change")</f>
        <v>-1.7</v>
      </c>
      <c r="P409" s="6" cm="1">
        <f t="array" ref="P409">_FV(A409,"Change (%)",TRUE)</f>
        <v>-3.9334000000000001E-2</v>
      </c>
      <c r="Q409" s="6" cm="1">
        <f t="array" ref="Q409">_FV(A409,"Change % (Extended hours)",TRUE)</f>
        <v>6.5030000000000001E-3</v>
      </c>
      <c r="R409" s="1" cm="1">
        <f t="array" ref="R409">_FV(A409,"Change (Extended hours)",TRUE)</f>
        <v>0.27</v>
      </c>
      <c r="S409" s="7">
        <f t="shared" ca="1" si="6"/>
        <v>44736</v>
      </c>
    </row>
    <row r="410" spans="1:19" x14ac:dyDescent="0.25">
      <c r="A410" s="5" t="e" vm="415">
        <v>#VALUE!</v>
      </c>
      <c r="B410" s="1" cm="1">
        <f t="array" ref="B410">_FV(A410,"Price")</f>
        <v>203.84</v>
      </c>
      <c r="C410" s="1" cm="1">
        <f t="array" ref="C410">_FV(A410,"Price (Extended hours)",TRUE)</f>
        <v>203.84</v>
      </c>
      <c r="D410" s="2" cm="1">
        <f t="array" ref="D410">_FV(A410,"P/E",TRUE)</f>
        <v>13.322699999999999</v>
      </c>
      <c r="E410" s="3" cm="1">
        <f t="array" ref="E410">_FV(A410,"Market cap",TRUE)</f>
        <v>10972140000</v>
      </c>
      <c r="F410" s="5" t="str" cm="1">
        <f t="array" ref="F410">_FV(A410,"Ticker symbol",TRUE)</f>
        <v>SNA</v>
      </c>
      <c r="G410" s="1" cm="1">
        <f t="array" ref="G410">_FV(A410,"Open")</f>
        <v>206.26</v>
      </c>
      <c r="H410" s="1" cm="1">
        <f t="array" ref="H410">_FV(A410,"Previous close",TRUE)</f>
        <v>205.57</v>
      </c>
      <c r="I410" s="1" cm="1">
        <f t="array" ref="I410">_FV(A410,"52 week high",TRUE)</f>
        <v>235.95</v>
      </c>
      <c r="J410" s="1" cm="1">
        <f t="array" ref="J410">_FV(A410,"52 week low",TRUE)</f>
        <v>197.75</v>
      </c>
      <c r="K410" s="5" t="str" cm="1">
        <f t="array" ref="K410">_FV(A410,"Industry")</f>
        <v>Machinery, Equipment &amp; Components</v>
      </c>
      <c r="L410" s="4" cm="1">
        <f t="array" ref="L410">_FV(A410,"Shares outstanding",TRUE)</f>
        <v>53374250</v>
      </c>
      <c r="M410" s="4" cm="1">
        <f t="array" ref="M410">_FV(A410,"Volume")</f>
        <v>307133</v>
      </c>
      <c r="N410" s="4" cm="1">
        <f t="array" ref="N410">_FV(A410,"Volume average",TRUE)</f>
        <v>283998</v>
      </c>
      <c r="O410" s="1" cm="1">
        <f t="array" ref="O410">_FV(A410,"Change")</f>
        <v>-1.73</v>
      </c>
      <c r="P410" s="6" cm="1">
        <f t="array" ref="P410">_FV(A410,"Change (%)",TRUE)</f>
        <v>-8.4159999999999999E-3</v>
      </c>
      <c r="Q410" s="6" cm="1">
        <f t="array" ref="Q410">_FV(A410,"Change % (Extended hours)",TRUE)</f>
        <v>0</v>
      </c>
      <c r="R410" s="1" cm="1">
        <f t="array" ref="R410">_FV(A410,"Change (Extended hours)",TRUE)</f>
        <v>0</v>
      </c>
      <c r="S410" s="7">
        <f t="shared" ca="1" si="6"/>
        <v>44736</v>
      </c>
    </row>
    <row r="411" spans="1:19" x14ac:dyDescent="0.25">
      <c r="A411" s="5" t="e" vm="416">
        <v>#VALUE!</v>
      </c>
      <c r="B411" s="1" cm="1">
        <f t="array" ref="B411">_FV(A411,"Price")</f>
        <v>303.24</v>
      </c>
      <c r="C411" s="1" cm="1">
        <f t="array" ref="C411">_FV(A411,"Price (Extended hours)",TRUE)</f>
        <v>303.2</v>
      </c>
      <c r="D411" s="2" cm="1">
        <f t="array" ref="D411">_FV(A411,"P/E",TRUE)</f>
        <v>45.946100000000001</v>
      </c>
      <c r="E411" s="3" cm="1">
        <f t="array" ref="E411">_FV(A411,"Market cap",TRUE)</f>
        <v>46386683448</v>
      </c>
      <c r="F411" s="5" t="str" cm="1">
        <f t="array" ref="F411">_FV(A411,"Ticker symbol",TRUE)</f>
        <v>SNPS</v>
      </c>
      <c r="G411" s="1" cm="1">
        <f t="array" ref="G411">_FV(A411,"Open")</f>
        <v>297.8</v>
      </c>
      <c r="H411" s="1" cm="1">
        <f t="array" ref="H411">_FV(A411,"Previous close",TRUE)</f>
        <v>295.16000000000003</v>
      </c>
      <c r="I411" s="1" cm="1">
        <f t="array" ref="I411">_FV(A411,"52 week high",TRUE)</f>
        <v>377.6</v>
      </c>
      <c r="J411" s="1" cm="1">
        <f t="array" ref="J411">_FV(A411,"52 week low",TRUE)</f>
        <v>255.02</v>
      </c>
      <c r="K411" s="5" t="str" cm="1">
        <f t="array" ref="K411">_FV(A411,"Industry")</f>
        <v>Software &amp; IT Services</v>
      </c>
      <c r="L411" s="4" cm="1">
        <f t="array" ref="L411">_FV(A411,"Shares outstanding",TRUE)</f>
        <v>152970200</v>
      </c>
      <c r="M411" s="4" cm="1">
        <f t="array" ref="M411">_FV(A411,"Volume")</f>
        <v>903336</v>
      </c>
      <c r="N411" s="4" cm="1">
        <f t="array" ref="N411">_FV(A411,"Volume average",TRUE)</f>
        <v>990407</v>
      </c>
      <c r="O411" s="1" cm="1">
        <f t="array" ref="O411">_FV(A411,"Change")</f>
        <v>8.08</v>
      </c>
      <c r="P411" s="6" cm="1">
        <f t="array" ref="P411">_FV(A411,"Change (%)",TRUE)</f>
        <v>2.7374999999999997E-2</v>
      </c>
      <c r="Q411" s="6" cm="1">
        <f t="array" ref="Q411">_FV(A411,"Change % (Extended hours)",TRUE)</f>
        <v>-1.3190000000000001E-4</v>
      </c>
      <c r="R411" s="1" cm="1">
        <f t="array" ref="R411">_FV(A411,"Change (Extended hours)",TRUE)</f>
        <v>-0.04</v>
      </c>
      <c r="S411" s="7">
        <f t="shared" ca="1" si="6"/>
        <v>44736</v>
      </c>
    </row>
    <row r="412" spans="1:19" x14ac:dyDescent="0.25">
      <c r="A412" s="5" t="e" vm="417">
        <v>#VALUE!</v>
      </c>
      <c r="B412" s="1" cm="1">
        <f t="array" ref="B412">_FV(A412,"Price")</f>
        <v>66.569999999999993</v>
      </c>
      <c r="C412" s="1" cm="1">
        <f t="array" ref="C412">_FV(A412,"Price (Extended hours)",TRUE)</f>
        <v>66.75</v>
      </c>
      <c r="D412" s="2" cm="1">
        <f t="array" ref="D412">_FV(A412,"P/E",TRUE)</f>
        <v>31.164000000000001</v>
      </c>
      <c r="E412" s="3" cm="1">
        <f t="array" ref="E412">_FV(A412,"Market cap",TRUE)</f>
        <v>70732289250</v>
      </c>
      <c r="F412" s="5" t="str" cm="1">
        <f t="array" ref="F412">_FV(A412,"Ticker symbol",TRUE)</f>
        <v>SO</v>
      </c>
      <c r="G412" s="1" cm="1">
        <f t="array" ref="G412">_FV(A412,"Open")</f>
        <v>66.959999999999994</v>
      </c>
      <c r="H412" s="1" cm="1">
        <f t="array" ref="H412">_FV(A412,"Previous close",TRUE)</f>
        <v>66.78</v>
      </c>
      <c r="I412" s="1" cm="1">
        <f t="array" ref="I412">_FV(A412,"52 week high",TRUE)</f>
        <v>77.234999999999999</v>
      </c>
      <c r="J412" s="1" cm="1">
        <f t="array" ref="J412">_FV(A412,"52 week low",TRUE)</f>
        <v>60.115000000000002</v>
      </c>
      <c r="K412" s="5" t="str" cm="1">
        <f t="array" ref="K412">_FV(A412,"Industry")</f>
        <v>Electrical Utilities &amp; IPPs</v>
      </c>
      <c r="L412" s="4" cm="1">
        <f t="array" ref="L412">_FV(A412,"Shares outstanding",TRUE)</f>
        <v>1062525000</v>
      </c>
      <c r="M412" s="4" cm="1">
        <f t="array" ref="M412">_FV(A412,"Volume")</f>
        <v>6543352</v>
      </c>
      <c r="N412" s="4" cm="1">
        <f t="array" ref="N412">_FV(A412,"Volume average",TRUE)</f>
        <v>5015958</v>
      </c>
      <c r="O412" s="1" cm="1">
        <f t="array" ref="O412">_FV(A412,"Change")</f>
        <v>-0.21</v>
      </c>
      <c r="P412" s="6" cm="1">
        <f t="array" ref="P412">_FV(A412,"Change (%)",TRUE)</f>
        <v>-3.1450000000000002E-3</v>
      </c>
      <c r="Q412" s="6" cm="1">
        <f t="array" ref="Q412">_FV(A412,"Change % (Extended hours)",TRUE)</f>
        <v>2.7039999999999998E-3</v>
      </c>
      <c r="R412" s="1" cm="1">
        <f t="array" ref="R412">_FV(A412,"Change (Extended hours)",TRUE)</f>
        <v>0.18</v>
      </c>
      <c r="S412" s="7">
        <f t="shared" ca="1" si="6"/>
        <v>44736</v>
      </c>
    </row>
    <row r="413" spans="1:19" x14ac:dyDescent="0.25">
      <c r="A413" s="5" t="e" vm="418">
        <v>#VALUE!</v>
      </c>
      <c r="B413" s="1" cm="1">
        <f t="array" ref="B413">_FV(A413,"Price")</f>
        <v>97.5</v>
      </c>
      <c r="C413" s="1" cm="1">
        <f t="array" ref="C413">_FV(A413,"Price (Extended hours)",TRUE)</f>
        <v>98.26</v>
      </c>
      <c r="D413" s="2" cm="1">
        <f t="array" ref="D413">_FV(A413,"P/E",TRUE)</f>
        <v>14.236800000000001</v>
      </c>
      <c r="E413" s="3" cm="1">
        <f t="array" ref="E413">_FV(A413,"Market cap",TRUE)</f>
        <v>32042263500</v>
      </c>
      <c r="F413" s="5" t="str" cm="1">
        <f t="array" ref="F413">_FV(A413,"Ticker symbol",TRUE)</f>
        <v>SPG</v>
      </c>
      <c r="G413" s="1" cm="1">
        <f t="array" ref="G413">_FV(A413,"Open")</f>
        <v>97.52</v>
      </c>
      <c r="H413" s="1" cm="1">
        <f t="array" ref="H413">_FV(A413,"Previous close",TRUE)</f>
        <v>96.51</v>
      </c>
      <c r="I413" s="1" cm="1">
        <f t="array" ref="I413">_FV(A413,"52 week high",TRUE)</f>
        <v>171.12</v>
      </c>
      <c r="J413" s="1" cm="1">
        <f t="array" ref="J413">_FV(A413,"52 week low",TRUE)</f>
        <v>95.46</v>
      </c>
      <c r="K413" s="5" t="str" cm="1">
        <f t="array" ref="K413">_FV(A413,"Industry")</f>
        <v>Residential &amp; Commercial REIT</v>
      </c>
      <c r="L413" s="4" cm="1">
        <f t="array" ref="L413">_FV(A413,"Shares outstanding",TRUE)</f>
        <v>328638600</v>
      </c>
      <c r="M413" s="4" cm="1">
        <f t="array" ref="M413">_FV(A413,"Volume")</f>
        <v>2598141</v>
      </c>
      <c r="N413" s="4" cm="1">
        <f t="array" ref="N413">_FV(A413,"Volume average",TRUE)</f>
        <v>2395309</v>
      </c>
      <c r="O413" s="1" cm="1">
        <f t="array" ref="O413">_FV(A413,"Change")</f>
        <v>0.99</v>
      </c>
      <c r="P413" s="6" cm="1">
        <f t="array" ref="P413">_FV(A413,"Change (%)",TRUE)</f>
        <v>1.0258E-2</v>
      </c>
      <c r="Q413" s="6" cm="1">
        <f t="array" ref="Q413">_FV(A413,"Change % (Extended hours)",TRUE)</f>
        <v>7.7949999999999998E-3</v>
      </c>
      <c r="R413" s="1" cm="1">
        <f t="array" ref="R413">_FV(A413,"Change (Extended hours)",TRUE)</f>
        <v>0.76</v>
      </c>
      <c r="S413" s="7">
        <f t="shared" ca="1" si="6"/>
        <v>44736</v>
      </c>
    </row>
    <row r="414" spans="1:19" x14ac:dyDescent="0.25">
      <c r="A414" s="5" t="e" vm="419">
        <v>#VALUE!</v>
      </c>
      <c r="B414" s="1" cm="1">
        <f t="array" ref="B414">_FV(A414,"Price")</f>
        <v>321.33999999999997</v>
      </c>
      <c r="C414" s="1" cm="1">
        <f t="array" ref="C414">_FV(A414,"Price (Extended hours)",TRUE)</f>
        <v>318.95</v>
      </c>
      <c r="D414" s="2" cm="1">
        <f t="array" ref="D414">_FV(A414,"P/E",TRUE)</f>
        <v>22.9099</v>
      </c>
      <c r="E414" s="3" cm="1">
        <f t="array" ref="E414">_FV(A414,"Market cap",TRUE)</f>
        <v>107894500000</v>
      </c>
      <c r="F414" s="5" t="str" cm="1">
        <f t="array" ref="F414">_FV(A414,"Ticker symbol",TRUE)</f>
        <v>SPGI</v>
      </c>
      <c r="G414" s="1" cm="1">
        <f t="array" ref="G414">_FV(A414,"Open")</f>
        <v>319.94</v>
      </c>
      <c r="H414" s="1" cm="1">
        <f t="array" ref="H414">_FV(A414,"Previous close",TRUE)</f>
        <v>317.43</v>
      </c>
      <c r="I414" s="1" cm="1">
        <f t="array" ref="I414">_FV(A414,"52 week high",TRUE)</f>
        <v>484.21</v>
      </c>
      <c r="J414" s="1" cm="1">
        <f t="array" ref="J414">_FV(A414,"52 week low",TRUE)</f>
        <v>311.87</v>
      </c>
      <c r="K414" s="5" t="str" cm="1">
        <f t="array" ref="K414">_FV(A414,"Industry")</f>
        <v>Professional &amp; Commercial Services</v>
      </c>
      <c r="L414" s="4" cm="1">
        <f t="array" ref="L414">_FV(A414,"Shares outstanding",TRUE)</f>
        <v>339900000</v>
      </c>
      <c r="M414" s="4" cm="1">
        <f t="array" ref="M414">_FV(A414,"Volume")</f>
        <v>2489633</v>
      </c>
      <c r="N414" s="4" cm="1">
        <f t="array" ref="N414">_FV(A414,"Volume average",TRUE)</f>
        <v>2987246</v>
      </c>
      <c r="O414" s="1" cm="1">
        <f t="array" ref="O414">_FV(A414,"Change")</f>
        <v>3.91</v>
      </c>
      <c r="P414" s="6" cm="1">
        <f t="array" ref="P414">_FV(A414,"Change (%)",TRUE)</f>
        <v>1.2318000000000001E-2</v>
      </c>
      <c r="Q414" s="6" cm="1">
        <f t="array" ref="Q414">_FV(A414,"Change % (Extended hours)",TRUE)</f>
        <v>-7.4380000000000002E-3</v>
      </c>
      <c r="R414" s="1" cm="1">
        <f t="array" ref="R414">_FV(A414,"Change (Extended hours)",TRUE)</f>
        <v>-2.39</v>
      </c>
      <c r="S414" s="7">
        <f t="shared" ca="1" si="6"/>
        <v>44736</v>
      </c>
    </row>
    <row r="415" spans="1:19" x14ac:dyDescent="0.25">
      <c r="A415" s="5" t="e" vm="420">
        <v>#VALUE!</v>
      </c>
      <c r="B415" s="1" cm="1">
        <f t="array" ref="B415">_FV(A415,"Price")</f>
        <v>144.74</v>
      </c>
      <c r="C415" s="1" cm="1">
        <f t="array" ref="C415">_FV(A415,"Price (Extended hours)",TRUE)</f>
        <v>144.9</v>
      </c>
      <c r="D415" s="2" cm="1">
        <f t="array" ref="D415">_FV(A415,"P/E",TRUE)</f>
        <v>45.7729</v>
      </c>
      <c r="E415" s="3" cm="1">
        <f t="array" ref="E415">_FV(A415,"Market cap",TRUE)</f>
        <v>45492462278</v>
      </c>
      <c r="F415" s="5" t="str" cm="1">
        <f t="array" ref="F415">_FV(A415,"Ticker symbol",TRUE)</f>
        <v>SRE</v>
      </c>
      <c r="G415" s="1" cm="1">
        <f t="array" ref="G415">_FV(A415,"Open")</f>
        <v>146.03</v>
      </c>
      <c r="H415" s="1" cm="1">
        <f t="array" ref="H415">_FV(A415,"Previous close",TRUE)</f>
        <v>144.82</v>
      </c>
      <c r="I415" s="1" cm="1">
        <f t="array" ref="I415">_FV(A415,"52 week high",TRUE)</f>
        <v>173.28</v>
      </c>
      <c r="J415" s="1" cm="1">
        <f t="array" ref="J415">_FV(A415,"52 week low",TRUE)</f>
        <v>119.56</v>
      </c>
      <c r="K415" s="5" t="str" cm="1">
        <f t="array" ref="K415">_FV(A415,"Industry")</f>
        <v>Multiline Utilities</v>
      </c>
      <c r="L415" s="4" cm="1">
        <f t="array" ref="L415">_FV(A415,"Shares outstanding",TRUE)</f>
        <v>314304700</v>
      </c>
      <c r="M415" s="4" cm="1">
        <f t="array" ref="M415">_FV(A415,"Volume")</f>
        <v>1404984</v>
      </c>
      <c r="N415" s="4" cm="1">
        <f t="array" ref="N415">_FV(A415,"Volume average",TRUE)</f>
        <v>1487657</v>
      </c>
      <c r="O415" s="1" cm="1">
        <f t="array" ref="O415">_FV(A415,"Change")</f>
        <v>-0.08</v>
      </c>
      <c r="P415" s="6" cm="1">
        <f t="array" ref="P415">_FV(A415,"Change (%)",TRUE)</f>
        <v>-5.5239999999999998E-4</v>
      </c>
      <c r="Q415" s="6" cm="1">
        <f t="array" ref="Q415">_FV(A415,"Change % (Extended hours)",TRUE)</f>
        <v>1.1050000000000001E-3</v>
      </c>
      <c r="R415" s="1" cm="1">
        <f t="array" ref="R415">_FV(A415,"Change (Extended hours)",TRUE)</f>
        <v>0.16</v>
      </c>
      <c r="S415" s="7">
        <f t="shared" ca="1" si="6"/>
        <v>44736</v>
      </c>
    </row>
    <row r="416" spans="1:19" x14ac:dyDescent="0.25">
      <c r="A416" s="5" t="e" vm="421">
        <v>#VALUE!</v>
      </c>
      <c r="B416" s="1" cm="1">
        <f t="array" ref="B416">_FV(A416,"Price")</f>
        <v>202.28</v>
      </c>
      <c r="C416" s="1" cm="1">
        <f t="array" ref="C416">_FV(A416,"Price (Extended hours)",TRUE)</f>
        <v>203</v>
      </c>
      <c r="D416" s="2" cm="1">
        <f t="array" ref="D416">_FV(A416,"P/E",TRUE)</f>
        <v>85.061999999999998</v>
      </c>
      <c r="E416" s="3" cm="1">
        <f t="array" ref="E416">_FV(A416,"Market cap",TRUE)</f>
        <v>20244182400</v>
      </c>
      <c r="F416" s="5" t="str" cm="1">
        <f t="array" ref="F416">_FV(A416,"Ticker symbol",TRUE)</f>
        <v>STE</v>
      </c>
      <c r="G416" s="1" cm="1">
        <f t="array" ref="G416">_FV(A416,"Open")</f>
        <v>205.31</v>
      </c>
      <c r="H416" s="1" cm="1">
        <f t="array" ref="H416">_FV(A416,"Previous close",TRUE)</f>
        <v>203.67</v>
      </c>
      <c r="I416" s="1" cm="1">
        <f t="array" ref="I416">_FV(A416,"52 week high",TRUE)</f>
        <v>255.9325</v>
      </c>
      <c r="J416" s="1" cm="1">
        <f t="array" ref="J416">_FV(A416,"52 week low",TRUE)</f>
        <v>196.72</v>
      </c>
      <c r="K416" s="5" t="str" cm="1">
        <f t="array" ref="K416">_FV(A416,"Industry")</f>
        <v>Healthcare Equipment &amp; Supplies</v>
      </c>
      <c r="L416" s="4" cm="1">
        <f t="array" ref="L416">_FV(A416,"Shares outstanding",TRUE)</f>
        <v>100080000</v>
      </c>
      <c r="M416" s="4" cm="1">
        <f t="array" ref="M416">_FV(A416,"Volume")</f>
        <v>736078</v>
      </c>
      <c r="N416" s="4" cm="1">
        <f t="array" ref="N416">_FV(A416,"Volume average",TRUE)</f>
        <v>509593</v>
      </c>
      <c r="O416" s="1" cm="1">
        <f t="array" ref="O416">_FV(A416,"Change")</f>
        <v>-1.39</v>
      </c>
      <c r="P416" s="6" cm="1">
        <f t="array" ref="P416">_FV(A416,"Change (%)",TRUE)</f>
        <v>-6.8250000000000003E-3</v>
      </c>
      <c r="Q416" s="6" cm="1">
        <f t="array" ref="Q416">_FV(A416,"Change % (Extended hours)",TRUE)</f>
        <v>3.5590000000000001E-3</v>
      </c>
      <c r="R416" s="1" cm="1">
        <f t="array" ref="R416">_FV(A416,"Change (Extended hours)",TRUE)</f>
        <v>0.72</v>
      </c>
      <c r="S416" s="7">
        <f t="shared" ca="1" si="6"/>
        <v>44736</v>
      </c>
    </row>
    <row r="417" spans="1:19" x14ac:dyDescent="0.25">
      <c r="A417" s="5" t="e" vm="422">
        <v>#VALUE!</v>
      </c>
      <c r="B417" s="1" cm="1">
        <f t="array" ref="B417">_FV(A417,"Price")</f>
        <v>63.94</v>
      </c>
      <c r="C417" s="1" cm="1">
        <f t="array" ref="C417">_FV(A417,"Price (Extended hours)",TRUE)</f>
        <v>63.94</v>
      </c>
      <c r="D417" s="2" cm="1">
        <f t="array" ref="D417">_FV(A417,"P/E",TRUE)</f>
        <v>8.4231999999999996</v>
      </c>
      <c r="E417" s="3" cm="1">
        <f t="array" ref="E417">_FV(A417,"Market cap",TRUE)</f>
        <v>23473345888</v>
      </c>
      <c r="F417" s="5" t="str" cm="1">
        <f t="array" ref="F417">_FV(A417,"Ticker symbol",TRUE)</f>
        <v>STT</v>
      </c>
      <c r="G417" s="1" cm="1">
        <f t="array" ref="G417">_FV(A417,"Open")</f>
        <v>63.15</v>
      </c>
      <c r="H417" s="1" cm="1">
        <f t="array" ref="H417">_FV(A417,"Previous close",TRUE)</f>
        <v>62.18</v>
      </c>
      <c r="I417" s="1" cm="1">
        <f t="array" ref="I417">_FV(A417,"52 week high",TRUE)</f>
        <v>104.87</v>
      </c>
      <c r="J417" s="1" cm="1">
        <f t="array" ref="J417">_FV(A417,"52 week low",TRUE)</f>
        <v>61.84</v>
      </c>
      <c r="K417" s="5" t="str" cm="1">
        <f t="array" ref="K417">_FV(A417,"Industry")</f>
        <v>Investment Banking &amp; Investment Services</v>
      </c>
      <c r="L417" s="4" cm="1">
        <f t="array" ref="L417">_FV(A417,"Shares outstanding",TRUE)</f>
        <v>367115200</v>
      </c>
      <c r="M417" s="4" cm="1">
        <f t="array" ref="M417">_FV(A417,"Volume")</f>
        <v>3224304</v>
      </c>
      <c r="N417" s="4" cm="1">
        <f t="array" ref="N417">_FV(A417,"Volume average",TRUE)</f>
        <v>3018827</v>
      </c>
      <c r="O417" s="1" cm="1">
        <f t="array" ref="O417">_FV(A417,"Change")</f>
        <v>1.76</v>
      </c>
      <c r="P417" s="6" cm="1">
        <f t="array" ref="P417">_FV(A417,"Change (%)",TRUE)</f>
        <v>2.8304999999999997E-2</v>
      </c>
      <c r="Q417" s="6" cm="1">
        <f t="array" ref="Q417">_FV(A417,"Change % (Extended hours)",TRUE)</f>
        <v>0</v>
      </c>
      <c r="R417" s="1" cm="1">
        <f t="array" ref="R417">_FV(A417,"Change (Extended hours)",TRUE)</f>
        <v>0</v>
      </c>
      <c r="S417" s="7">
        <f t="shared" ca="1" si="6"/>
        <v>44736</v>
      </c>
    </row>
    <row r="418" spans="1:19" x14ac:dyDescent="0.25">
      <c r="A418" s="5" t="e" vm="423">
        <v>#VALUE!</v>
      </c>
      <c r="B418" s="1" cm="1">
        <f t="array" ref="B418">_FV(A418,"Price")</f>
        <v>76.239999999999995</v>
      </c>
      <c r="C418" s="1" cm="1">
        <f t="array" ref="C418">_FV(A418,"Price (Extended hours)",TRUE)</f>
        <v>76.5</v>
      </c>
      <c r="D418" s="2" cm="1">
        <f t="array" ref="D418">_FV(A418,"P/E",TRUE)</f>
        <v>9.3015000000000008</v>
      </c>
      <c r="E418" s="3" cm="1">
        <f t="array" ref="E418">_FV(A418,"Market cap",TRUE)</f>
        <v>16379706559</v>
      </c>
      <c r="F418" s="5" t="str" cm="1">
        <f t="array" ref="F418">_FV(A418,"Ticker symbol",TRUE)</f>
        <v>STX</v>
      </c>
      <c r="G418" s="1" cm="1">
        <f t="array" ref="G418">_FV(A418,"Open")</f>
        <v>75.88</v>
      </c>
      <c r="H418" s="1" cm="1">
        <f t="array" ref="H418">_FV(A418,"Previous close",TRUE)</f>
        <v>75.63</v>
      </c>
      <c r="I418" s="1" cm="1">
        <f t="array" ref="I418">_FV(A418,"52 week high",TRUE)</f>
        <v>117.67</v>
      </c>
      <c r="J418" s="1" cm="1">
        <f t="array" ref="J418">_FV(A418,"52 week low",TRUE)</f>
        <v>74.88</v>
      </c>
      <c r="K418" s="5" t="str" cm="1">
        <f t="array" ref="K418">_FV(A418,"Industry")</f>
        <v>Computers, Phones &amp; Household Electronics</v>
      </c>
      <c r="L418" s="4" cm="1">
        <f t="array" ref="L418">_FV(A418,"Shares outstanding",TRUE)</f>
        <v>214844000</v>
      </c>
      <c r="M418" s="4" cm="1">
        <f t="array" ref="M418">_FV(A418,"Volume")</f>
        <v>1815693</v>
      </c>
      <c r="N418" s="4" cm="1">
        <f t="array" ref="N418">_FV(A418,"Volume average",TRUE)</f>
        <v>1808005</v>
      </c>
      <c r="O418" s="1" cm="1">
        <f t="array" ref="O418">_FV(A418,"Change")</f>
        <v>0.61</v>
      </c>
      <c r="P418" s="6" cm="1">
        <f t="array" ref="P418">_FV(A418,"Change (%)",TRUE)</f>
        <v>8.0660000000000003E-3</v>
      </c>
      <c r="Q418" s="6" cm="1">
        <f t="array" ref="Q418">_FV(A418,"Change % (Extended hours)",TRUE)</f>
        <v>3.4100000000000003E-3</v>
      </c>
      <c r="R418" s="1" cm="1">
        <f t="array" ref="R418">_FV(A418,"Change (Extended hours)",TRUE)</f>
        <v>0.26</v>
      </c>
      <c r="S418" s="7">
        <f t="shared" ca="1" si="6"/>
        <v>44736</v>
      </c>
    </row>
    <row r="419" spans="1:19" x14ac:dyDescent="0.25">
      <c r="A419" s="5" t="e" vm="424">
        <v>#VALUE!</v>
      </c>
      <c r="B419" s="1" cm="1">
        <f t="array" ref="B419">_FV(A419,"Price")</f>
        <v>230.58</v>
      </c>
      <c r="C419" s="1" cm="1">
        <f t="array" ref="C419">_FV(A419,"Price (Extended hours)",TRUE)</f>
        <v>231</v>
      </c>
      <c r="D419" s="2" cm="1">
        <f t="array" ref="D419">_FV(A419,"P/E",TRUE)</f>
        <v>0</v>
      </c>
      <c r="E419" s="3" cm="1">
        <f t="array" ref="E419">_FV(A419,"Market cap",TRUE)</f>
        <v>43892820000</v>
      </c>
      <c r="F419" s="5" t="str" cm="1">
        <f t="array" ref="F419">_FV(A419,"Ticker symbol",TRUE)</f>
        <v>STZ</v>
      </c>
      <c r="G419" s="1" cm="1">
        <f t="array" ref="G419">_FV(A419,"Open")</f>
        <v>233.4</v>
      </c>
      <c r="H419" s="1" cm="1">
        <f t="array" ref="H419">_FV(A419,"Previous close",TRUE)</f>
        <v>231.5</v>
      </c>
      <c r="I419" s="1" cm="1">
        <f t="array" ref="I419">_FV(A419,"52 week high",TRUE)</f>
        <v>261.52499999999998</v>
      </c>
      <c r="J419" s="1" cm="1">
        <f t="array" ref="J419">_FV(A419,"52 week low",TRUE)</f>
        <v>207.35</v>
      </c>
      <c r="K419" s="5" t="str" cm="1">
        <f t="array" ref="K419">_FV(A419,"Industry")</f>
        <v>Beverages</v>
      </c>
      <c r="L419" s="4" cm="1">
        <f t="array" ref="L419">_FV(A419,"Shares outstanding",TRUE)</f>
        <v>184238900</v>
      </c>
      <c r="M419" s="4" cm="1">
        <f t="array" ref="M419">_FV(A419,"Volume")</f>
        <v>1102486</v>
      </c>
      <c r="N419" s="4" cm="1">
        <f t="array" ref="N419">_FV(A419,"Volume average",TRUE)</f>
        <v>1021408</v>
      </c>
      <c r="O419" s="1" cm="1">
        <f t="array" ref="O419">_FV(A419,"Change")</f>
        <v>-0.92</v>
      </c>
      <c r="P419" s="6" cm="1">
        <f t="array" ref="P419">_FV(A419,"Change (%)",TRUE)</f>
        <v>-3.9740000000000001E-3</v>
      </c>
      <c r="Q419" s="6" cm="1">
        <f t="array" ref="Q419">_FV(A419,"Change % (Extended hours)",TRUE)</f>
        <v>1.8210000000000001E-3</v>
      </c>
      <c r="R419" s="1" cm="1">
        <f t="array" ref="R419">_FV(A419,"Change (Extended hours)",TRUE)</f>
        <v>0.42</v>
      </c>
      <c r="S419" s="7">
        <f t="shared" ca="1" si="6"/>
        <v>44736</v>
      </c>
    </row>
    <row r="420" spans="1:19" x14ac:dyDescent="0.25">
      <c r="A420" s="5" t="e" vm="425">
        <v>#VALUE!</v>
      </c>
      <c r="B420" s="1" cm="1">
        <f t="array" ref="B420">_FV(A420,"Price")</f>
        <v>106.56</v>
      </c>
      <c r="C420" s="1" cm="1">
        <f t="array" ref="C420">_FV(A420,"Price (Extended hours)",TRUE)</f>
        <v>108</v>
      </c>
      <c r="D420" s="2" cm="1">
        <f t="array" ref="D420">_FV(A420,"P/E",TRUE)</f>
        <v>13.298500000000001</v>
      </c>
      <c r="E420" s="3" cm="1">
        <f t="array" ref="E420">_FV(A420,"Market cap",TRUE)</f>
        <v>16086787776</v>
      </c>
      <c r="F420" s="5" t="str" cm="1">
        <f t="array" ref="F420">_FV(A420,"Ticker symbol",TRUE)</f>
        <v>SWK</v>
      </c>
      <c r="G420" s="1" cm="1">
        <f t="array" ref="G420">_FV(A420,"Open")</f>
        <v>107.54</v>
      </c>
      <c r="H420" s="1" cm="1">
        <f t="array" ref="H420">_FV(A420,"Previous close",TRUE)</f>
        <v>106.77</v>
      </c>
      <c r="I420" s="1" cm="1">
        <f t="array" ref="I420">_FV(A420,"52 week high",TRUE)</f>
        <v>210.92</v>
      </c>
      <c r="J420" s="1" cm="1">
        <f t="array" ref="J420">_FV(A420,"52 week low",TRUE)</f>
        <v>104.99</v>
      </c>
      <c r="K420" s="5" t="str" cm="1">
        <f t="array" ref="K420">_FV(A420,"Industry")</f>
        <v>Machinery, Equipment &amp; Components</v>
      </c>
      <c r="L420" s="4" cm="1">
        <f t="array" ref="L420">_FV(A420,"Shares outstanding",TRUE)</f>
        <v>150964600</v>
      </c>
      <c r="M420" s="4" cm="1">
        <f t="array" ref="M420">_FV(A420,"Volume")</f>
        <v>1668812</v>
      </c>
      <c r="N420" s="4" cm="1">
        <f t="array" ref="N420">_FV(A420,"Volume average",TRUE)</f>
        <v>1814747</v>
      </c>
      <c r="O420" s="1" cm="1">
        <f t="array" ref="O420">_FV(A420,"Change")</f>
        <v>-0.21</v>
      </c>
      <c r="P420" s="6" cm="1">
        <f t="array" ref="P420">_FV(A420,"Change (%)",TRUE)</f>
        <v>-1.967E-3</v>
      </c>
      <c r="Q420" s="6" cm="1">
        <f t="array" ref="Q420">_FV(A420,"Change % (Extended hours)",TRUE)</f>
        <v>1.3514E-2</v>
      </c>
      <c r="R420" s="1" cm="1">
        <f t="array" ref="R420">_FV(A420,"Change (Extended hours)",TRUE)</f>
        <v>1.44</v>
      </c>
      <c r="S420" s="7">
        <f t="shared" ca="1" si="6"/>
        <v>44736</v>
      </c>
    </row>
    <row r="421" spans="1:19" x14ac:dyDescent="0.25">
      <c r="A421" s="5" t="e" vm="426">
        <v>#VALUE!</v>
      </c>
      <c r="B421" s="1" cm="1">
        <f t="array" ref="B421">_FV(A421,"Price")</f>
        <v>94.62</v>
      </c>
      <c r="C421" s="1" cm="1">
        <f t="array" ref="C421">_FV(A421,"Price (Extended hours)",TRUE)</f>
        <v>95.6</v>
      </c>
      <c r="D421" s="2" cm="1">
        <f t="array" ref="D421">_FV(A421,"P/E",TRUE)</f>
        <v>11.2621</v>
      </c>
      <c r="E421" s="3" cm="1">
        <f t="array" ref="E421">_FV(A421,"Market cap",TRUE)</f>
        <v>15226827582</v>
      </c>
      <c r="F421" s="5" t="str" cm="1">
        <f t="array" ref="F421">_FV(A421,"Ticker symbol",TRUE)</f>
        <v>SWKS</v>
      </c>
      <c r="G421" s="1" cm="1">
        <f t="array" ref="G421">_FV(A421,"Open")</f>
        <v>94.01</v>
      </c>
      <c r="H421" s="1" cm="1">
        <f t="array" ref="H421">_FV(A421,"Previous close",TRUE)</f>
        <v>92.76</v>
      </c>
      <c r="I421" s="1" cm="1">
        <f t="array" ref="I421">_FV(A421,"52 week high",TRUE)</f>
        <v>197.62</v>
      </c>
      <c r="J421" s="1" cm="1">
        <f t="array" ref="J421">_FV(A421,"52 week low",TRUE)</f>
        <v>91.83</v>
      </c>
      <c r="K421" s="5" t="str" cm="1">
        <f t="array" ref="K421">_FV(A421,"Industry")</f>
        <v>Semiconductors &amp; Semiconductor Equipment</v>
      </c>
      <c r="L421" s="4" cm="1">
        <f t="array" ref="L421">_FV(A421,"Shares outstanding",TRUE)</f>
        <v>160926100</v>
      </c>
      <c r="M421" s="4" cm="1">
        <f t="array" ref="M421">_FV(A421,"Volume")</f>
        <v>1861562</v>
      </c>
      <c r="N421" s="4" cm="1">
        <f t="array" ref="N421">_FV(A421,"Volume average",TRUE)</f>
        <v>2013523</v>
      </c>
      <c r="O421" s="1" cm="1">
        <f t="array" ref="O421">_FV(A421,"Change")</f>
        <v>1.86</v>
      </c>
      <c r="P421" s="6" cm="1">
        <f t="array" ref="P421">_FV(A421,"Change (%)",TRUE)</f>
        <v>2.0052E-2</v>
      </c>
      <c r="Q421" s="6" cm="1">
        <f t="array" ref="Q421">_FV(A421,"Change % (Extended hours)",TRUE)</f>
        <v>1.0357E-2</v>
      </c>
      <c r="R421" s="1" cm="1">
        <f t="array" ref="R421">_FV(A421,"Change (Extended hours)",TRUE)</f>
        <v>0.98</v>
      </c>
      <c r="S421" s="7">
        <f t="shared" ca="1" si="6"/>
        <v>44736</v>
      </c>
    </row>
    <row r="422" spans="1:19" x14ac:dyDescent="0.25">
      <c r="A422" s="5" t="e" vm="427">
        <v>#VALUE!</v>
      </c>
      <c r="B422" s="1" cm="1">
        <f t="array" ref="B422">_FV(A422,"Price")</f>
        <v>30.47</v>
      </c>
      <c r="C422" s="1" cm="1">
        <f t="array" ref="C422">_FV(A422,"Price (Extended hours)",TRUE)</f>
        <v>30.78</v>
      </c>
      <c r="D422" s="2" cm="1">
        <f t="array" ref="D422">_FV(A422,"P/E",TRUE)</f>
        <v>4.0064000000000002</v>
      </c>
      <c r="E422" s="3" cm="1">
        <f t="array" ref="E422">_FV(A422,"Market cap",TRUE)</f>
        <v>15280363736</v>
      </c>
      <c r="F422" s="5" t="str" cm="1">
        <f t="array" ref="F422">_FV(A422,"Ticker symbol",TRUE)</f>
        <v>SYF</v>
      </c>
      <c r="G422" s="1" cm="1">
        <f t="array" ref="G422">_FV(A422,"Open")</f>
        <v>30.03</v>
      </c>
      <c r="H422" s="1" cm="1">
        <f t="array" ref="H422">_FV(A422,"Previous close",TRUE)</f>
        <v>29.51</v>
      </c>
      <c r="I422" s="1" cm="1">
        <f t="array" ref="I422">_FV(A422,"52 week high",TRUE)</f>
        <v>52.49</v>
      </c>
      <c r="J422" s="1" cm="1">
        <f t="array" ref="J422">_FV(A422,"52 week low",TRUE)</f>
        <v>29.074999999999999</v>
      </c>
      <c r="K422" s="5" t="str" cm="1">
        <f t="array" ref="K422">_FV(A422,"Industry")</f>
        <v>Banking Services</v>
      </c>
      <c r="L422" s="4" cm="1">
        <f t="array" ref="L422">_FV(A422,"Shares outstanding",TRUE)</f>
        <v>501488800</v>
      </c>
      <c r="M422" s="4" cm="1">
        <f t="array" ref="M422">_FV(A422,"Volume")</f>
        <v>9024681</v>
      </c>
      <c r="N422" s="4" cm="1">
        <f t="array" ref="N422">_FV(A422,"Volume average",TRUE)</f>
        <v>6240583</v>
      </c>
      <c r="O422" s="1" cm="1">
        <f t="array" ref="O422">_FV(A422,"Change")</f>
        <v>0.96</v>
      </c>
      <c r="P422" s="6" cm="1">
        <f t="array" ref="P422">_FV(A422,"Change (%)",TRUE)</f>
        <v>3.2530999999999997E-2</v>
      </c>
      <c r="Q422" s="6" cm="1">
        <f t="array" ref="Q422">_FV(A422,"Change % (Extended hours)",TRUE)</f>
        <v>1.0174000000000001E-2</v>
      </c>
      <c r="R422" s="1" cm="1">
        <f t="array" ref="R422">_FV(A422,"Change (Extended hours)",TRUE)</f>
        <v>0.31</v>
      </c>
      <c r="S422" s="7">
        <f t="shared" ca="1" si="6"/>
        <v>44736</v>
      </c>
    </row>
    <row r="423" spans="1:19" x14ac:dyDescent="0.25">
      <c r="A423" s="5" t="e" vm="428">
        <v>#VALUE!</v>
      </c>
      <c r="B423" s="1" cm="1">
        <f t="array" ref="B423">_FV(A423,"Price")</f>
        <v>202.51</v>
      </c>
      <c r="C423" s="1" cm="1">
        <f t="array" ref="C423">_FV(A423,"Price (Extended hours)",TRUE)</f>
        <v>202.51</v>
      </c>
      <c r="D423" s="2" cm="1">
        <f t="array" ref="D423">_FV(A423,"P/E",TRUE)</f>
        <v>38.070500000000003</v>
      </c>
      <c r="E423" s="3" cm="1">
        <f t="array" ref="E423">_FV(A423,"Market cap",TRUE)</f>
        <v>76579986791</v>
      </c>
      <c r="F423" s="5" t="str" cm="1">
        <f t="array" ref="F423">_FV(A423,"Ticker symbol",TRUE)</f>
        <v>SYK</v>
      </c>
      <c r="G423" s="1" cm="1">
        <f t="array" ref="G423">_FV(A423,"Open")</f>
        <v>203.58</v>
      </c>
      <c r="H423" s="1" cm="1">
        <f t="array" ref="H423">_FV(A423,"Previous close",TRUE)</f>
        <v>200.58</v>
      </c>
      <c r="I423" s="1" cm="1">
        <f t="array" ref="I423">_FV(A423,"52 week high",TRUE)</f>
        <v>281.16000000000003</v>
      </c>
      <c r="J423" s="1" cm="1">
        <f t="array" ref="J423">_FV(A423,"52 week low",TRUE)</f>
        <v>198.29</v>
      </c>
      <c r="K423" s="5" t="str" cm="1">
        <f t="array" ref="K423">_FV(A423,"Industry")</f>
        <v>Healthcare Equipment &amp; Supplies</v>
      </c>
      <c r="L423" s="4" cm="1">
        <f t="array" ref="L423">_FV(A423,"Shares outstanding",TRUE)</f>
        <v>378154100</v>
      </c>
      <c r="M423" s="4" cm="1">
        <f t="array" ref="M423">_FV(A423,"Volume")</f>
        <v>1651915</v>
      </c>
      <c r="N423" s="4" cm="1">
        <f t="array" ref="N423">_FV(A423,"Volume average",TRUE)</f>
        <v>1196178</v>
      </c>
      <c r="O423" s="1" cm="1">
        <f t="array" ref="O423">_FV(A423,"Change")</f>
        <v>1.93</v>
      </c>
      <c r="P423" s="6" cm="1">
        <f t="array" ref="P423">_FV(A423,"Change (%)",TRUE)</f>
        <v>9.6220000000000003E-3</v>
      </c>
      <c r="Q423" s="6" cm="1">
        <f t="array" ref="Q423">_FV(A423,"Change % (Extended hours)",TRUE)</f>
        <v>0</v>
      </c>
      <c r="R423" s="1" cm="1">
        <f t="array" ref="R423">_FV(A423,"Change (Extended hours)",TRUE)</f>
        <v>0</v>
      </c>
      <c r="S423" s="7">
        <f t="shared" ca="1" si="6"/>
        <v>44736</v>
      </c>
    </row>
    <row r="424" spans="1:19" x14ac:dyDescent="0.25">
      <c r="A424" s="5" t="e" vm="429">
        <v>#VALUE!</v>
      </c>
      <c r="B424" s="1" cm="1">
        <f t="array" ref="B424">_FV(A424,"Price")</f>
        <v>80.78</v>
      </c>
      <c r="C424" s="1" cm="1">
        <f t="array" ref="C424">_FV(A424,"Price (Extended hours)",TRUE)</f>
        <v>81.42</v>
      </c>
      <c r="D424" s="2" cm="1">
        <f t="array" ref="D424">_FV(A424,"P/E",TRUE)</f>
        <v>41.256500000000003</v>
      </c>
      <c r="E424" s="3" cm="1">
        <f t="array" ref="E424">_FV(A424,"Market cap",TRUE)</f>
        <v>41155455124</v>
      </c>
      <c r="F424" s="5" t="str" cm="1">
        <f t="array" ref="F424">_FV(A424,"Ticker symbol",TRUE)</f>
        <v>SYY</v>
      </c>
      <c r="G424" s="1" cm="1">
        <f t="array" ref="G424">_FV(A424,"Open")</f>
        <v>80.819999999999993</v>
      </c>
      <c r="H424" s="1" cm="1">
        <f t="array" ref="H424">_FV(A424,"Previous close",TRUE)</f>
        <v>80.14</v>
      </c>
      <c r="I424" s="1" cm="1">
        <f t="array" ref="I424">_FV(A424,"52 week high",TRUE)</f>
        <v>91.529600000000002</v>
      </c>
      <c r="J424" s="1" cm="1">
        <f t="array" ref="J424">_FV(A424,"52 week low",TRUE)</f>
        <v>68.05</v>
      </c>
      <c r="K424" s="5" t="str" cm="1">
        <f t="array" ref="K424">_FV(A424,"Industry")</f>
        <v>Food &amp; Drug Retailing</v>
      </c>
      <c r="L424" s="4" cm="1">
        <f t="array" ref="L424">_FV(A424,"Shares outstanding",TRUE)</f>
        <v>509475800</v>
      </c>
      <c r="M424" s="4" cm="1">
        <f t="array" ref="M424">_FV(A424,"Volume")</f>
        <v>1662951</v>
      </c>
      <c r="N424" s="4" cm="1">
        <f t="array" ref="N424">_FV(A424,"Volume average",TRUE)</f>
        <v>2280091</v>
      </c>
      <c r="O424" s="1" cm="1">
        <f t="array" ref="O424">_FV(A424,"Change")</f>
        <v>0.64</v>
      </c>
      <c r="P424" s="6" cm="1">
        <f t="array" ref="P424">_FV(A424,"Change (%)",TRUE)</f>
        <v>7.986E-3</v>
      </c>
      <c r="Q424" s="6" cm="1">
        <f t="array" ref="Q424">_FV(A424,"Change % (Extended hours)",TRUE)</f>
        <v>7.9229999999999995E-3</v>
      </c>
      <c r="R424" s="1" cm="1">
        <f t="array" ref="R424">_FV(A424,"Change (Extended hours)",TRUE)</f>
        <v>0.64</v>
      </c>
      <c r="S424" s="7">
        <f t="shared" ca="1" si="6"/>
        <v>44736</v>
      </c>
    </row>
    <row r="425" spans="1:19" x14ac:dyDescent="0.25">
      <c r="A425" s="5" t="e" vm="430">
        <v>#VALUE!</v>
      </c>
      <c r="B425" s="1" cm="1">
        <f t="array" ref="B425">_FV(A425,"Price")</f>
        <v>19.440000000000001</v>
      </c>
      <c r="C425" s="1" cm="1">
        <f t="array" ref="C425">_FV(A425,"Price (Extended hours)",TRUE)</f>
        <v>19.48</v>
      </c>
      <c r="D425" s="2" cm="1">
        <f t="array" ref="D425">_FV(A425,"P/E",TRUE)</f>
        <v>8.2063000000000006</v>
      </c>
      <c r="E425" s="3" cm="1">
        <f t="array" ref="E425">_FV(A425,"Market cap",TRUE)</f>
        <v>139242500000</v>
      </c>
      <c r="F425" s="5" t="str" cm="1">
        <f t="array" ref="F425">_FV(A425,"Ticker symbol",TRUE)</f>
        <v>T</v>
      </c>
      <c r="G425" s="1" cm="1">
        <f t="array" ref="G425">_FV(A425,"Open")</f>
        <v>19.600000000000001</v>
      </c>
      <c r="H425" s="1" cm="1">
        <f t="array" ref="H425">_FV(A425,"Previous close",TRUE)</f>
        <v>19.45</v>
      </c>
      <c r="I425" s="1" cm="1">
        <f t="array" ref="I425">_FV(A425,"52 week high",TRUE)</f>
        <v>22.152699999999999</v>
      </c>
      <c r="J425" s="1" cm="1">
        <f t="array" ref="J425">_FV(A425,"52 week low",TRUE)</f>
        <v>16.620200000000001</v>
      </c>
      <c r="K425" s="5" t="str" cm="1">
        <f t="array" ref="K425">_FV(A425,"Industry")</f>
        <v>Telecommunications Services</v>
      </c>
      <c r="L425" s="4" cm="1">
        <f t="array" ref="L425">_FV(A425,"Shares outstanding",TRUE)</f>
        <v>7159000000</v>
      </c>
      <c r="M425" s="4" cm="1">
        <f t="array" ref="M425">_FV(A425,"Volume")</f>
        <v>38941850</v>
      </c>
      <c r="N425" s="4" cm="1">
        <f t="array" ref="N425">_FV(A425,"Volume average",TRUE)</f>
        <v>38861064</v>
      </c>
      <c r="O425" s="1" cm="1">
        <f t="array" ref="O425">_FV(A425,"Change")</f>
        <v>-0.01</v>
      </c>
      <c r="P425" s="6" cm="1">
        <f t="array" ref="P425">_FV(A425,"Change (%)",TRUE)</f>
        <v>-5.1409999999999997E-4</v>
      </c>
      <c r="Q425" s="6" cm="1">
        <f t="array" ref="Q425">_FV(A425,"Change % (Extended hours)",TRUE)</f>
        <v>2.0579999999999999E-3</v>
      </c>
      <c r="R425" s="1" cm="1">
        <f t="array" ref="R425">_FV(A425,"Change (Extended hours)",TRUE)</f>
        <v>0.04</v>
      </c>
      <c r="S425" s="7">
        <f t="shared" ca="1" si="6"/>
        <v>44736</v>
      </c>
    </row>
    <row r="426" spans="1:19" x14ac:dyDescent="0.25">
      <c r="A426" s="5" t="e" vm="431">
        <v>#VALUE!</v>
      </c>
      <c r="B426" s="1" cm="1">
        <f t="array" ref="B426">_FV(A426,"Price")</f>
        <v>51.82</v>
      </c>
      <c r="C426" s="1" cm="1">
        <f t="array" ref="C426">_FV(A426,"Price (Extended hours)",TRUE)</f>
        <v>51.5</v>
      </c>
      <c r="D426" s="2" cm="1">
        <f t="array" ref="D426">_FV(A426,"P/E",TRUE)</f>
        <v>10.4178</v>
      </c>
      <c r="E426" s="3" cm="1">
        <f t="array" ref="E426">_FV(A426,"Market cap",TRUE)</f>
        <v>11162810000</v>
      </c>
      <c r="F426" s="5" t="str" cm="1">
        <f t="array" ref="F426">_FV(A426,"Ticker symbol",TRUE)</f>
        <v>TAP</v>
      </c>
      <c r="G426" s="1" cm="1">
        <f t="array" ref="G426">_FV(A426,"Open")</f>
        <v>51.83</v>
      </c>
      <c r="H426" s="1" cm="1">
        <f t="array" ref="H426">_FV(A426,"Previous close",TRUE)</f>
        <v>51.36</v>
      </c>
      <c r="I426" s="1" cm="1">
        <f t="array" ref="I426">_FV(A426,"52 week high",TRUE)</f>
        <v>59.98</v>
      </c>
      <c r="J426" s="1" cm="1">
        <f t="array" ref="J426">_FV(A426,"52 week low",TRUE)</f>
        <v>42.46</v>
      </c>
      <c r="K426" s="5" t="str" cm="1">
        <f t="array" ref="K426">_FV(A426,"Industry")</f>
        <v>Beverages</v>
      </c>
      <c r="L426" s="4" cm="1">
        <f t="array" ref="L426">_FV(A426,"Shares outstanding",TRUE)</f>
        <v>216896000</v>
      </c>
      <c r="M426" s="4" cm="1">
        <f t="array" ref="M426">_FV(A426,"Volume")</f>
        <v>1386128</v>
      </c>
      <c r="N426" s="4" cm="1">
        <f t="array" ref="N426">_FV(A426,"Volume average",TRUE)</f>
        <v>1452097</v>
      </c>
      <c r="O426" s="1" cm="1">
        <f t="array" ref="O426">_FV(A426,"Change")</f>
        <v>0.46</v>
      </c>
      <c r="P426" s="6" cm="1">
        <f t="array" ref="P426">_FV(A426,"Change (%)",TRUE)</f>
        <v>8.9559999999999987E-3</v>
      </c>
      <c r="Q426" s="6" cm="1">
        <f t="array" ref="Q426">_FV(A426,"Change % (Extended hours)",TRUE)</f>
        <v>-6.1750000000000008E-3</v>
      </c>
      <c r="R426" s="1" cm="1">
        <f t="array" ref="R426">_FV(A426,"Change (Extended hours)",TRUE)</f>
        <v>-0.32</v>
      </c>
      <c r="S426" s="7">
        <f t="shared" ca="1" si="6"/>
        <v>44736</v>
      </c>
    </row>
    <row r="427" spans="1:19" x14ac:dyDescent="0.25">
      <c r="A427" s="5" t="e" vm="432">
        <v>#VALUE!</v>
      </c>
      <c r="B427" s="1" cm="1">
        <f t="array" ref="B427">_FV(A427,"Price")</f>
        <v>547.79</v>
      </c>
      <c r="C427" s="1" cm="1">
        <f t="array" ref="C427">_FV(A427,"Price (Extended hours)",TRUE)</f>
        <v>547.79</v>
      </c>
      <c r="D427" s="2" cm="1">
        <f t="array" ref="D427">_FV(A427,"P/E",TRUE)</f>
        <v>36.714799999999997</v>
      </c>
      <c r="E427" s="3" cm="1">
        <f t="array" ref="E427">_FV(A427,"Market cap",TRUE)</f>
        <v>29912396146</v>
      </c>
      <c r="F427" s="5" t="str" cm="1">
        <f t="array" ref="F427">_FV(A427,"Ticker symbol",TRUE)</f>
        <v>TDG</v>
      </c>
      <c r="G427" s="1" cm="1">
        <f t="array" ref="G427">_FV(A427,"Open")</f>
        <v>536.20000000000005</v>
      </c>
      <c r="H427" s="1" cm="1">
        <f t="array" ref="H427">_FV(A427,"Previous close",TRUE)</f>
        <v>527.65</v>
      </c>
      <c r="I427" s="1" cm="1">
        <f t="array" ref="I427">_FV(A427,"52 week high",TRUE)</f>
        <v>688.03</v>
      </c>
      <c r="J427" s="1" cm="1">
        <f t="array" ref="J427">_FV(A427,"52 week low",TRUE)</f>
        <v>522.13</v>
      </c>
      <c r="K427" s="5" t="str" cm="1">
        <f t="array" ref="K427">_FV(A427,"Industry")</f>
        <v>Aerospace &amp; Defense</v>
      </c>
      <c r="L427" s="4" cm="1">
        <f t="array" ref="L427">_FV(A427,"Shares outstanding",TRUE)</f>
        <v>54605590</v>
      </c>
      <c r="M427" s="4" cm="1">
        <f t="array" ref="M427">_FV(A427,"Volume")</f>
        <v>381212</v>
      </c>
      <c r="N427" s="4" cm="1">
        <f t="array" ref="N427">_FV(A427,"Volume average",TRUE)</f>
        <v>390966</v>
      </c>
      <c r="O427" s="1" cm="1">
        <f t="array" ref="O427">_FV(A427,"Change")</f>
        <v>20.14</v>
      </c>
      <c r="P427" s="6" cm="1">
        <f t="array" ref="P427">_FV(A427,"Change (%)",TRUE)</f>
        <v>3.8169000000000002E-2</v>
      </c>
      <c r="Q427" s="6" cm="1">
        <f t="array" ref="Q427">_FV(A427,"Change % (Extended hours)",TRUE)</f>
        <v>0</v>
      </c>
      <c r="R427" s="1" cm="1">
        <f t="array" ref="R427">_FV(A427,"Change (Extended hours)",TRUE)</f>
        <v>0</v>
      </c>
      <c r="S427" s="7">
        <f t="shared" ca="1" si="6"/>
        <v>44736</v>
      </c>
    </row>
    <row r="428" spans="1:19" x14ac:dyDescent="0.25">
      <c r="A428" s="5" t="e" vm="433">
        <v>#VALUE!</v>
      </c>
      <c r="B428" s="1" cm="1">
        <f t="array" ref="B428">_FV(A428,"Price")</f>
        <v>372.67</v>
      </c>
      <c r="C428" s="1" cm="1">
        <f t="array" ref="C428">_FV(A428,"Price (Extended hours)",TRUE)</f>
        <v>372.67</v>
      </c>
      <c r="D428" s="2" cm="1">
        <f t="array" ref="D428">_FV(A428,"P/E",TRUE)</f>
        <v>30.0763</v>
      </c>
      <c r="E428" s="3" cm="1">
        <f t="array" ref="E428">_FV(A428,"Market cap",TRUE)</f>
        <v>17456924909</v>
      </c>
      <c r="F428" s="5" t="str" cm="1">
        <f t="array" ref="F428">_FV(A428,"Ticker symbol",TRUE)</f>
        <v>TDY</v>
      </c>
      <c r="G428" s="1" cm="1">
        <f t="array" ref="G428">_FV(A428,"Open")</f>
        <v>368.09</v>
      </c>
      <c r="H428" s="1" cm="1">
        <f t="array" ref="H428">_FV(A428,"Previous close",TRUE)</f>
        <v>364.83</v>
      </c>
      <c r="I428" s="1" cm="1">
        <f t="array" ref="I428">_FV(A428,"52 week high",TRUE)</f>
        <v>493.97</v>
      </c>
      <c r="J428" s="1" cm="1">
        <f t="array" ref="J428">_FV(A428,"52 week low",TRUE)</f>
        <v>361.26</v>
      </c>
      <c r="K428" s="5" t="str" cm="1">
        <f t="array" ref="K428">_FV(A428,"Industry")</f>
        <v>Electronic Equipment &amp; Parts</v>
      </c>
      <c r="L428" s="4" cm="1">
        <f t="array" ref="L428">_FV(A428,"Shares outstanding",TRUE)</f>
        <v>46842850</v>
      </c>
      <c r="M428" s="4" cm="1">
        <f t="array" ref="M428">_FV(A428,"Volume")</f>
        <v>320740</v>
      </c>
      <c r="N428" s="4" cm="1">
        <f t="array" ref="N428">_FV(A428,"Volume average",TRUE)</f>
        <v>338453</v>
      </c>
      <c r="O428" s="1" cm="1">
        <f t="array" ref="O428">_FV(A428,"Change")</f>
        <v>7.84</v>
      </c>
      <c r="P428" s="6" cm="1">
        <f t="array" ref="P428">_FV(A428,"Change (%)",TRUE)</f>
        <v>2.1488999999999998E-2</v>
      </c>
      <c r="Q428" s="6" cm="1">
        <f t="array" ref="Q428">_FV(A428,"Change % (Extended hours)",TRUE)</f>
        <v>0</v>
      </c>
      <c r="R428" s="1" cm="1">
        <f t="array" ref="R428">_FV(A428,"Change (Extended hours)",TRUE)</f>
        <v>0</v>
      </c>
      <c r="S428" s="7">
        <f t="shared" ca="1" si="6"/>
        <v>44736</v>
      </c>
    </row>
    <row r="429" spans="1:19" x14ac:dyDescent="0.25">
      <c r="A429" s="5" t="e" vm="434">
        <v>#VALUE!</v>
      </c>
      <c r="B429" s="1" cm="1">
        <f t="array" ref="B429">_FV(A429,"Price")</f>
        <v>330.66</v>
      </c>
      <c r="C429" s="1" cm="1">
        <f t="array" ref="C429">_FV(A429,"Price (Extended hours)",TRUE)</f>
        <v>330.66</v>
      </c>
      <c r="D429" s="2" cm="1">
        <f t="array" ref="D429">_FV(A429,"P/E",TRUE)</f>
        <v>59.137700000000002</v>
      </c>
      <c r="E429" s="3" cm="1">
        <f t="array" ref="E429">_FV(A429,"Market cap",TRUE)</f>
        <v>12972952416</v>
      </c>
      <c r="F429" s="5" t="str" cm="1">
        <f t="array" ref="F429">_FV(A429,"Ticker symbol",TRUE)</f>
        <v>TECH</v>
      </c>
      <c r="G429" s="1" cm="1">
        <f t="array" ref="G429">_FV(A429,"Open")</f>
        <v>328.23</v>
      </c>
      <c r="H429" s="1" cm="1">
        <f t="array" ref="H429">_FV(A429,"Previous close",TRUE)</f>
        <v>324.18</v>
      </c>
      <c r="I429" s="1" cm="1">
        <f t="array" ref="I429">_FV(A429,"52 week high",TRUE)</f>
        <v>543.85</v>
      </c>
      <c r="J429" s="1" cm="1">
        <f t="array" ref="J429">_FV(A429,"52 week low",TRUE)</f>
        <v>318.07</v>
      </c>
      <c r="K429" s="5" t="str" cm="1">
        <f t="array" ref="K429">_FV(A429,"Industry")</f>
        <v>Biotechnology &amp; Medical Research</v>
      </c>
      <c r="L429" s="4" cm="1">
        <f t="array" ref="L429">_FV(A429,"Shares outstanding",TRUE)</f>
        <v>39233510</v>
      </c>
      <c r="M429" s="4" cm="1">
        <f t="array" ref="M429">_FV(A429,"Volume")</f>
        <v>298659</v>
      </c>
      <c r="N429" s="4" cm="1">
        <f t="array" ref="N429">_FV(A429,"Volume average",TRUE)</f>
        <v>238852</v>
      </c>
      <c r="O429" s="1" cm="1">
        <f t="array" ref="O429">_FV(A429,"Change")</f>
        <v>6.48</v>
      </c>
      <c r="P429" s="6" cm="1">
        <f t="array" ref="P429">_FV(A429,"Change (%)",TRUE)</f>
        <v>1.9989E-2</v>
      </c>
      <c r="Q429" s="6" cm="1">
        <f t="array" ref="Q429">_FV(A429,"Change % (Extended hours)",TRUE)</f>
        <v>0</v>
      </c>
      <c r="R429" s="1" cm="1">
        <f t="array" ref="R429">_FV(A429,"Change (Extended hours)",TRUE)</f>
        <v>0</v>
      </c>
      <c r="S429" s="7">
        <f t="shared" ca="1" si="6"/>
        <v>44736</v>
      </c>
    </row>
    <row r="430" spans="1:19" x14ac:dyDescent="0.25">
      <c r="A430" s="5" t="e" vm="435">
        <v>#VALUE!</v>
      </c>
      <c r="B430" s="1" cm="1">
        <f t="array" ref="B430">_FV(A430,"Price")</f>
        <v>120.6</v>
      </c>
      <c r="C430" s="1" cm="1">
        <f t="array" ref="C430">_FV(A430,"Price (Extended hours)",TRUE)</f>
        <v>120.6</v>
      </c>
      <c r="D430" s="2" cm="1">
        <f t="array" ref="D430">_FV(A430,"P/E",TRUE)</f>
        <v>15.660399999999999</v>
      </c>
      <c r="E430" s="3" cm="1">
        <f t="array" ref="E430">_FV(A430,"Market cap",TRUE)</f>
        <v>38854160280</v>
      </c>
      <c r="F430" s="5" t="str" cm="1">
        <f t="array" ref="F430">_FV(A430,"Ticker symbol",TRUE)</f>
        <v>TEL</v>
      </c>
      <c r="G430" s="1" cm="1">
        <f t="array" ref="G430">_FV(A430,"Open")</f>
        <v>119.47</v>
      </c>
      <c r="H430" s="1" cm="1">
        <f t="array" ref="H430">_FV(A430,"Previous close",TRUE)</f>
        <v>118.39</v>
      </c>
      <c r="I430" s="1" cm="1">
        <f t="array" ref="I430">_FV(A430,"52 week high",TRUE)</f>
        <v>166.44</v>
      </c>
      <c r="J430" s="1" cm="1">
        <f t="array" ref="J430">_FV(A430,"52 week low",TRUE)</f>
        <v>117.48</v>
      </c>
      <c r="K430" s="5" t="str" cm="1">
        <f t="array" ref="K430">_FV(A430,"Industry")</f>
        <v>Machinery, Equipment &amp; Components</v>
      </c>
      <c r="L430" s="4" cm="1">
        <f t="array" ref="L430">_FV(A430,"Shares outstanding",TRUE)</f>
        <v>322173800</v>
      </c>
      <c r="M430" s="4" cm="1">
        <f t="array" ref="M430">_FV(A430,"Volume")</f>
        <v>1068543</v>
      </c>
      <c r="N430" s="4" cm="1">
        <f t="array" ref="N430">_FV(A430,"Volume average",TRUE)</f>
        <v>1468222</v>
      </c>
      <c r="O430" s="1" cm="1">
        <f t="array" ref="O430">_FV(A430,"Change")</f>
        <v>2.21</v>
      </c>
      <c r="P430" s="6" cm="1">
        <f t="array" ref="P430">_FV(A430,"Change (%)",TRUE)</f>
        <v>1.8667E-2</v>
      </c>
      <c r="Q430" s="6" cm="1">
        <f t="array" ref="Q430">_FV(A430,"Change % (Extended hours)",TRUE)</f>
        <v>0</v>
      </c>
      <c r="R430" s="1" cm="1">
        <f t="array" ref="R430">_FV(A430,"Change (Extended hours)",TRUE)</f>
        <v>0</v>
      </c>
      <c r="S430" s="7">
        <f t="shared" ca="1" si="6"/>
        <v>44736</v>
      </c>
    </row>
    <row r="431" spans="1:19" x14ac:dyDescent="0.25">
      <c r="A431" s="5" t="e" vm="436">
        <v>#VALUE!</v>
      </c>
      <c r="B431" s="1" cm="1">
        <f t="array" ref="B431">_FV(A431,"Price")</f>
        <v>92.44</v>
      </c>
      <c r="C431" s="1" cm="1">
        <f t="array" ref="C431">_FV(A431,"Price (Extended hours)",TRUE)</f>
        <v>93.99</v>
      </c>
      <c r="D431" s="2" cm="1">
        <f t="array" ref="D431">_FV(A431,"P/E",TRUE)</f>
        <v>16.994199999999999</v>
      </c>
      <c r="E431" s="3" cm="1">
        <f t="array" ref="E431">_FV(A431,"Market cap",TRUE)</f>
        <v>14564060000</v>
      </c>
      <c r="F431" s="5" t="str" cm="1">
        <f t="array" ref="F431">_FV(A431,"Ticker symbol",TRUE)</f>
        <v>TER</v>
      </c>
      <c r="G431" s="1" cm="1">
        <f t="array" ref="G431">_FV(A431,"Open")</f>
        <v>92.38</v>
      </c>
      <c r="H431" s="1" cm="1">
        <f t="array" ref="H431">_FV(A431,"Previous close",TRUE)</f>
        <v>90.91</v>
      </c>
      <c r="I431" s="1" cm="1">
        <f t="array" ref="I431">_FV(A431,"52 week high",TRUE)</f>
        <v>168.91</v>
      </c>
      <c r="J431" s="1" cm="1">
        <f t="array" ref="J431">_FV(A431,"52 week low",TRUE)</f>
        <v>89.68</v>
      </c>
      <c r="K431" s="5" t="str" cm="1">
        <f t="array" ref="K431">_FV(A431,"Industry")</f>
        <v>Semiconductors &amp; Semiconductor Equipment</v>
      </c>
      <c r="L431" s="4" cm="1">
        <f t="array" ref="L431">_FV(A431,"Shares outstanding",TRUE)</f>
        <v>160203000</v>
      </c>
      <c r="M431" s="4" cm="1">
        <f t="array" ref="M431">_FV(A431,"Volume")</f>
        <v>1755954</v>
      </c>
      <c r="N431" s="4" cm="1">
        <f t="array" ref="N431">_FV(A431,"Volume average",TRUE)</f>
        <v>1591721</v>
      </c>
      <c r="O431" s="1" cm="1">
        <f t="array" ref="O431">_FV(A431,"Change")</f>
        <v>1.53</v>
      </c>
      <c r="P431" s="6" cm="1">
        <f t="array" ref="P431">_FV(A431,"Change (%)",TRUE)</f>
        <v>1.6830000000000001E-2</v>
      </c>
      <c r="Q431" s="6" cm="1">
        <f t="array" ref="Q431">_FV(A431,"Change % (Extended hours)",TRUE)</f>
        <v>1.6768000000000002E-2</v>
      </c>
      <c r="R431" s="1" cm="1">
        <f t="array" ref="R431">_FV(A431,"Change (Extended hours)",TRUE)</f>
        <v>1.55</v>
      </c>
      <c r="S431" s="7">
        <f t="shared" ca="1" si="6"/>
        <v>44736</v>
      </c>
    </row>
    <row r="432" spans="1:19" x14ac:dyDescent="0.25">
      <c r="A432" s="5" t="e" vm="437">
        <v>#VALUE!</v>
      </c>
      <c r="B432" s="1" cm="1">
        <f t="array" ref="B432">_FV(A432,"Price")</f>
        <v>46.58</v>
      </c>
      <c r="C432" s="1" cm="1">
        <f t="array" ref="C432">_FV(A432,"Price (Extended hours)",TRUE)</f>
        <v>46.87</v>
      </c>
      <c r="D432" s="2" cm="1">
        <f t="array" ref="D432">_FV(A432,"P/E",TRUE)</f>
        <v>10.320600000000001</v>
      </c>
      <c r="E432" s="3" cm="1">
        <f t="array" ref="E432">_FV(A432,"Market cap",TRUE)</f>
        <v>62017264120</v>
      </c>
      <c r="F432" s="5" t="str" cm="1">
        <f t="array" ref="F432">_FV(A432,"Ticker symbol",TRUE)</f>
        <v>TFC</v>
      </c>
      <c r="G432" s="1" cm="1">
        <f t="array" ref="G432">_FV(A432,"Open")</f>
        <v>46.78</v>
      </c>
      <c r="H432" s="1" cm="1">
        <f t="array" ref="H432">_FV(A432,"Previous close",TRUE)</f>
        <v>46.24</v>
      </c>
      <c r="I432" s="1" cm="1">
        <f t="array" ref="I432">_FV(A432,"52 week high",TRUE)</f>
        <v>68.95</v>
      </c>
      <c r="J432" s="1" cm="1">
        <f t="array" ref="J432">_FV(A432,"52 week low",TRUE)</f>
        <v>44.75</v>
      </c>
      <c r="K432" s="5" t="str" cm="1">
        <f t="array" ref="K432">_FV(A432,"Industry")</f>
        <v>Banking Services</v>
      </c>
      <c r="L432" s="4" cm="1">
        <f t="array" ref="L432">_FV(A432,"Shares outstanding",TRUE)</f>
        <v>1331414000</v>
      </c>
      <c r="M432" s="4" cm="1">
        <f t="array" ref="M432">_FV(A432,"Volume")</f>
        <v>7076019</v>
      </c>
      <c r="N432" s="4" cm="1">
        <f t="array" ref="N432">_FV(A432,"Volume average",TRUE)</f>
        <v>7427788</v>
      </c>
      <c r="O432" s="1" cm="1">
        <f t="array" ref="O432">_FV(A432,"Change")</f>
        <v>0.34</v>
      </c>
      <c r="P432" s="6" cm="1">
        <f t="array" ref="P432">_FV(A432,"Change (%)",TRUE)</f>
        <v>7.3529999999999993E-3</v>
      </c>
      <c r="Q432" s="6" cm="1">
        <f t="array" ref="Q432">_FV(A432,"Change % (Extended hours)",TRUE)</f>
        <v>6.2260000000000006E-3</v>
      </c>
      <c r="R432" s="1" cm="1">
        <f t="array" ref="R432">_FV(A432,"Change (Extended hours)",TRUE)</f>
        <v>0.28999999999999998</v>
      </c>
      <c r="S432" s="7">
        <f t="shared" ca="1" si="6"/>
        <v>44736</v>
      </c>
    </row>
    <row r="433" spans="1:19" x14ac:dyDescent="0.25">
      <c r="A433" s="5" t="e" vm="438">
        <v>#VALUE!</v>
      </c>
      <c r="B433" s="1" cm="1">
        <f t="array" ref="B433">_FV(A433,"Price")</f>
        <v>257.22000000000003</v>
      </c>
      <c r="C433" s="1" cm="1">
        <f t="array" ref="C433">_FV(A433,"Price (Extended hours)",TRUE)</f>
        <v>257.22000000000003</v>
      </c>
      <c r="D433" s="2" cm="1">
        <f t="array" ref="D433">_FV(A433,"P/E",TRUE)</f>
        <v>24.561900000000001</v>
      </c>
      <c r="E433" s="3" cm="1">
        <f t="array" ref="E433">_FV(A433,"Market cap",TRUE)</f>
        <v>11842730000</v>
      </c>
      <c r="F433" s="5" t="str" cm="1">
        <f t="array" ref="F433">_FV(A433,"Ticker symbol",TRUE)</f>
        <v>TFX</v>
      </c>
      <c r="G433" s="1" cm="1">
        <f t="array" ref="G433">_FV(A433,"Open")</f>
        <v>255.52</v>
      </c>
      <c r="H433" s="1" cm="1">
        <f t="array" ref="H433">_FV(A433,"Previous close",TRUE)</f>
        <v>252.51</v>
      </c>
      <c r="I433" s="1" cm="1">
        <f t="array" ref="I433">_FV(A433,"52 week high",TRUE)</f>
        <v>428.35500000000002</v>
      </c>
      <c r="J433" s="1" cm="1">
        <f t="array" ref="J433">_FV(A433,"52 week low",TRUE)</f>
        <v>250.89009999999999</v>
      </c>
      <c r="K433" s="5" t="str" cm="1">
        <f t="array" ref="K433">_FV(A433,"Industry")</f>
        <v>Healthcare Equipment &amp; Supplies</v>
      </c>
      <c r="L433" s="4" cm="1">
        <f t="array" ref="L433">_FV(A433,"Shares outstanding",TRUE)</f>
        <v>46900060</v>
      </c>
      <c r="M433" s="4" cm="1">
        <f t="array" ref="M433">_FV(A433,"Volume")</f>
        <v>266259</v>
      </c>
      <c r="N433" s="4" cm="1">
        <f t="array" ref="N433">_FV(A433,"Volume average",TRUE)</f>
        <v>344127</v>
      </c>
      <c r="O433" s="1" cm="1">
        <f t="array" ref="O433">_FV(A433,"Change")</f>
        <v>4.71</v>
      </c>
      <c r="P433" s="6" cm="1">
        <f t="array" ref="P433">_FV(A433,"Change (%)",TRUE)</f>
        <v>1.8652999999999999E-2</v>
      </c>
      <c r="Q433" s="6" cm="1">
        <f t="array" ref="Q433">_FV(A433,"Change % (Extended hours)",TRUE)</f>
        <v>0</v>
      </c>
      <c r="R433" s="1" cm="1">
        <f t="array" ref="R433">_FV(A433,"Change (Extended hours)",TRUE)</f>
        <v>0</v>
      </c>
      <c r="S433" s="7">
        <f t="shared" ca="1" si="6"/>
        <v>44736</v>
      </c>
    </row>
    <row r="434" spans="1:19" x14ac:dyDescent="0.25">
      <c r="A434" s="5" t="e" vm="439">
        <v>#VALUE!</v>
      </c>
      <c r="B434" s="1" cm="1">
        <f t="array" ref="B434">_FV(A434,"Price")</f>
        <v>147.44</v>
      </c>
      <c r="C434" s="1" cm="1">
        <f t="array" ref="C434">_FV(A434,"Price (Extended hours)",TRUE)</f>
        <v>148.75</v>
      </c>
      <c r="D434" s="2" cm="1">
        <f t="array" ref="D434">_FV(A434,"P/E",TRUE)</f>
        <v>11.829000000000001</v>
      </c>
      <c r="E434" s="3" cm="1">
        <f t="array" ref="E434">_FV(A434,"Market cap",TRUE)</f>
        <v>68367397216</v>
      </c>
      <c r="F434" s="5" t="str" cm="1">
        <f t="array" ref="F434">_FV(A434,"Ticker symbol",TRUE)</f>
        <v>TGT</v>
      </c>
      <c r="G434" s="1" cm="1">
        <f t="array" ref="G434">_FV(A434,"Open")</f>
        <v>142.52000000000001</v>
      </c>
      <c r="H434" s="1" cm="1">
        <f t="array" ref="H434">_FV(A434,"Previous close",TRUE)</f>
        <v>142.69999999999999</v>
      </c>
      <c r="I434" s="1" cm="1">
        <f t="array" ref="I434">_FV(A434,"52 week high",TRUE)</f>
        <v>268.98</v>
      </c>
      <c r="J434" s="1" cm="1">
        <f t="array" ref="J434">_FV(A434,"52 week low",TRUE)</f>
        <v>141.29</v>
      </c>
      <c r="K434" s="5" t="str" cm="1">
        <f t="array" ref="K434">_FV(A434,"Industry")</f>
        <v>Diversified Retail</v>
      </c>
      <c r="L434" s="4" cm="1">
        <f t="array" ref="L434">_FV(A434,"Shares outstanding",TRUE)</f>
        <v>463696400</v>
      </c>
      <c r="M434" s="4" cm="1">
        <f t="array" ref="M434">_FV(A434,"Volume")</f>
        <v>6353121</v>
      </c>
      <c r="N434" s="4" cm="1">
        <f t="array" ref="N434">_FV(A434,"Volume average",TRUE)</f>
        <v>9526752</v>
      </c>
      <c r="O434" s="1" cm="1">
        <f t="array" ref="O434">_FV(A434,"Change")</f>
        <v>4.74</v>
      </c>
      <c r="P434" s="6" cm="1">
        <f t="array" ref="P434">_FV(A434,"Change (%)",TRUE)</f>
        <v>3.3216999999999997E-2</v>
      </c>
      <c r="Q434" s="6" cm="1">
        <f t="array" ref="Q434">_FV(A434,"Change % (Extended hours)",TRUE)</f>
        <v>8.8849999999999988E-3</v>
      </c>
      <c r="R434" s="1" cm="1">
        <f t="array" ref="R434">_FV(A434,"Change (Extended hours)",TRUE)</f>
        <v>1.31</v>
      </c>
      <c r="S434" s="7">
        <f t="shared" ca="1" si="6"/>
        <v>44736</v>
      </c>
    </row>
    <row r="435" spans="1:19" x14ac:dyDescent="0.25">
      <c r="A435" s="5" t="e" vm="440">
        <v>#VALUE!</v>
      </c>
      <c r="B435" s="1" cm="1">
        <f t="array" ref="B435">_FV(A435,"Price")</f>
        <v>57.63</v>
      </c>
      <c r="C435" s="1" cm="1">
        <f t="array" ref="C435">_FV(A435,"Price (Extended hours)",TRUE)</f>
        <v>57.86</v>
      </c>
      <c r="D435" s="2" cm="1">
        <f t="array" ref="D435">_FV(A435,"P/E",TRUE)</f>
        <v>20.7744</v>
      </c>
      <c r="E435" s="3" cm="1">
        <f t="array" ref="E435">_FV(A435,"Market cap",TRUE)</f>
        <v>67521382680</v>
      </c>
      <c r="F435" s="5" t="str" cm="1">
        <f t="array" ref="F435">_FV(A435,"Ticker symbol",TRUE)</f>
        <v>TJX</v>
      </c>
      <c r="G435" s="1" cm="1">
        <f t="array" ref="G435">_FV(A435,"Open")</f>
        <v>57.55</v>
      </c>
      <c r="H435" s="1" cm="1">
        <f t="array" ref="H435">_FV(A435,"Previous close",TRUE)</f>
        <v>57.33</v>
      </c>
      <c r="I435" s="1" cm="1">
        <f t="array" ref="I435">_FV(A435,"52 week high",TRUE)</f>
        <v>77.349999999999994</v>
      </c>
      <c r="J435" s="1" cm="1">
        <f t="array" ref="J435">_FV(A435,"52 week low",TRUE)</f>
        <v>53.69</v>
      </c>
      <c r="K435" s="5" t="str" cm="1">
        <f t="array" ref="K435">_FV(A435,"Industry")</f>
        <v>Diversified Retail</v>
      </c>
      <c r="L435" s="4" cm="1">
        <f t="array" ref="L435">_FV(A435,"Shares outstanding",TRUE)</f>
        <v>1171636000</v>
      </c>
      <c r="M435" s="4" cm="1">
        <f t="array" ref="M435">_FV(A435,"Volume")</f>
        <v>7151859</v>
      </c>
      <c r="N435" s="4" cm="1">
        <f t="array" ref="N435">_FV(A435,"Volume average",TRUE)</f>
        <v>8382622</v>
      </c>
      <c r="O435" s="1" cm="1">
        <f t="array" ref="O435">_FV(A435,"Change")</f>
        <v>0.3</v>
      </c>
      <c r="P435" s="6" cm="1">
        <f t="array" ref="P435">_FV(A435,"Change (%)",TRUE)</f>
        <v>5.2329999999999998E-3</v>
      </c>
      <c r="Q435" s="6" cm="1">
        <f t="array" ref="Q435">_FV(A435,"Change % (Extended hours)",TRUE)</f>
        <v>3.9909999999999998E-3</v>
      </c>
      <c r="R435" s="1" cm="1">
        <f t="array" ref="R435">_FV(A435,"Change (Extended hours)",TRUE)</f>
        <v>0.23</v>
      </c>
      <c r="S435" s="7">
        <f t="shared" ca="1" si="6"/>
        <v>44736</v>
      </c>
    </row>
    <row r="436" spans="1:19" x14ac:dyDescent="0.25">
      <c r="A436" s="5" t="e" vm="441">
        <v>#VALUE!</v>
      </c>
      <c r="B436" s="1" cm="1">
        <f t="array" ref="B436">_FV(A436,"Price")</f>
        <v>514.76</v>
      </c>
      <c r="C436" s="1" cm="1">
        <f t="array" ref="C436">_FV(A436,"Price (Extended hours)",TRUE)</f>
        <v>516.99</v>
      </c>
      <c r="D436" s="2" cm="1">
        <f t="array" ref="D436">_FV(A436,"P/E",TRUE)</f>
        <v>26.424700000000001</v>
      </c>
      <c r="E436" s="3" cm="1">
        <f t="array" ref="E436">_FV(A436,"Market cap",TRUE)</f>
        <v>201508979120</v>
      </c>
      <c r="F436" s="5" t="str" cm="1">
        <f t="array" ref="F436">_FV(A436,"Ticker symbol",TRUE)</f>
        <v>TMO</v>
      </c>
      <c r="G436" s="1" cm="1">
        <f t="array" ref="G436">_FV(A436,"Open")</f>
        <v>514.79</v>
      </c>
      <c r="H436" s="1" cm="1">
        <f t="array" ref="H436">_FV(A436,"Previous close",TRUE)</f>
        <v>507.45</v>
      </c>
      <c r="I436" s="1" cm="1">
        <f t="array" ref="I436">_FV(A436,"52 week high",TRUE)</f>
        <v>672.34</v>
      </c>
      <c r="J436" s="1" cm="1">
        <f t="array" ref="J436">_FV(A436,"52 week low",TRUE)</f>
        <v>465.93</v>
      </c>
      <c r="K436" s="5" t="str" cm="1">
        <f t="array" ref="K436">_FV(A436,"Industry")</f>
        <v>Healthcare Equipment &amp; Supplies</v>
      </c>
      <c r="L436" s="4" cm="1">
        <f t="array" ref="L436">_FV(A436,"Shares outstanding",TRUE)</f>
        <v>391462000</v>
      </c>
      <c r="M436" s="4" cm="1">
        <f t="array" ref="M436">_FV(A436,"Volume")</f>
        <v>1320526</v>
      </c>
      <c r="N436" s="4" cm="1">
        <f t="array" ref="N436">_FV(A436,"Volume average",TRUE)</f>
        <v>1367558</v>
      </c>
      <c r="O436" s="1" cm="1">
        <f t="array" ref="O436">_FV(A436,"Change")</f>
        <v>7.31</v>
      </c>
      <c r="P436" s="6" cm="1">
        <f t="array" ref="P436">_FV(A436,"Change (%)",TRUE)</f>
        <v>1.4404999999999999E-2</v>
      </c>
      <c r="Q436" s="6" cm="1">
        <f t="array" ref="Q436">_FV(A436,"Change % (Extended hours)",TRUE)</f>
        <v>4.3319999999999999E-3</v>
      </c>
      <c r="R436" s="1" cm="1">
        <f t="array" ref="R436">_FV(A436,"Change (Extended hours)",TRUE)</f>
        <v>2.23</v>
      </c>
      <c r="S436" s="7">
        <f t="shared" ca="1" si="6"/>
        <v>44736</v>
      </c>
    </row>
    <row r="437" spans="1:19" x14ac:dyDescent="0.25">
      <c r="A437" s="5" t="e" vm="442">
        <v>#VALUE!</v>
      </c>
      <c r="B437" s="1" cm="1">
        <f t="array" ref="B437">_FV(A437,"Price")</f>
        <v>126.52</v>
      </c>
      <c r="C437" s="1" cm="1">
        <f t="array" ref="C437">_FV(A437,"Price (Extended hours)",TRUE)</f>
        <v>126.92</v>
      </c>
      <c r="D437" s="2" cm="1">
        <f t="array" ref="D437">_FV(A437,"P/E",TRUE)</f>
        <v>55.877699999999997</v>
      </c>
      <c r="E437" s="3" cm="1">
        <f t="array" ref="E437">_FV(A437,"Market cap",TRUE)</f>
        <v>158603574200</v>
      </c>
      <c r="F437" s="5" t="str" cm="1">
        <f t="array" ref="F437">_FV(A437,"Ticker symbol",TRUE)</f>
        <v>TMUS</v>
      </c>
      <c r="G437" s="1" cm="1">
        <f t="array" ref="G437">_FV(A437,"Open")</f>
        <v>126.31</v>
      </c>
      <c r="H437" s="1" cm="1">
        <f t="array" ref="H437">_FV(A437,"Previous close",TRUE)</f>
        <v>124.9</v>
      </c>
      <c r="I437" s="1" cm="1">
        <f t="array" ref="I437">_FV(A437,"52 week high",TRUE)</f>
        <v>150.19999999999999</v>
      </c>
      <c r="J437" s="1" cm="1">
        <f t="array" ref="J437">_FV(A437,"52 week low",TRUE)</f>
        <v>101.51</v>
      </c>
      <c r="K437" s="5" t="str" cm="1">
        <f t="array" ref="K437">_FV(A437,"Industry")</f>
        <v>Telecommunications Services</v>
      </c>
      <c r="L437" s="4" cm="1">
        <f t="array" ref="L437">_FV(A437,"Shares outstanding",TRUE)</f>
        <v>1253585000</v>
      </c>
      <c r="M437" s="4" cm="1">
        <f t="array" ref="M437">_FV(A437,"Volume")</f>
        <v>5409741</v>
      </c>
      <c r="N437" s="4" cm="1">
        <f t="array" ref="N437">_FV(A437,"Volume average",TRUE)</f>
        <v>4119046</v>
      </c>
      <c r="O437" s="1" cm="1">
        <f t="array" ref="O437">_FV(A437,"Change")</f>
        <v>1.62</v>
      </c>
      <c r="P437" s="6" cm="1">
        <f t="array" ref="P437">_FV(A437,"Change (%)",TRUE)</f>
        <v>1.2969999999999999E-2</v>
      </c>
      <c r="Q437" s="6" cm="1">
        <f t="array" ref="Q437">_FV(A437,"Change % (Extended hours)",TRUE)</f>
        <v>3.1619999999999999E-3</v>
      </c>
      <c r="R437" s="1" cm="1">
        <f t="array" ref="R437">_FV(A437,"Change (Extended hours)",TRUE)</f>
        <v>0.4</v>
      </c>
      <c r="S437" s="7">
        <f t="shared" ca="1" si="6"/>
        <v>44736</v>
      </c>
    </row>
    <row r="438" spans="1:19" x14ac:dyDescent="0.25">
      <c r="A438" s="5" t="e" vm="443">
        <v>#VALUE!</v>
      </c>
      <c r="B438" s="1" cm="1">
        <f t="array" ref="B438">_FV(A438,"Price")</f>
        <v>32.700000000000003</v>
      </c>
      <c r="C438" s="1" cm="1">
        <f t="array" ref="C438">_FV(A438,"Price (Extended hours)",TRUE)</f>
        <v>32.090000000000003</v>
      </c>
      <c r="D438" s="2" cm="1">
        <f t="array" ref="D438">_FV(A438,"P/E",TRUE)</f>
        <v>10.2044</v>
      </c>
      <c r="E438" s="3" cm="1">
        <f t="array" ref="E438">_FV(A438,"Market cap",TRUE)</f>
        <v>8233938480</v>
      </c>
      <c r="F438" s="5" t="str" cm="1">
        <f t="array" ref="F438">_FV(A438,"Ticker symbol",TRUE)</f>
        <v>TPR</v>
      </c>
      <c r="G438" s="1" cm="1">
        <f t="array" ref="G438">_FV(A438,"Open")</f>
        <v>32.64</v>
      </c>
      <c r="H438" s="1" cm="1">
        <f t="array" ref="H438">_FV(A438,"Previous close",TRUE)</f>
        <v>31.6</v>
      </c>
      <c r="I438" s="1" cm="1">
        <f t="array" ref="I438">_FV(A438,"52 week high",TRUE)</f>
        <v>47.049799999999998</v>
      </c>
      <c r="J438" s="1" cm="1">
        <f t="array" ref="J438">_FV(A438,"52 week low",TRUE)</f>
        <v>26.39</v>
      </c>
      <c r="K438" s="5" t="str" cm="1">
        <f t="array" ref="K438">_FV(A438,"Industry")</f>
        <v>Specialty Retailers</v>
      </c>
      <c r="L438" s="4" cm="1">
        <f t="array" ref="L438">_FV(A438,"Shares outstanding",TRUE)</f>
        <v>251802400</v>
      </c>
      <c r="M438" s="4" cm="1">
        <f t="array" ref="M438">_FV(A438,"Volume")</f>
        <v>5095269</v>
      </c>
      <c r="N438" s="4" cm="1">
        <f t="array" ref="N438">_FV(A438,"Volume average",TRUE)</f>
        <v>4846496</v>
      </c>
      <c r="O438" s="1" cm="1">
        <f t="array" ref="O438">_FV(A438,"Change")</f>
        <v>1.1000000000000001</v>
      </c>
      <c r="P438" s="6" cm="1">
        <f t="array" ref="P438">_FV(A438,"Change (%)",TRUE)</f>
        <v>3.4810000000000001E-2</v>
      </c>
      <c r="Q438" s="6" cm="1">
        <f t="array" ref="Q438">_FV(A438,"Change % (Extended hours)",TRUE)</f>
        <v>-1.8654E-2</v>
      </c>
      <c r="R438" s="1" cm="1">
        <f t="array" ref="R438">_FV(A438,"Change (Extended hours)",TRUE)</f>
        <v>-0.61</v>
      </c>
      <c r="S438" s="7">
        <f t="shared" ca="1" si="6"/>
        <v>44736</v>
      </c>
    </row>
    <row r="439" spans="1:19" x14ac:dyDescent="0.25">
      <c r="A439" s="5" t="e" vm="444">
        <v>#VALUE!</v>
      </c>
      <c r="B439" s="1" cm="1">
        <f t="array" ref="B439">_FV(A439,"Price")</f>
        <v>59.79</v>
      </c>
      <c r="C439" s="1" cm="1">
        <f t="array" ref="C439">_FV(A439,"Price (Extended hours)",TRUE)</f>
        <v>59.55</v>
      </c>
      <c r="D439" s="2" cm="1">
        <f t="array" ref="D439">_FV(A439,"P/E",TRUE)</f>
        <v>30.758700000000001</v>
      </c>
      <c r="E439" s="3" cm="1">
        <f t="array" ref="E439">_FV(A439,"Market cap",TRUE)</f>
        <v>14956020075</v>
      </c>
      <c r="F439" s="5" t="str" cm="1">
        <f t="array" ref="F439">_FV(A439,"Ticker symbol",TRUE)</f>
        <v>TRMB</v>
      </c>
      <c r="G439" s="1" cm="1">
        <f t="array" ref="G439">_FV(A439,"Open")</f>
        <v>59.76</v>
      </c>
      <c r="H439" s="1" cm="1">
        <f t="array" ref="H439">_FV(A439,"Previous close",TRUE)</f>
        <v>59.16</v>
      </c>
      <c r="I439" s="1" cm="1">
        <f t="array" ref="I439">_FV(A439,"52 week high",TRUE)</f>
        <v>96.487399999999994</v>
      </c>
      <c r="J439" s="1" cm="1">
        <f t="array" ref="J439">_FV(A439,"52 week low",TRUE)</f>
        <v>58.52</v>
      </c>
      <c r="K439" s="5" t="str" cm="1">
        <f t="array" ref="K439">_FV(A439,"Industry")</f>
        <v>Software &amp; IT Services</v>
      </c>
      <c r="L439" s="4" cm="1">
        <f t="array" ref="L439">_FV(A439,"Shares outstanding",TRUE)</f>
        <v>250142500</v>
      </c>
      <c r="M439" s="4" cm="1">
        <f t="array" ref="M439">_FV(A439,"Volume")</f>
        <v>1780064</v>
      </c>
      <c r="N439" s="4" cm="1">
        <f t="array" ref="N439">_FV(A439,"Volume average",TRUE)</f>
        <v>1219251</v>
      </c>
      <c r="O439" s="1" cm="1">
        <f t="array" ref="O439">_FV(A439,"Change")</f>
        <v>0.63</v>
      </c>
      <c r="P439" s="6" cm="1">
        <f t="array" ref="P439">_FV(A439,"Change (%)",TRUE)</f>
        <v>1.0648999999999999E-2</v>
      </c>
      <c r="Q439" s="6" cm="1">
        <f t="array" ref="Q439">_FV(A439,"Change % (Extended hours)",TRUE)</f>
        <v>-4.0140000000000002E-3</v>
      </c>
      <c r="R439" s="1" cm="1">
        <f t="array" ref="R439">_FV(A439,"Change (Extended hours)",TRUE)</f>
        <v>-0.24</v>
      </c>
      <c r="S439" s="7">
        <f t="shared" ca="1" si="6"/>
        <v>44736</v>
      </c>
    </row>
    <row r="440" spans="1:19" x14ac:dyDescent="0.25">
      <c r="A440" s="5" t="e" vm="445">
        <v>#VALUE!</v>
      </c>
      <c r="B440" s="1" cm="1">
        <f t="array" ref="B440">_FV(A440,"Price")</f>
        <v>110.07</v>
      </c>
      <c r="C440" s="1" cm="1">
        <f t="array" ref="C440">_FV(A440,"Price (Extended hours)",TRUE)</f>
        <v>110.92</v>
      </c>
      <c r="D440" s="2" cm="1">
        <f t="array" ref="D440">_FV(A440,"P/E",TRUE)</f>
        <v>8.7096</v>
      </c>
      <c r="E440" s="3" cm="1">
        <f t="array" ref="E440">_FV(A440,"Market cap",TRUE)</f>
        <v>25018536762</v>
      </c>
      <c r="F440" s="5" t="str" cm="1">
        <f t="array" ref="F440">_FV(A440,"Ticker symbol",TRUE)</f>
        <v>TROW</v>
      </c>
      <c r="G440" s="1" cm="1">
        <f t="array" ref="G440">_FV(A440,"Open")</f>
        <v>108.96</v>
      </c>
      <c r="H440" s="1" cm="1">
        <f t="array" ref="H440">_FV(A440,"Previous close",TRUE)</f>
        <v>107.68</v>
      </c>
      <c r="I440" s="1" cm="1">
        <f t="array" ref="I440">_FV(A440,"52 week high",TRUE)</f>
        <v>224.55500000000001</v>
      </c>
      <c r="J440" s="1" cm="1">
        <f t="array" ref="J440">_FV(A440,"52 week low",TRUE)</f>
        <v>106.61</v>
      </c>
      <c r="K440" s="5" t="str" cm="1">
        <f t="array" ref="K440">_FV(A440,"Industry")</f>
        <v>Investment Banking &amp; Investment Services</v>
      </c>
      <c r="L440" s="4" cm="1">
        <f t="array" ref="L440">_FV(A440,"Shares outstanding",TRUE)</f>
        <v>227296600</v>
      </c>
      <c r="M440" s="4" cm="1">
        <f t="array" ref="M440">_FV(A440,"Volume")</f>
        <v>1991370</v>
      </c>
      <c r="N440" s="4" cm="1">
        <f t="array" ref="N440">_FV(A440,"Volume average",TRUE)</f>
        <v>1713679</v>
      </c>
      <c r="O440" s="1" cm="1">
        <f t="array" ref="O440">_FV(A440,"Change")</f>
        <v>2.39</v>
      </c>
      <c r="P440" s="6" cm="1">
        <f t="array" ref="P440">_FV(A440,"Change (%)",TRUE)</f>
        <v>2.2194999999999999E-2</v>
      </c>
      <c r="Q440" s="6" cm="1">
        <f t="array" ref="Q440">_FV(A440,"Change % (Extended hours)",TRUE)</f>
        <v>7.7219999999999997E-3</v>
      </c>
      <c r="R440" s="1" cm="1">
        <f t="array" ref="R440">_FV(A440,"Change (Extended hours)",TRUE)</f>
        <v>0.85</v>
      </c>
      <c r="S440" s="7">
        <f t="shared" ca="1" si="6"/>
        <v>44736</v>
      </c>
    </row>
    <row r="441" spans="1:19" x14ac:dyDescent="0.25">
      <c r="A441" s="5" t="e" vm="446">
        <v>#VALUE!</v>
      </c>
      <c r="B441" s="1" cm="1">
        <f t="array" ref="B441">_FV(A441,"Price")</f>
        <v>165.54</v>
      </c>
      <c r="C441" s="1" cm="1">
        <f t="array" ref="C441">_FV(A441,"Price (Extended hours)",TRUE)</f>
        <v>165.54</v>
      </c>
      <c r="D441" s="2" cm="1">
        <f t="array" ref="D441">_FV(A441,"P/E",TRUE)</f>
        <v>10.5152</v>
      </c>
      <c r="E441" s="3" cm="1">
        <f t="array" ref="E441">_FV(A441,"Market cap",TRUE)</f>
        <v>39723143940</v>
      </c>
      <c r="F441" s="5" t="str" cm="1">
        <f t="array" ref="F441">_FV(A441,"Ticker symbol",TRUE)</f>
        <v>TRV</v>
      </c>
      <c r="G441" s="1" cm="1">
        <f t="array" ref="G441">_FV(A441,"Open")</f>
        <v>167.5</v>
      </c>
      <c r="H441" s="1" cm="1">
        <f t="array" ref="H441">_FV(A441,"Previous close",TRUE)</f>
        <v>166.31</v>
      </c>
      <c r="I441" s="1" cm="1">
        <f t="array" ref="I441">_FV(A441,"52 week high",TRUE)</f>
        <v>187.98</v>
      </c>
      <c r="J441" s="1" cm="1">
        <f t="array" ref="J441">_FV(A441,"52 week low",TRUE)</f>
        <v>144.44</v>
      </c>
      <c r="K441" s="5" t="str" cm="1">
        <f t="array" ref="K441">_FV(A441,"Industry")</f>
        <v>Insurance</v>
      </c>
      <c r="L441" s="4" cm="1">
        <f t="array" ref="L441">_FV(A441,"Shares outstanding",TRUE)</f>
        <v>239961000</v>
      </c>
      <c r="M441" s="4" cm="1">
        <f t="array" ref="M441">_FV(A441,"Volume")</f>
        <v>1374646</v>
      </c>
      <c r="N441" s="4" cm="1">
        <f t="array" ref="N441">_FV(A441,"Volume average",TRUE)</f>
        <v>1196589</v>
      </c>
      <c r="O441" s="1" cm="1">
        <f t="array" ref="O441">_FV(A441,"Change")</f>
        <v>-0.77</v>
      </c>
      <c r="P441" s="6" cm="1">
        <f t="array" ref="P441">_FV(A441,"Change (%)",TRUE)</f>
        <v>-4.6300000000000004E-3</v>
      </c>
      <c r="Q441" s="6" cm="1">
        <f t="array" ref="Q441">_FV(A441,"Change % (Extended hours)",TRUE)</f>
        <v>0</v>
      </c>
      <c r="R441" s="1" cm="1">
        <f t="array" ref="R441">_FV(A441,"Change (Extended hours)",TRUE)</f>
        <v>0</v>
      </c>
      <c r="S441" s="7">
        <f t="shared" ca="1" si="6"/>
        <v>44736</v>
      </c>
    </row>
    <row r="442" spans="1:19" x14ac:dyDescent="0.25">
      <c r="A442" s="5" t="e" vm="447">
        <v>#VALUE!</v>
      </c>
      <c r="B442" s="1" cm="1">
        <f t="array" ref="B442">_FV(A442,"Price")</f>
        <v>196.13</v>
      </c>
      <c r="C442" s="1" cm="1">
        <f t="array" ref="C442">_FV(A442,"Price (Extended hours)",TRUE)</f>
        <v>193.82</v>
      </c>
      <c r="D442" s="2" cm="1">
        <f t="array" ref="D442">_FV(A442,"P/E",TRUE)</f>
        <v>22.055099999999999</v>
      </c>
      <c r="E442" s="3" cm="1">
        <f t="array" ref="E442">_FV(A442,"Market cap",TRUE)</f>
        <v>21943338208</v>
      </c>
      <c r="F442" s="5" t="str" cm="1">
        <f t="array" ref="F442">_FV(A442,"Ticker symbol",TRUE)</f>
        <v>TSCO</v>
      </c>
      <c r="G442" s="1" cm="1">
        <f t="array" ref="G442">_FV(A442,"Open")</f>
        <v>192.03</v>
      </c>
      <c r="H442" s="1" cm="1">
        <f t="array" ref="H442">_FV(A442,"Previous close",TRUE)</f>
        <v>192.17</v>
      </c>
      <c r="I442" s="1" cm="1">
        <f t="array" ref="I442">_FV(A442,"52 week high",TRUE)</f>
        <v>241.54</v>
      </c>
      <c r="J442" s="1" cm="1">
        <f t="array" ref="J442">_FV(A442,"52 week low",TRUE)</f>
        <v>166.49</v>
      </c>
      <c r="K442" s="5" t="str" cm="1">
        <f t="array" ref="K442">_FV(A442,"Industry")</f>
        <v>Specialty Retailers</v>
      </c>
      <c r="L442" s="4" cm="1">
        <f t="array" ref="L442">_FV(A442,"Shares outstanding",TRUE)</f>
        <v>111881600</v>
      </c>
      <c r="M442" s="4" cm="1">
        <f t="array" ref="M442">_FV(A442,"Volume")</f>
        <v>1042260</v>
      </c>
      <c r="N442" s="4" cm="1">
        <f t="array" ref="N442">_FV(A442,"Volume average",TRUE)</f>
        <v>1333897</v>
      </c>
      <c r="O442" s="1" cm="1">
        <f t="array" ref="O442">_FV(A442,"Change")</f>
        <v>3.96</v>
      </c>
      <c r="P442" s="6" cm="1">
        <f t="array" ref="P442">_FV(A442,"Change (%)",TRUE)</f>
        <v>2.0607E-2</v>
      </c>
      <c r="Q442" s="6" cm="1">
        <f t="array" ref="Q442">_FV(A442,"Change % (Extended hours)",TRUE)</f>
        <v>-1.1778E-2</v>
      </c>
      <c r="R442" s="1" cm="1">
        <f t="array" ref="R442">_FV(A442,"Change (Extended hours)",TRUE)</f>
        <v>-2.31</v>
      </c>
      <c r="S442" s="7">
        <f t="shared" ca="1" si="6"/>
        <v>44736</v>
      </c>
    </row>
    <row r="443" spans="1:19" x14ac:dyDescent="0.25">
      <c r="A443" s="5" t="e" vm="448">
        <v>#VALUE!</v>
      </c>
      <c r="B443" s="1" cm="1">
        <f t="array" ref="B443">_FV(A443,"Price")</f>
        <v>699</v>
      </c>
      <c r="C443" s="1" cm="1">
        <f t="array" ref="C443">_FV(A443,"Price (Extended hours)",TRUE)</f>
        <v>706.14499999999998</v>
      </c>
      <c r="D443" s="2" cm="1">
        <f t="array" ref="D443">_FV(A443,"P/E",TRUE)</f>
        <v>89.568399999999997</v>
      </c>
      <c r="E443" s="3" cm="1">
        <f t="array" ref="E443">_FV(A443,"Market cap",TRUE)</f>
        <v>724170990000</v>
      </c>
      <c r="F443" s="5" t="str" cm="1">
        <f t="array" ref="F443">_FV(A443,"Ticker symbol",TRUE)</f>
        <v>TSLA</v>
      </c>
      <c r="G443" s="1" cm="1">
        <f t="array" ref="G443">_FV(A443,"Open")</f>
        <v>662.75</v>
      </c>
      <c r="H443" s="1" cm="1">
        <f t="array" ref="H443">_FV(A443,"Previous close",TRUE)</f>
        <v>662.67</v>
      </c>
      <c r="I443" s="1" cm="1">
        <f t="array" ref="I443">_FV(A443,"52 week high",TRUE)</f>
        <v>1243.49</v>
      </c>
      <c r="J443" s="1" cm="1">
        <f t="array" ref="J443">_FV(A443,"52 week low",TRUE)</f>
        <v>593.5</v>
      </c>
      <c r="K443" s="5" t="str" cm="1">
        <f t="array" ref="K443">_FV(A443,"Industry")</f>
        <v>Automobiles &amp; Auto Parts</v>
      </c>
      <c r="L443" s="4" cm="1">
        <f t="array" ref="L443">_FV(A443,"Shares outstanding",TRUE)</f>
        <v>1036010000</v>
      </c>
      <c r="M443" s="4" cm="1">
        <f t="array" ref="M443">_FV(A443,"Volume")</f>
        <v>39710645</v>
      </c>
      <c r="N443" s="4" cm="1">
        <f t="array" ref="N443">_FV(A443,"Volume average",TRUE)</f>
        <v>31767082</v>
      </c>
      <c r="O443" s="1" cm="1">
        <f t="array" ref="O443">_FV(A443,"Change")</f>
        <v>36.33</v>
      </c>
      <c r="P443" s="6" cm="1">
        <f t="array" ref="P443">_FV(A443,"Change (%)",TRUE)</f>
        <v>5.4824000000000005E-2</v>
      </c>
      <c r="Q443" s="6" cm="1">
        <f t="array" ref="Q443">_FV(A443,"Change % (Extended hours)",TRUE)</f>
        <v>1.0222E-2</v>
      </c>
      <c r="R443" s="1" cm="1">
        <f t="array" ref="R443">_FV(A443,"Change (Extended hours)",TRUE)</f>
        <v>7.1449999999999996</v>
      </c>
      <c r="S443" s="7">
        <f t="shared" ca="1" si="6"/>
        <v>44736</v>
      </c>
    </row>
    <row r="444" spans="1:19" x14ac:dyDescent="0.25">
      <c r="A444" s="5" t="e" vm="449">
        <v>#VALUE!</v>
      </c>
      <c r="B444" s="1" cm="1">
        <f t="array" ref="B444">_FV(A444,"Price")</f>
        <v>84.11</v>
      </c>
      <c r="C444" s="1" cm="1">
        <f t="array" ref="C444">_FV(A444,"Price (Extended hours)",TRUE)</f>
        <v>84.33</v>
      </c>
      <c r="D444" s="2" cm="1">
        <f t="array" ref="D444">_FV(A444,"P/E",TRUE)</f>
        <v>7.6059000000000001</v>
      </c>
      <c r="E444" s="3" cm="1">
        <f t="array" ref="E444">_FV(A444,"Market cap",TRUE)</f>
        <v>30409911623</v>
      </c>
      <c r="F444" s="5" t="str" cm="1">
        <f t="array" ref="F444">_FV(A444,"Ticker symbol",TRUE)</f>
        <v>TSN</v>
      </c>
      <c r="G444" s="1" cm="1">
        <f t="array" ref="G444">_FV(A444,"Open")</f>
        <v>84.35</v>
      </c>
      <c r="H444" s="1" cm="1">
        <f t="array" ref="H444">_FV(A444,"Previous close",TRUE)</f>
        <v>83.92</v>
      </c>
      <c r="I444" s="1" cm="1">
        <f t="array" ref="I444">_FV(A444,"52 week high",TRUE)</f>
        <v>100.72</v>
      </c>
      <c r="J444" s="1" cm="1">
        <f t="array" ref="J444">_FV(A444,"52 week low",TRUE)</f>
        <v>69.88</v>
      </c>
      <c r="K444" s="5" t="str" cm="1">
        <f t="array" ref="K444">_FV(A444,"Industry")</f>
        <v>Food &amp; Tobacco</v>
      </c>
      <c r="L444" s="4" cm="1">
        <f t="array" ref="L444">_FV(A444,"Shares outstanding",TRUE)</f>
        <v>361549300</v>
      </c>
      <c r="M444" s="4" cm="1">
        <f t="array" ref="M444">_FV(A444,"Volume")</f>
        <v>1979031</v>
      </c>
      <c r="N444" s="4" cm="1">
        <f t="array" ref="N444">_FV(A444,"Volume average",TRUE)</f>
        <v>2164722</v>
      </c>
      <c r="O444" s="1" cm="1">
        <f t="array" ref="O444">_FV(A444,"Change")</f>
        <v>0.19</v>
      </c>
      <c r="P444" s="6" cm="1">
        <f t="array" ref="P444">_FV(A444,"Change (%)",TRUE)</f>
        <v>2.264E-3</v>
      </c>
      <c r="Q444" s="6" cm="1">
        <f t="array" ref="Q444">_FV(A444,"Change % (Extended hours)",TRUE)</f>
        <v>2.6159999999999998E-3</v>
      </c>
      <c r="R444" s="1" cm="1">
        <f t="array" ref="R444">_FV(A444,"Change (Extended hours)",TRUE)</f>
        <v>0.22</v>
      </c>
      <c r="S444" s="7">
        <f t="shared" ca="1" si="6"/>
        <v>44736</v>
      </c>
    </row>
    <row r="445" spans="1:19" x14ac:dyDescent="0.25">
      <c r="A445" s="5" t="e" vm="450">
        <v>#VALUE!</v>
      </c>
      <c r="B445" s="1" cm="1">
        <f t="array" ref="B445">_FV(A445,"Price")</f>
        <v>127.82</v>
      </c>
      <c r="C445" s="1" cm="1">
        <f t="array" ref="C445">_FV(A445,"Price (Extended hours)",TRUE)</f>
        <v>127.81</v>
      </c>
      <c r="D445" s="2" cm="1">
        <f t="array" ref="D445">_FV(A445,"P/E",TRUE)</f>
        <v>20.6875</v>
      </c>
      <c r="E445" s="3" cm="1">
        <f t="array" ref="E445">_FV(A445,"Market cap",TRUE)</f>
        <v>29892036328</v>
      </c>
      <c r="F445" s="5" t="str" cm="1">
        <f t="array" ref="F445">_FV(A445,"Ticker symbol",TRUE)</f>
        <v>TT</v>
      </c>
      <c r="G445" s="1" cm="1">
        <f t="array" ref="G445">_FV(A445,"Open")</f>
        <v>127.79</v>
      </c>
      <c r="H445" s="1" cm="1">
        <f t="array" ref="H445">_FV(A445,"Previous close",TRUE)</f>
        <v>126.68</v>
      </c>
      <c r="I445" s="1" cm="1">
        <f t="array" ref="I445">_FV(A445,"52 week high",TRUE)</f>
        <v>207.06</v>
      </c>
      <c r="J445" s="1" cm="1">
        <f t="array" ref="J445">_FV(A445,"52 week low",TRUE)</f>
        <v>125.52</v>
      </c>
      <c r="K445" s="5" t="str" cm="1">
        <f t="array" ref="K445">_FV(A445,"Industry")</f>
        <v>Machinery, Equipment &amp; Components</v>
      </c>
      <c r="L445" s="4" cm="1">
        <f t="array" ref="L445">_FV(A445,"Shares outstanding",TRUE)</f>
        <v>233860400</v>
      </c>
      <c r="M445" s="4" cm="1">
        <f t="array" ref="M445">_FV(A445,"Volume")</f>
        <v>1084554</v>
      </c>
      <c r="N445" s="4" cm="1">
        <f t="array" ref="N445">_FV(A445,"Volume average",TRUE)</f>
        <v>1232880</v>
      </c>
      <c r="O445" s="1" cm="1">
        <f t="array" ref="O445">_FV(A445,"Change")</f>
        <v>1.1399999999999999</v>
      </c>
      <c r="P445" s="6" cm="1">
        <f t="array" ref="P445">_FV(A445,"Change (%)",TRUE)</f>
        <v>8.9990000000000001E-3</v>
      </c>
      <c r="Q445" s="6" cm="1">
        <f t="array" ref="Q445">_FV(A445,"Change % (Extended hours)",TRUE)</f>
        <v>-7.8239999999999996E-5</v>
      </c>
      <c r="R445" s="1" cm="1">
        <f t="array" ref="R445">_FV(A445,"Change (Extended hours)",TRUE)</f>
        <v>-0.01</v>
      </c>
      <c r="S445" s="7">
        <f t="shared" ca="1" si="6"/>
        <v>44736</v>
      </c>
    </row>
    <row r="446" spans="1:19" x14ac:dyDescent="0.25">
      <c r="A446" s="5" t="e" vm="451">
        <v>#VALUE!</v>
      </c>
      <c r="B446" s="1" cm="1">
        <f t="array" ref="B446">_FV(A446,"Price")</f>
        <v>126.16</v>
      </c>
      <c r="C446" s="1" cm="1">
        <f t="array" ref="C446">_FV(A446,"Price (Extended hours)",TRUE)</f>
        <v>123.52</v>
      </c>
      <c r="D446" s="2" cm="1">
        <f t="array" ref="D446">_FV(A446,"P/E",TRUE)</f>
        <v>33.938800000000001</v>
      </c>
      <c r="E446" s="3" cm="1">
        <f t="array" ref="E446">_FV(A446,"Market cap",TRUE)</f>
        <v>20453046584</v>
      </c>
      <c r="F446" s="5" t="str" cm="1">
        <f t="array" ref="F446">_FV(A446,"Ticker symbol",TRUE)</f>
        <v>TTWO</v>
      </c>
      <c r="G446" s="1" cm="1">
        <f t="array" ref="G446">_FV(A446,"Open")</f>
        <v>122.15</v>
      </c>
      <c r="H446" s="1" cm="1">
        <f t="array" ref="H446">_FV(A446,"Previous close",TRUE)</f>
        <v>121.41</v>
      </c>
      <c r="I446" s="1" cm="1">
        <f t="array" ref="I446">_FV(A446,"52 week high",TRUE)</f>
        <v>195.82499999999999</v>
      </c>
      <c r="J446" s="1" cm="1">
        <f t="array" ref="J446">_FV(A446,"52 week low",TRUE)</f>
        <v>101.85</v>
      </c>
      <c r="K446" s="5" t="str" cm="1">
        <f t="array" ref="K446">_FV(A446,"Industry")</f>
        <v>Leisure Products</v>
      </c>
      <c r="L446" s="4" cm="1">
        <f t="array" ref="L446">_FV(A446,"Shares outstanding",TRUE)</f>
        <v>162119900</v>
      </c>
      <c r="M446" s="4" cm="1">
        <f t="array" ref="M446">_FV(A446,"Volume")</f>
        <v>2361059</v>
      </c>
      <c r="N446" s="4" cm="1">
        <f t="array" ref="N446">_FV(A446,"Volume average",TRUE)</f>
        <v>4274276</v>
      </c>
      <c r="O446" s="1" cm="1">
        <f t="array" ref="O446">_FV(A446,"Change")</f>
        <v>4.75</v>
      </c>
      <c r="P446" s="6" cm="1">
        <f t="array" ref="P446">_FV(A446,"Change (%)",TRUE)</f>
        <v>3.9123999999999999E-2</v>
      </c>
      <c r="Q446" s="6" cm="1">
        <f t="array" ref="Q446">_FV(A446,"Change % (Extended hours)",TRUE)</f>
        <v>-2.0926E-2</v>
      </c>
      <c r="R446" s="1" cm="1">
        <f t="array" ref="R446">_FV(A446,"Change (Extended hours)",TRUE)</f>
        <v>-2.64</v>
      </c>
      <c r="S446" s="7">
        <f t="shared" ca="1" si="6"/>
        <v>44736</v>
      </c>
    </row>
    <row r="447" spans="1:19" x14ac:dyDescent="0.25">
      <c r="A447" s="5" t="e" vm="452">
        <v>#VALUE!</v>
      </c>
      <c r="B447" s="1" cm="1">
        <f t="array" ref="B447">_FV(A447,"Price")</f>
        <v>37.99</v>
      </c>
      <c r="C447" s="1" cm="1">
        <f t="array" ref="C447">_FV(A447,"Price (Extended hours)",TRUE)</f>
        <v>39.99</v>
      </c>
      <c r="D447" s="2" cm="1">
        <f t="array" ref="D447">_FV(A447,"P/E",TRUE)</f>
        <v>153.7381</v>
      </c>
      <c r="E447" s="3" cm="1">
        <f t="array" ref="E447">_FV(A447,"Market cap",TRUE)</f>
        <v>29031224793</v>
      </c>
      <c r="F447" s="5" t="str" cm="1">
        <f t="array" ref="F447">_FV(A447,"Ticker symbol",TRUE)</f>
        <v>TWTR</v>
      </c>
      <c r="G447" s="1" cm="1">
        <f t="array" ref="G447">_FV(A447,"Open")</f>
        <v>37.5</v>
      </c>
      <c r="H447" s="1" cm="1">
        <f t="array" ref="H447">_FV(A447,"Previous close",TRUE)</f>
        <v>37.22</v>
      </c>
      <c r="I447" s="1" cm="1">
        <f t="array" ref="I447">_FV(A447,"52 week high",TRUE)</f>
        <v>73.34</v>
      </c>
      <c r="J447" s="1" cm="1">
        <f t="array" ref="J447">_FV(A447,"52 week low",TRUE)</f>
        <v>31.3</v>
      </c>
      <c r="K447" s="5" t="str" cm="1">
        <f t="array" ref="K447">_FV(A447,"Industry")</f>
        <v>Software &amp; IT Services</v>
      </c>
      <c r="L447" s="4" cm="1">
        <f t="array" ref="L447">_FV(A447,"Shares outstanding",TRUE)</f>
        <v>764180700</v>
      </c>
      <c r="M447" s="4" cm="1">
        <f t="array" ref="M447">_FV(A447,"Volume")</f>
        <v>14717735</v>
      </c>
      <c r="N447" s="4" cm="1">
        <f t="array" ref="N447">_FV(A447,"Volume average",TRUE)</f>
        <v>24711351</v>
      </c>
      <c r="O447" s="1" cm="1">
        <f t="array" ref="O447">_FV(A447,"Change")</f>
        <v>0.77</v>
      </c>
      <c r="P447" s="6" cm="1">
        <f t="array" ref="P447">_FV(A447,"Change (%)",TRUE)</f>
        <v>2.0687999999999998E-2</v>
      </c>
      <c r="Q447" s="6" cm="1">
        <f t="array" ref="Q447">_FV(A447,"Change % (Extended hours)",TRUE)</f>
        <v>5.2644999999999997E-2</v>
      </c>
      <c r="R447" s="1" cm="1">
        <f t="array" ref="R447">_FV(A447,"Change (Extended hours)",TRUE)</f>
        <v>2</v>
      </c>
      <c r="S447" s="7">
        <f t="shared" ca="1" si="6"/>
        <v>44736</v>
      </c>
    </row>
    <row r="448" spans="1:19" x14ac:dyDescent="0.25">
      <c r="A448" s="5" t="e" vm="453">
        <v>#VALUE!</v>
      </c>
      <c r="B448" s="1" cm="1">
        <f t="array" ref="B448">_FV(A448,"Price")</f>
        <v>155.91999999999999</v>
      </c>
      <c r="C448" s="1" cm="1">
        <f t="array" ref="C448">_FV(A448,"Price (Extended hours)",TRUE)</f>
        <v>156.97999999999999</v>
      </c>
      <c r="D448" s="2" cm="1">
        <f t="array" ref="D448">_FV(A448,"P/E",TRUE)</f>
        <v>17.618500000000001</v>
      </c>
      <c r="E448" s="3" cm="1">
        <f t="array" ref="E448">_FV(A448,"Market cap",TRUE)</f>
        <v>143779117688</v>
      </c>
      <c r="F448" s="5" t="str" cm="1">
        <f t="array" ref="F448">_FV(A448,"Ticker symbol",TRUE)</f>
        <v>TXN</v>
      </c>
      <c r="G448" s="1" cm="1">
        <f t="array" ref="G448">_FV(A448,"Open")</f>
        <v>155.72</v>
      </c>
      <c r="H448" s="1" cm="1">
        <f t="array" ref="H448">_FV(A448,"Previous close",TRUE)</f>
        <v>154.08000000000001</v>
      </c>
      <c r="I448" s="1" cm="1">
        <f t="array" ref="I448">_FV(A448,"52 week high",TRUE)</f>
        <v>202.26</v>
      </c>
      <c r="J448" s="1" cm="1">
        <f t="array" ref="J448">_FV(A448,"52 week low",TRUE)</f>
        <v>153.035</v>
      </c>
      <c r="K448" s="5" t="str" cm="1">
        <f t="array" ref="K448">_FV(A448,"Industry")</f>
        <v>Semiconductors &amp; Semiconductor Equipment</v>
      </c>
      <c r="L448" s="4" cm="1">
        <f t="array" ref="L448">_FV(A448,"Shares outstanding",TRUE)</f>
        <v>922133900</v>
      </c>
      <c r="M448" s="4" cm="1">
        <f t="array" ref="M448">_FV(A448,"Volume")</f>
        <v>5442107</v>
      </c>
      <c r="N448" s="4" cm="1">
        <f t="array" ref="N448">_FV(A448,"Volume average",TRUE)</f>
        <v>5654492</v>
      </c>
      <c r="O448" s="1" cm="1">
        <f t="array" ref="O448">_FV(A448,"Change")</f>
        <v>1.84</v>
      </c>
      <c r="P448" s="6" cm="1">
        <f t="array" ref="P448">_FV(A448,"Change (%)",TRUE)</f>
        <v>1.1941999999999999E-2</v>
      </c>
      <c r="Q448" s="6" cm="1">
        <f t="array" ref="Q448">_FV(A448,"Change % (Extended hours)",TRUE)</f>
        <v>6.7979999999999994E-3</v>
      </c>
      <c r="R448" s="1" cm="1">
        <f t="array" ref="R448">_FV(A448,"Change (Extended hours)",TRUE)</f>
        <v>1.06</v>
      </c>
      <c r="S448" s="7">
        <f t="shared" ca="1" si="6"/>
        <v>44736</v>
      </c>
    </row>
    <row r="449" spans="1:19" x14ac:dyDescent="0.25">
      <c r="A449" s="5" t="e" vm="454">
        <v>#VALUE!</v>
      </c>
      <c r="B449" s="1" cm="1">
        <f t="array" ref="B449">_FV(A449,"Price")</f>
        <v>61.34</v>
      </c>
      <c r="C449" s="1" cm="1">
        <f t="array" ref="C449">_FV(A449,"Price (Extended hours)",TRUE)</f>
        <v>61.86</v>
      </c>
      <c r="D449" s="2" cm="1">
        <f t="array" ref="D449">_FV(A449,"P/E",TRUE)</f>
        <v>17.545000000000002</v>
      </c>
      <c r="E449" s="3" cm="1">
        <f t="array" ref="E449">_FV(A449,"Market cap",TRUE)</f>
        <v>12945870000</v>
      </c>
      <c r="F449" s="5" t="str" cm="1">
        <f t="array" ref="F449">_FV(A449,"Ticker symbol",TRUE)</f>
        <v>TXT</v>
      </c>
      <c r="G449" s="1" cm="1">
        <f t="array" ref="G449">_FV(A449,"Open")</f>
        <v>61.14</v>
      </c>
      <c r="H449" s="1" cm="1">
        <f t="array" ref="H449">_FV(A449,"Previous close",TRUE)</f>
        <v>60.19</v>
      </c>
      <c r="I449" s="1" cm="1">
        <f t="array" ref="I449">_FV(A449,"52 week high",TRUE)</f>
        <v>79.45</v>
      </c>
      <c r="J449" s="1" cm="1">
        <f t="array" ref="J449">_FV(A449,"52 week low",TRUE)</f>
        <v>59.375</v>
      </c>
      <c r="K449" s="5" t="str" cm="1">
        <f t="array" ref="K449">_FV(A449,"Industry")</f>
        <v>Aerospace &amp; Defense</v>
      </c>
      <c r="L449" s="4" cm="1">
        <f t="array" ref="L449">_FV(A449,"Shares outstanding",TRUE)</f>
        <v>215083300</v>
      </c>
      <c r="M449" s="4" cm="1">
        <f t="array" ref="M449">_FV(A449,"Volume")</f>
        <v>1369499</v>
      </c>
      <c r="N449" s="4" cm="1">
        <f t="array" ref="N449">_FV(A449,"Volume average",TRUE)</f>
        <v>1281701</v>
      </c>
      <c r="O449" s="1" cm="1">
        <f t="array" ref="O449">_FV(A449,"Change")</f>
        <v>1.1499999999999999</v>
      </c>
      <c r="P449" s="6" cm="1">
        <f t="array" ref="P449">_FV(A449,"Change (%)",TRUE)</f>
        <v>1.9106000000000001E-2</v>
      </c>
      <c r="Q449" s="6" cm="1">
        <f t="array" ref="Q449">_FV(A449,"Change % (Extended hours)",TRUE)</f>
        <v>8.4770000000000002E-3</v>
      </c>
      <c r="R449" s="1" cm="1">
        <f t="array" ref="R449">_FV(A449,"Change (Extended hours)",TRUE)</f>
        <v>0.52</v>
      </c>
      <c r="S449" s="7">
        <f t="shared" ca="1" si="6"/>
        <v>44736</v>
      </c>
    </row>
    <row r="450" spans="1:19" x14ac:dyDescent="0.25">
      <c r="A450" s="5" t="e" vm="455">
        <v>#VALUE!</v>
      </c>
      <c r="B450" s="1" cm="1">
        <f t="array" ref="B450">_FV(A450,"Price")</f>
        <v>318.27</v>
      </c>
      <c r="C450" s="1" cm="1">
        <f t="array" ref="C450">_FV(A450,"Price (Extended hours)",TRUE)</f>
        <v>319</v>
      </c>
      <c r="D450" s="2" cm="1">
        <f t="array" ref="D450">_FV(A450,"P/E",TRUE)</f>
        <v>80.025599999999997</v>
      </c>
      <c r="E450" s="3" cm="1">
        <f t="array" ref="E450">_FV(A450,"Market cap",TRUE)</f>
        <v>13199831316</v>
      </c>
      <c r="F450" s="5" t="str" cm="1">
        <f t="array" ref="F450">_FV(A450,"Ticker symbol",TRUE)</f>
        <v>TYL</v>
      </c>
      <c r="G450" s="1" cm="1">
        <f t="array" ref="G450">_FV(A450,"Open")</f>
        <v>315.95999999999998</v>
      </c>
      <c r="H450" s="1" cm="1">
        <f t="array" ref="H450">_FV(A450,"Previous close",TRUE)</f>
        <v>310.58</v>
      </c>
      <c r="I450" s="1" cm="1">
        <f t="array" ref="I450">_FV(A450,"52 week high",TRUE)</f>
        <v>557.54999999999995</v>
      </c>
      <c r="J450" s="1" cm="1">
        <f t="array" ref="J450">_FV(A450,"52 week low",TRUE)</f>
        <v>308.37</v>
      </c>
      <c r="K450" s="5" t="str" cm="1">
        <f t="array" ref="K450">_FV(A450,"Industry")</f>
        <v>Software &amp; IT Services</v>
      </c>
      <c r="L450" s="4" cm="1">
        <f t="array" ref="L450">_FV(A450,"Shares outstanding",TRUE)</f>
        <v>41473690</v>
      </c>
      <c r="M450" s="4" cm="1">
        <f t="array" ref="M450">_FV(A450,"Volume")</f>
        <v>253341</v>
      </c>
      <c r="N450" s="4" cm="1">
        <f t="array" ref="N450">_FV(A450,"Volume average",TRUE)</f>
        <v>342162</v>
      </c>
      <c r="O450" s="1" cm="1">
        <f t="array" ref="O450">_FV(A450,"Change")</f>
        <v>7.69</v>
      </c>
      <c r="P450" s="6" cm="1">
        <f t="array" ref="P450">_FV(A450,"Change (%)",TRUE)</f>
        <v>2.4760000000000001E-2</v>
      </c>
      <c r="Q450" s="6" cm="1">
        <f t="array" ref="Q450">_FV(A450,"Change % (Extended hours)",TRUE)</f>
        <v>2.294E-3</v>
      </c>
      <c r="R450" s="1" cm="1">
        <f t="array" ref="R450">_FV(A450,"Change (Extended hours)",TRUE)</f>
        <v>0.73</v>
      </c>
      <c r="S450" s="7">
        <f t="shared" ca="1" si="6"/>
        <v>44736</v>
      </c>
    </row>
    <row r="451" spans="1:19" x14ac:dyDescent="0.25">
      <c r="A451" s="5" t="e" vm="456">
        <v>#VALUE!</v>
      </c>
      <c r="B451" s="1" cm="1">
        <f t="array" ref="B451">_FV(A451,"Price")</f>
        <v>8.7899999999999991</v>
      </c>
      <c r="C451" s="1" cm="1">
        <f t="array" ref="C451">_FV(A451,"Price (Extended hours)",TRUE)</f>
        <v>8.93</v>
      </c>
      <c r="D451" s="2" cm="1">
        <f t="array" ref="D451">_FV(A451,"P/E",TRUE)</f>
        <v>18.4255</v>
      </c>
      <c r="E451" s="3" cm="1">
        <f t="array" ref="E451">_FV(A451,"Market cap",TRUE)</f>
        <v>4303566000</v>
      </c>
      <c r="F451" s="5" t="str" cm="1">
        <f t="array" ref="F451">_FV(A451,"Ticker symbol",TRUE)</f>
        <v>UA</v>
      </c>
      <c r="G451" s="1" cm="1">
        <f t="array" ref="G451">_FV(A451,"Open")</f>
        <v>8.7899999999999991</v>
      </c>
      <c r="H451" s="1" cm="1">
        <f t="array" ref="H451">_FV(A451,"Previous close",TRUE)</f>
        <v>8.66</v>
      </c>
      <c r="I451" s="1" cm="1">
        <f t="array" ref="I451">_FV(A451,"52 week high",TRUE)</f>
        <v>22.995000000000001</v>
      </c>
      <c r="J451" s="1" cm="1">
        <f t="array" ref="J451">_FV(A451,"52 week low",TRUE)</f>
        <v>8.0947999999999993</v>
      </c>
      <c r="K451" s="5" t="str" cm="1">
        <f t="array" ref="K451">_FV(A451,"Industry")</f>
        <v>Textiles &amp; Apparel</v>
      </c>
      <c r="L451" s="4" cm="1">
        <f t="array" ref="L451">_FV(A451,"Shares outstanding",TRUE)</f>
        <v>476336200</v>
      </c>
      <c r="M451" s="4" cm="1">
        <f t="array" ref="M451">_FV(A451,"Volume")</f>
        <v>7263847</v>
      </c>
      <c r="N451" s="4" cm="1">
        <f t="array" ref="N451">_FV(A451,"Volume average",TRUE)</f>
        <v>6143737</v>
      </c>
      <c r="O451" s="1" cm="1">
        <f t="array" ref="O451">_FV(A451,"Change")</f>
        <v>0.13</v>
      </c>
      <c r="P451" s="6" cm="1">
        <f t="array" ref="P451">_FV(A451,"Change (%)",TRUE)</f>
        <v>1.5012000000000001E-2</v>
      </c>
      <c r="Q451" s="6" cm="1">
        <f t="array" ref="Q451">_FV(A451,"Change % (Extended hours)",TRUE)</f>
        <v>1.5927E-2</v>
      </c>
      <c r="R451" s="1" cm="1">
        <f t="array" ref="R451">_FV(A451,"Change (Extended hours)",TRUE)</f>
        <v>0.14000000000000001</v>
      </c>
      <c r="S451" s="7">
        <f t="shared" ref="S451:S500" ca="1" si="7">TODAY()</f>
        <v>44736</v>
      </c>
    </row>
    <row r="452" spans="1:19" x14ac:dyDescent="0.25">
      <c r="A452" s="5" t="e" vm="457">
        <v>#VALUE!</v>
      </c>
      <c r="B452" s="1" cm="1">
        <f t="array" ref="B452">_FV(A452,"Price")</f>
        <v>9.56</v>
      </c>
      <c r="C452" s="1" cm="1">
        <f t="array" ref="C452">_FV(A452,"Price (Extended hours)",TRUE)</f>
        <v>9.5601000000000003</v>
      </c>
      <c r="D452" s="2" cm="1">
        <f t="array" ref="D452">_FV(A452,"P/E",TRUE)</f>
        <v>9.9861000000000004</v>
      </c>
      <c r="E452" s="3" cm="1">
        <f t="array" ref="E452">_FV(A452,"Market cap",TRUE)</f>
        <v>4303566000</v>
      </c>
      <c r="F452" s="5" t="str" cm="1">
        <f t="array" ref="F452">_FV(A452,"Ticker symbol",TRUE)</f>
        <v>UAA</v>
      </c>
      <c r="G452" s="1" cm="1">
        <f t="array" ref="G452">_FV(A452,"Open")</f>
        <v>9.58</v>
      </c>
      <c r="H452" s="1" cm="1">
        <f t="array" ref="H452">_FV(A452,"Previous close",TRUE)</f>
        <v>9.4600000000000009</v>
      </c>
      <c r="I452" s="1" cm="1">
        <f t="array" ref="I452">_FV(A452,"52 week high",TRUE)</f>
        <v>27.28</v>
      </c>
      <c r="J452" s="1" cm="1">
        <f t="array" ref="J452">_FV(A452,"52 week low",TRUE)</f>
        <v>8.9649999999999999</v>
      </c>
      <c r="K452" s="5" t="str" cm="1">
        <f t="array" ref="K452">_FV(A452,"Industry")</f>
        <v>Textiles &amp; Apparel</v>
      </c>
      <c r="L452" s="4" cm="1">
        <f t="array" ref="L452">_FV(A452,"Shares outstanding",TRUE)</f>
        <v>476336200</v>
      </c>
      <c r="M452" s="4" cm="1">
        <f t="array" ref="M452">_FV(A452,"Volume")</f>
        <v>7617151</v>
      </c>
      <c r="N452" s="4" cm="1">
        <f t="array" ref="N452">_FV(A452,"Volume average",TRUE)</f>
        <v>9547994</v>
      </c>
      <c r="O452" s="1" cm="1">
        <f t="array" ref="O452">_FV(A452,"Change")</f>
        <v>0.1</v>
      </c>
      <c r="P452" s="6" cm="1">
        <f t="array" ref="P452">_FV(A452,"Change (%)",TRUE)</f>
        <v>1.0570999999999999E-2</v>
      </c>
      <c r="Q452" s="6" cm="1">
        <f t="array" ref="Q452">_FV(A452,"Change % (Extended hours)",TRUE)</f>
        <v>1.046E-5</v>
      </c>
      <c r="R452" s="1" cm="1">
        <f t="array" ref="R452">_FV(A452,"Change (Extended hours)",TRUE)</f>
        <v>1E-4</v>
      </c>
      <c r="S452" s="7">
        <f t="shared" ca="1" si="7"/>
        <v>44736</v>
      </c>
    </row>
    <row r="453" spans="1:19" x14ac:dyDescent="0.25">
      <c r="A453" s="5" t="e" vm="458">
        <v>#VALUE!</v>
      </c>
      <c r="B453" s="1" cm="1">
        <f t="array" ref="B453">_FV(A453,"Price")</f>
        <v>37.89</v>
      </c>
      <c r="C453" s="1" cm="1">
        <f t="array" ref="C453">_FV(A453,"Price (Extended hours)",TRUE)</f>
        <v>38.6</v>
      </c>
      <c r="D453" s="2" cm="1">
        <f t="array" ref="D453">_FV(A453,"P/E",TRUE)</f>
        <v>8.7719000000000005</v>
      </c>
      <c r="E453" s="3" cm="1">
        <f t="array" ref="E453">_FV(A453,"Market cap",TRUE)</f>
        <v>12379837590</v>
      </c>
      <c r="F453" s="5" t="str" cm="1">
        <f t="array" ref="F453">_FV(A453,"Ticker symbol",TRUE)</f>
        <v>UAL</v>
      </c>
      <c r="G453" s="1" cm="1">
        <f t="array" ref="G453">_FV(A453,"Open")</f>
        <v>37.53</v>
      </c>
      <c r="H453" s="1" cm="1">
        <f t="array" ref="H453">_FV(A453,"Previous close",TRUE)</f>
        <v>36.99</v>
      </c>
      <c r="I453" s="1" cm="1">
        <f t="array" ref="I453">_FV(A453,"52 week high",TRUE)</f>
        <v>56.41</v>
      </c>
      <c r="J453" s="1" cm="1">
        <f t="array" ref="J453">_FV(A453,"52 week low",TRUE)</f>
        <v>30.54</v>
      </c>
      <c r="K453" s="5" t="str" cm="1">
        <f t="array" ref="K453">_FV(A453,"Industry")</f>
        <v>Passenger Transportation Services</v>
      </c>
      <c r="L453" s="4" cm="1">
        <f t="array" ref="L453">_FV(A453,"Shares outstanding",TRUE)</f>
        <v>326731000</v>
      </c>
      <c r="M453" s="4" cm="1">
        <f t="array" ref="M453">_FV(A453,"Volume")</f>
        <v>16355298</v>
      </c>
      <c r="N453" s="4" cm="1">
        <f t="array" ref="N453">_FV(A453,"Volume average",TRUE)</f>
        <v>12493147</v>
      </c>
      <c r="O453" s="1" cm="1">
        <f t="array" ref="O453">_FV(A453,"Change")</f>
        <v>0.9</v>
      </c>
      <c r="P453" s="6" cm="1">
        <f t="array" ref="P453">_FV(A453,"Change (%)",TRUE)</f>
        <v>2.4331000000000002E-2</v>
      </c>
      <c r="Q453" s="6" cm="1">
        <f t="array" ref="Q453">_FV(A453,"Change % (Extended hours)",TRUE)</f>
        <v>1.8737999999999998E-2</v>
      </c>
      <c r="R453" s="1" cm="1">
        <f t="array" ref="R453">_FV(A453,"Change (Extended hours)",TRUE)</f>
        <v>0.71</v>
      </c>
      <c r="S453" s="7">
        <f t="shared" ca="1" si="7"/>
        <v>44736</v>
      </c>
    </row>
    <row r="454" spans="1:19" x14ac:dyDescent="0.25">
      <c r="A454" s="5" t="e" vm="459">
        <v>#VALUE!</v>
      </c>
      <c r="B454" s="1" cm="1">
        <f t="array" ref="B454">_FV(A454,"Price")</f>
        <v>42.94</v>
      </c>
      <c r="C454" s="1" cm="1">
        <f t="array" ref="C454">_FV(A454,"Price (Extended hours)",TRUE)</f>
        <v>42.94</v>
      </c>
      <c r="D454" s="2" cm="1">
        <f t="array" ref="D454">_FV(A454,"P/E",TRUE)</f>
        <v>84.055000000000007</v>
      </c>
      <c r="E454" s="3" cm="1">
        <f t="array" ref="E454">_FV(A454,"Market cap",TRUE)</f>
        <v>13474740000</v>
      </c>
      <c r="F454" s="5" t="str" cm="1">
        <f t="array" ref="F454">_FV(A454,"Ticker symbol",TRUE)</f>
        <v>UDR</v>
      </c>
      <c r="G454" s="1" cm="1">
        <f t="array" ref="G454">_FV(A454,"Open")</f>
        <v>42.67</v>
      </c>
      <c r="H454" s="1" cm="1">
        <f t="array" ref="H454">_FV(A454,"Previous close",TRUE)</f>
        <v>42.32</v>
      </c>
      <c r="I454" s="1" cm="1">
        <f t="array" ref="I454">_FV(A454,"52 week high",TRUE)</f>
        <v>61.06</v>
      </c>
      <c r="J454" s="1" cm="1">
        <f t="array" ref="J454">_FV(A454,"52 week low",TRUE)</f>
        <v>42.01</v>
      </c>
      <c r="K454" s="5" t="str" cm="1">
        <f t="array" ref="K454">_FV(A454,"Industry")</f>
        <v>Residential &amp; Commercial REIT</v>
      </c>
      <c r="L454" s="4" cm="1">
        <f t="array" ref="L454">_FV(A454,"Shares outstanding",TRUE)</f>
        <v>318401100</v>
      </c>
      <c r="M454" s="4" cm="1">
        <f t="array" ref="M454">_FV(A454,"Volume")</f>
        <v>3047531</v>
      </c>
      <c r="N454" s="4" cm="1">
        <f t="array" ref="N454">_FV(A454,"Volume average",TRUE)</f>
        <v>2133665</v>
      </c>
      <c r="O454" s="1" cm="1">
        <f t="array" ref="O454">_FV(A454,"Change")</f>
        <v>0.62</v>
      </c>
      <c r="P454" s="6" cm="1">
        <f t="array" ref="P454">_FV(A454,"Change (%)",TRUE)</f>
        <v>1.4650000000000002E-2</v>
      </c>
      <c r="Q454" s="6" cm="1">
        <f t="array" ref="Q454">_FV(A454,"Change % (Extended hours)",TRUE)</f>
        <v>0</v>
      </c>
      <c r="R454" s="1" cm="1">
        <f t="array" ref="R454">_FV(A454,"Change (Extended hours)",TRUE)</f>
        <v>0</v>
      </c>
      <c r="S454" s="7">
        <f t="shared" ca="1" si="7"/>
        <v>44736</v>
      </c>
    </row>
    <row r="455" spans="1:19" x14ac:dyDescent="0.25">
      <c r="A455" s="5" t="e" vm="460">
        <v>#VALUE!</v>
      </c>
      <c r="B455" s="1" cm="1">
        <f t="array" ref="B455">_FV(A455,"Price")</f>
        <v>105.44</v>
      </c>
      <c r="C455" s="1" cm="1">
        <f t="array" ref="C455">_FV(A455,"Price (Extended hours)",TRUE)</f>
        <v>109.22</v>
      </c>
      <c r="D455" s="2" cm="1">
        <f t="array" ref="D455">_FV(A455,"P/E",TRUE)</f>
        <v>9.1920999999999999</v>
      </c>
      <c r="E455" s="3" cm="1">
        <f t="array" ref="E455">_FV(A455,"Market cap",TRUE)</f>
        <v>7844585220</v>
      </c>
      <c r="F455" s="5" t="str" cm="1">
        <f t="array" ref="F455">_FV(A455,"Ticker symbol",TRUE)</f>
        <v>UHS</v>
      </c>
      <c r="G455" s="1" cm="1">
        <f t="array" ref="G455">_FV(A455,"Open")</f>
        <v>105.61</v>
      </c>
      <c r="H455" s="1" cm="1">
        <f t="array" ref="H455">_FV(A455,"Previous close",TRUE)</f>
        <v>104.87</v>
      </c>
      <c r="I455" s="1" cm="1">
        <f t="array" ref="I455">_FV(A455,"52 week high",TRUE)</f>
        <v>165</v>
      </c>
      <c r="J455" s="1" cm="1">
        <f t="array" ref="J455">_FV(A455,"52 week low",TRUE)</f>
        <v>103.68</v>
      </c>
      <c r="K455" s="5" t="str" cm="1">
        <f t="array" ref="K455">_FV(A455,"Industry")</f>
        <v>Healthcare Providers &amp; Services</v>
      </c>
      <c r="L455" s="4" cm="1">
        <f t="array" ref="L455">_FV(A455,"Shares outstanding",TRUE)</f>
        <v>74398570</v>
      </c>
      <c r="M455" s="4" cm="1">
        <f t="array" ref="M455">_FV(A455,"Volume")</f>
        <v>1293744</v>
      </c>
      <c r="N455" s="4" cm="1">
        <f t="array" ref="N455">_FV(A455,"Volume average",TRUE)</f>
        <v>741068</v>
      </c>
      <c r="O455" s="1" cm="1">
        <f t="array" ref="O455">_FV(A455,"Change")</f>
        <v>0.56999999999999995</v>
      </c>
      <c r="P455" s="6" cm="1">
        <f t="array" ref="P455">_FV(A455,"Change (%)",TRUE)</f>
        <v>5.4349999999999997E-3</v>
      </c>
      <c r="Q455" s="6" cm="1">
        <f t="array" ref="Q455">_FV(A455,"Change % (Extended hours)",TRUE)</f>
        <v>3.585E-2</v>
      </c>
      <c r="R455" s="1" cm="1">
        <f t="array" ref="R455">_FV(A455,"Change (Extended hours)",TRUE)</f>
        <v>3.78</v>
      </c>
      <c r="S455" s="7">
        <f t="shared" ca="1" si="7"/>
        <v>44736</v>
      </c>
    </row>
    <row r="456" spans="1:19" x14ac:dyDescent="0.25">
      <c r="A456" s="5" t="e" vm="461">
        <v>#VALUE!</v>
      </c>
      <c r="B456" s="1" cm="1">
        <f t="array" ref="B456">_FV(A456,"Price")</f>
        <v>405.61</v>
      </c>
      <c r="C456" s="1" cm="1">
        <f t="array" ref="C456">_FV(A456,"Price (Extended hours)",TRUE)</f>
        <v>407.01</v>
      </c>
      <c r="D456" s="2" cm="1">
        <f t="array" ref="D456">_FV(A456,"P/E",TRUE)</f>
        <v>19.4315</v>
      </c>
      <c r="E456" s="3" cm="1">
        <f t="array" ref="E456">_FV(A456,"Market cap",TRUE)</f>
        <v>21017927372</v>
      </c>
      <c r="F456" s="5" t="str" cm="1">
        <f t="array" ref="F456">_FV(A456,"Ticker symbol",TRUE)</f>
        <v>ULTA</v>
      </c>
      <c r="G456" s="1" cm="1">
        <f t="array" ref="G456">_FV(A456,"Open")</f>
        <v>399.71</v>
      </c>
      <c r="H456" s="1" cm="1">
        <f t="array" ref="H456">_FV(A456,"Previous close",TRUE)</f>
        <v>392.67</v>
      </c>
      <c r="I456" s="1" cm="1">
        <f t="array" ref="I456">_FV(A456,"52 week high",TRUE)</f>
        <v>438.63279999999997</v>
      </c>
      <c r="J456" s="1" cm="1">
        <f t="array" ref="J456">_FV(A456,"52 week low",TRUE)</f>
        <v>319.05</v>
      </c>
      <c r="K456" s="5" t="str" cm="1">
        <f t="array" ref="K456">_FV(A456,"Industry")</f>
        <v>Specialty Retailers</v>
      </c>
      <c r="L456" s="4" cm="1">
        <f t="array" ref="L456">_FV(A456,"Shares outstanding",TRUE)</f>
        <v>51818070</v>
      </c>
      <c r="M456" s="4" cm="1">
        <f t="array" ref="M456">_FV(A456,"Volume")</f>
        <v>964093</v>
      </c>
      <c r="N456" s="4" cm="1">
        <f t="array" ref="N456">_FV(A456,"Volume average",TRUE)</f>
        <v>1061232</v>
      </c>
      <c r="O456" s="1" cm="1">
        <f t="array" ref="O456">_FV(A456,"Change")</f>
        <v>12.94</v>
      </c>
      <c r="P456" s="6" cm="1">
        <f t="array" ref="P456">_FV(A456,"Change (%)",TRUE)</f>
        <v>3.2953999999999997E-2</v>
      </c>
      <c r="Q456" s="6" cm="1">
        <f t="array" ref="Q456">_FV(A456,"Change % (Extended hours)",TRUE)</f>
        <v>3.4520000000000002E-3</v>
      </c>
      <c r="R456" s="1" cm="1">
        <f t="array" ref="R456">_FV(A456,"Change (Extended hours)",TRUE)</f>
        <v>1.4</v>
      </c>
      <c r="S456" s="7">
        <f t="shared" ca="1" si="7"/>
        <v>44736</v>
      </c>
    </row>
    <row r="457" spans="1:19" x14ac:dyDescent="0.25">
      <c r="A457" s="5" t="e" vm="462">
        <v>#VALUE!</v>
      </c>
      <c r="B457" s="1" cm="1">
        <f t="array" ref="B457">_FV(A457,"Price")</f>
        <v>464.33</v>
      </c>
      <c r="C457" s="1" cm="1">
        <f t="array" ref="C457">_FV(A457,"Price (Extended hours)",TRUE)</f>
        <v>467.4</v>
      </c>
      <c r="D457" s="2" cm="1">
        <f t="array" ref="D457">_FV(A457,"P/E",TRUE)</f>
        <v>25.275600000000001</v>
      </c>
      <c r="E457" s="3" cm="1">
        <f t="array" ref="E457">_FV(A457,"Market cap",TRUE)</f>
        <v>435621219028</v>
      </c>
      <c r="F457" s="5" t="str" cm="1">
        <f t="array" ref="F457">_FV(A457,"Ticker symbol",TRUE)</f>
        <v>UNH</v>
      </c>
      <c r="G457" s="1" cm="1">
        <f t="array" ref="G457">_FV(A457,"Open")</f>
        <v>464.2</v>
      </c>
      <c r="H457" s="1" cm="1">
        <f t="array" ref="H457">_FV(A457,"Previous close",TRUE)</f>
        <v>461.75</v>
      </c>
      <c r="I457" s="1" cm="1">
        <f t="array" ref="I457">_FV(A457,"52 week high",TRUE)</f>
        <v>553.29</v>
      </c>
      <c r="J457" s="1" cm="1">
        <f t="array" ref="J457">_FV(A457,"52 week low",TRUE)</f>
        <v>383.12</v>
      </c>
      <c r="K457" s="5" t="str" cm="1">
        <f t="array" ref="K457">_FV(A457,"Industry")</f>
        <v>Healthcare Providers &amp; Services</v>
      </c>
      <c r="L457" s="4" cm="1">
        <f t="array" ref="L457">_FV(A457,"Shares outstanding",TRUE)</f>
        <v>938171600</v>
      </c>
      <c r="M457" s="4" cm="1">
        <f t="array" ref="M457">_FV(A457,"Volume")</f>
        <v>2550650</v>
      </c>
      <c r="N457" s="4" cm="1">
        <f t="array" ref="N457">_FV(A457,"Volume average",TRUE)</f>
        <v>2956287</v>
      </c>
      <c r="O457" s="1" cm="1">
        <f t="array" ref="O457">_FV(A457,"Change")</f>
        <v>2.58</v>
      </c>
      <c r="P457" s="6" cm="1">
        <f t="array" ref="P457">_FV(A457,"Change (%)",TRUE)</f>
        <v>5.587E-3</v>
      </c>
      <c r="Q457" s="6" cm="1">
        <f t="array" ref="Q457">_FV(A457,"Change % (Extended hours)",TRUE)</f>
        <v>6.6119999999999998E-3</v>
      </c>
      <c r="R457" s="1" cm="1">
        <f t="array" ref="R457">_FV(A457,"Change (Extended hours)",TRUE)</f>
        <v>3.07</v>
      </c>
      <c r="S457" s="7">
        <f t="shared" ca="1" si="7"/>
        <v>44736</v>
      </c>
    </row>
    <row r="458" spans="1:19" x14ac:dyDescent="0.25">
      <c r="A458" s="5" t="e" vm="463">
        <v>#VALUE!</v>
      </c>
      <c r="B458" s="1" cm="1">
        <f t="array" ref="B458">_FV(A458,"Price")</f>
        <v>209.84</v>
      </c>
      <c r="C458" s="1" cm="1">
        <f t="array" ref="C458">_FV(A458,"Price (Extended hours)",TRUE)</f>
        <v>211.94</v>
      </c>
      <c r="D458" s="2" cm="1">
        <f t="array" ref="D458">_FV(A458,"P/E",TRUE)</f>
        <v>19.791</v>
      </c>
      <c r="E458" s="3" cm="1">
        <f t="array" ref="E458">_FV(A458,"Market cap",TRUE)</f>
        <v>130937000000</v>
      </c>
      <c r="F458" s="5" t="str" cm="1">
        <f t="array" ref="F458">_FV(A458,"Ticker symbol",TRUE)</f>
        <v>UNP</v>
      </c>
      <c r="G458" s="1" cm="1">
        <f t="array" ref="G458">_FV(A458,"Open")</f>
        <v>211.15</v>
      </c>
      <c r="H458" s="1" cm="1">
        <f t="array" ref="H458">_FV(A458,"Previous close",TRUE)</f>
        <v>208.49</v>
      </c>
      <c r="I458" s="1" cm="1">
        <f t="array" ref="I458">_FV(A458,"52 week high",TRUE)</f>
        <v>278.94</v>
      </c>
      <c r="J458" s="1" cm="1">
        <f t="array" ref="J458">_FV(A458,"52 week low",TRUE)</f>
        <v>195.67500000000001</v>
      </c>
      <c r="K458" s="5" t="str" cm="1">
        <f t="array" ref="K458">_FV(A458,"Industry")</f>
        <v>Freight &amp; Logistics Services</v>
      </c>
      <c r="L458" s="4" cm="1">
        <f t="array" ref="L458">_FV(A458,"Shares outstanding",TRUE)</f>
        <v>628025100</v>
      </c>
      <c r="M458" s="4" cm="1">
        <f t="array" ref="M458">_FV(A458,"Volume")</f>
        <v>2236086</v>
      </c>
      <c r="N458" s="4" cm="1">
        <f t="array" ref="N458">_FV(A458,"Volume average",TRUE)</f>
        <v>2881117</v>
      </c>
      <c r="O458" s="1" cm="1">
        <f t="array" ref="O458">_FV(A458,"Change")</f>
        <v>1.35</v>
      </c>
      <c r="P458" s="6" cm="1">
        <f t="array" ref="P458">_FV(A458,"Change (%)",TRUE)</f>
        <v>6.4749999999999999E-3</v>
      </c>
      <c r="Q458" s="6" cm="1">
        <f t="array" ref="Q458">_FV(A458,"Change % (Extended hours)",TRUE)</f>
        <v>1.0008E-2</v>
      </c>
      <c r="R458" s="1" cm="1">
        <f t="array" ref="R458">_FV(A458,"Change (Extended hours)",TRUE)</f>
        <v>2.1</v>
      </c>
      <c r="S458" s="7">
        <f t="shared" ca="1" si="7"/>
        <v>44736</v>
      </c>
    </row>
    <row r="459" spans="1:19" x14ac:dyDescent="0.25">
      <c r="A459" s="5" t="e" vm="464">
        <v>#VALUE!</v>
      </c>
      <c r="B459" s="1" cm="1">
        <f t="array" ref="B459">_FV(A459,"Price")</f>
        <v>175.88</v>
      </c>
      <c r="C459" s="1" cm="1">
        <f t="array" ref="C459">_FV(A459,"Price (Extended hours)",TRUE)</f>
        <v>176.44</v>
      </c>
      <c r="D459" s="2" cm="1">
        <f t="array" ref="D459">_FV(A459,"P/E",TRUE)</f>
        <v>14.2028</v>
      </c>
      <c r="E459" s="3" cm="1">
        <f t="array" ref="E459">_FV(A459,"Market cap",TRUE)</f>
        <v>152175100000</v>
      </c>
      <c r="F459" s="5" t="str" cm="1">
        <f t="array" ref="F459">_FV(A459,"Ticker symbol",TRUE)</f>
        <v>UPS</v>
      </c>
      <c r="G459" s="1" cm="1">
        <f t="array" ref="G459">_FV(A459,"Open")</f>
        <v>175.1</v>
      </c>
      <c r="H459" s="1" cm="1">
        <f t="array" ref="H459">_FV(A459,"Previous close",TRUE)</f>
        <v>174.16</v>
      </c>
      <c r="I459" s="1" cm="1">
        <f t="array" ref="I459">_FV(A459,"52 week high",TRUE)</f>
        <v>233.72</v>
      </c>
      <c r="J459" s="1" cm="1">
        <f t="array" ref="J459">_FV(A459,"52 week low",TRUE)</f>
        <v>165.34</v>
      </c>
      <c r="K459" s="5" t="str" cm="1">
        <f t="array" ref="K459">_FV(A459,"Industry")</f>
        <v>Freight &amp; Logistics Services</v>
      </c>
      <c r="L459" s="4" cm="1">
        <f t="array" ref="L459">_FV(A459,"Shares outstanding",TRUE)</f>
        <v>873766400</v>
      </c>
      <c r="M459" s="4" cm="1">
        <f t="array" ref="M459">_FV(A459,"Volume")</f>
        <v>3465108</v>
      </c>
      <c r="N459" s="4" cm="1">
        <f t="array" ref="N459">_FV(A459,"Volume average",TRUE)</f>
        <v>3660671</v>
      </c>
      <c r="O459" s="1" cm="1">
        <f t="array" ref="O459">_FV(A459,"Change")</f>
        <v>1.72</v>
      </c>
      <c r="P459" s="6" cm="1">
        <f t="array" ref="P459">_FV(A459,"Change (%)",TRUE)</f>
        <v>9.8760000000000011E-3</v>
      </c>
      <c r="Q459" s="6" cm="1">
        <f t="array" ref="Q459">_FV(A459,"Change % (Extended hours)",TRUE)</f>
        <v>3.1840000000000002E-3</v>
      </c>
      <c r="R459" s="1" cm="1">
        <f t="array" ref="R459">_FV(A459,"Change (Extended hours)",TRUE)</f>
        <v>0.56000000000000005</v>
      </c>
      <c r="S459" s="7">
        <f t="shared" ca="1" si="7"/>
        <v>44736</v>
      </c>
    </row>
    <row r="460" spans="1:19" x14ac:dyDescent="0.25">
      <c r="A460" s="5" t="e" vm="465">
        <v>#VALUE!</v>
      </c>
      <c r="B460" s="1" cm="1">
        <f t="array" ref="B460">_FV(A460,"Price")</f>
        <v>265.95999999999998</v>
      </c>
      <c r="C460" s="1" cm="1">
        <f t="array" ref="C460">_FV(A460,"Price (Extended hours)",TRUE)</f>
        <v>269.88</v>
      </c>
      <c r="D460" s="2" cm="1">
        <f t="array" ref="D460">_FV(A460,"P/E",TRUE)</f>
        <v>12.2285</v>
      </c>
      <c r="E460" s="3" cm="1">
        <f t="array" ref="E460">_FV(A460,"Market cap",TRUE)</f>
        <v>19045797199</v>
      </c>
      <c r="F460" s="5" t="str" cm="1">
        <f t="array" ref="F460">_FV(A460,"Ticker symbol",TRUE)</f>
        <v>URI</v>
      </c>
      <c r="G460" s="1" cm="1">
        <f t="array" ref="G460">_FV(A460,"Open")</f>
        <v>263.14</v>
      </c>
      <c r="H460" s="1" cm="1">
        <f t="array" ref="H460">_FV(A460,"Previous close",TRUE)</f>
        <v>260.12</v>
      </c>
      <c r="I460" s="1" cm="1">
        <f t="array" ref="I460">_FV(A460,"52 week high",TRUE)</f>
        <v>414.99</v>
      </c>
      <c r="J460" s="1" cm="1">
        <f t="array" ref="J460">_FV(A460,"52 week low",TRUE)</f>
        <v>257.97000000000003</v>
      </c>
      <c r="K460" s="5" t="str" cm="1">
        <f t="array" ref="K460">_FV(A460,"Industry")</f>
        <v>Professional &amp; Commercial Services</v>
      </c>
      <c r="L460" s="4" cm="1">
        <f t="array" ref="L460">_FV(A460,"Shares outstanding",TRUE)</f>
        <v>71611510</v>
      </c>
      <c r="M460" s="4" cm="1">
        <f t="array" ref="M460">_FV(A460,"Volume")</f>
        <v>781463</v>
      </c>
      <c r="N460" s="4" cm="1">
        <f t="array" ref="N460">_FV(A460,"Volume average",TRUE)</f>
        <v>758353</v>
      </c>
      <c r="O460" s="1" cm="1">
        <f t="array" ref="O460">_FV(A460,"Change")</f>
        <v>5.84</v>
      </c>
      <c r="P460" s="6" cm="1">
        <f t="array" ref="P460">_FV(A460,"Change (%)",TRUE)</f>
        <v>2.2450999999999999E-2</v>
      </c>
      <c r="Q460" s="6" cm="1">
        <f t="array" ref="Q460">_FV(A460,"Change % (Extended hours)",TRUE)</f>
        <v>1.4739E-2</v>
      </c>
      <c r="R460" s="1" cm="1">
        <f t="array" ref="R460">_FV(A460,"Change (Extended hours)",TRUE)</f>
        <v>3.92</v>
      </c>
      <c r="S460" s="7">
        <f t="shared" ca="1" si="7"/>
        <v>44736</v>
      </c>
    </row>
    <row r="461" spans="1:19" x14ac:dyDescent="0.25">
      <c r="A461" s="5" t="e" vm="466">
        <v>#VALUE!</v>
      </c>
      <c r="B461" s="1" cm="1">
        <f t="array" ref="B461">_FV(A461,"Price")</f>
        <v>46.36</v>
      </c>
      <c r="C461" s="1" cm="1">
        <f t="array" ref="C461">_FV(A461,"Price (Extended hours)",TRUE)</f>
        <v>46.46</v>
      </c>
      <c r="D461" s="2" cm="1">
        <f t="array" ref="D461">_FV(A461,"P/E",TRUE)</f>
        <v>9.8470999999999993</v>
      </c>
      <c r="E461" s="3" cm="1">
        <f t="array" ref="E461">_FV(A461,"Market cap",TRUE)</f>
        <v>68878906400</v>
      </c>
      <c r="F461" s="5" t="str" cm="1">
        <f t="array" ref="F461">_FV(A461,"Ticker symbol",TRUE)</f>
        <v>USB</v>
      </c>
      <c r="G461" s="1" cm="1">
        <f t="array" ref="G461">_FV(A461,"Open")</f>
        <v>46.34</v>
      </c>
      <c r="H461" s="1" cm="1">
        <f t="array" ref="H461">_FV(A461,"Previous close",TRUE)</f>
        <v>45.72</v>
      </c>
      <c r="I461" s="1" cm="1">
        <f t="array" ref="I461">_FV(A461,"52 week high",TRUE)</f>
        <v>63.57</v>
      </c>
      <c r="J461" s="1" cm="1">
        <f t="array" ref="J461">_FV(A461,"52 week low",TRUE)</f>
        <v>45.69</v>
      </c>
      <c r="K461" s="5" t="str" cm="1">
        <f t="array" ref="K461">_FV(A461,"Industry")</f>
        <v>Banking Services</v>
      </c>
      <c r="L461" s="4" cm="1">
        <f t="array" ref="L461">_FV(A461,"Shares outstanding",TRUE)</f>
        <v>1485740000</v>
      </c>
      <c r="M461" s="4" cm="1">
        <f t="array" ref="M461">_FV(A461,"Volume")</f>
        <v>11557116</v>
      </c>
      <c r="N461" s="4" cm="1">
        <f t="array" ref="N461">_FV(A461,"Volume average",TRUE)</f>
        <v>7389433</v>
      </c>
      <c r="O461" s="1" cm="1">
        <f t="array" ref="O461">_FV(A461,"Change")</f>
        <v>0.64</v>
      </c>
      <c r="P461" s="6" cm="1">
        <f t="array" ref="P461">_FV(A461,"Change (%)",TRUE)</f>
        <v>1.3998E-2</v>
      </c>
      <c r="Q461" s="6" cm="1">
        <f t="array" ref="Q461">_FV(A461,"Change % (Extended hours)",TRUE)</f>
        <v>2.1570000000000001E-3</v>
      </c>
      <c r="R461" s="1" cm="1">
        <f t="array" ref="R461">_FV(A461,"Change (Extended hours)",TRUE)</f>
        <v>0.1</v>
      </c>
      <c r="S461" s="7">
        <f t="shared" ca="1" si="7"/>
        <v>44736</v>
      </c>
    </row>
    <row r="462" spans="1:19" x14ac:dyDescent="0.25">
      <c r="A462" s="5" t="e" vm="467">
        <v>#VALUE!</v>
      </c>
      <c r="B462" s="1" cm="1">
        <f t="array" ref="B462">_FV(A462,"Price")</f>
        <v>196.16</v>
      </c>
      <c r="C462" s="1" cm="1">
        <f t="array" ref="C462">_FV(A462,"Price (Extended hours)",TRUE)</f>
        <v>196.67</v>
      </c>
      <c r="D462" s="2" cm="1">
        <f t="array" ref="D462">_FV(A462,"P/E",TRUE)</f>
        <v>32.786799999999999</v>
      </c>
      <c r="E462" s="3" cm="1">
        <f t="array" ref="E462">_FV(A462,"Market cap",TRUE)</f>
        <v>408633842560</v>
      </c>
      <c r="F462" s="5" t="str" cm="1">
        <f t="array" ref="F462">_FV(A462,"Ticker symbol",TRUE)</f>
        <v>V</v>
      </c>
      <c r="G462" s="1" cm="1">
        <f t="array" ref="G462">_FV(A462,"Open")</f>
        <v>195.98</v>
      </c>
      <c r="H462" s="1" cm="1">
        <f t="array" ref="H462">_FV(A462,"Previous close",TRUE)</f>
        <v>193.52</v>
      </c>
      <c r="I462" s="1" cm="1">
        <f t="array" ref="I462">_FV(A462,"52 week high",TRUE)</f>
        <v>252.67</v>
      </c>
      <c r="J462" s="1" cm="1">
        <f t="array" ref="J462">_FV(A462,"52 week low",TRUE)</f>
        <v>186.67</v>
      </c>
      <c r="K462" s="5" t="str" cm="1">
        <f t="array" ref="K462">_FV(A462,"Industry")</f>
        <v>Software &amp; IT Services</v>
      </c>
      <c r="L462" s="4" cm="1">
        <f t="array" ref="L462">_FV(A462,"Shares outstanding",TRUE)</f>
        <v>2083166000</v>
      </c>
      <c r="M462" s="4" cm="1">
        <f t="array" ref="M462">_FV(A462,"Volume")</f>
        <v>6490000</v>
      </c>
      <c r="N462" s="4" cm="1">
        <f t="array" ref="N462">_FV(A462,"Volume average",TRUE)</f>
        <v>6931814</v>
      </c>
      <c r="O462" s="1" cm="1">
        <f t="array" ref="O462">_FV(A462,"Change")</f>
        <v>2.64</v>
      </c>
      <c r="P462" s="6" cm="1">
        <f t="array" ref="P462">_FV(A462,"Change (%)",TRUE)</f>
        <v>1.3642000000000001E-2</v>
      </c>
      <c r="Q462" s="6" cm="1">
        <f t="array" ref="Q462">_FV(A462,"Change % (Extended hours)",TRUE)</f>
        <v>2.5999999999999999E-3</v>
      </c>
      <c r="R462" s="1" cm="1">
        <f t="array" ref="R462">_FV(A462,"Change (Extended hours)",TRUE)</f>
        <v>0.51</v>
      </c>
      <c r="S462" s="7">
        <f t="shared" ca="1" si="7"/>
        <v>44736</v>
      </c>
    </row>
    <row r="463" spans="1:19" x14ac:dyDescent="0.25">
      <c r="A463" s="5" t="e" vm="468">
        <v>#VALUE!</v>
      </c>
      <c r="B463" s="1" cm="1">
        <f t="array" ref="B463">_FV(A463,"Price")</f>
        <v>46.7</v>
      </c>
      <c r="C463" s="1" cm="1">
        <f t="array" ref="C463">_FV(A463,"Price (Extended hours)",TRUE)</f>
        <v>46.8</v>
      </c>
      <c r="D463" s="2" cm="1">
        <f t="array" ref="D463">_FV(A463,"P/E",TRUE)</f>
        <v>14.6541</v>
      </c>
      <c r="E463" s="3" cm="1">
        <f t="array" ref="E463">_FV(A463,"Market cap",TRUE)</f>
        <v>18142001990</v>
      </c>
      <c r="F463" s="5" t="str" cm="1">
        <f t="array" ref="F463">_FV(A463,"Ticker symbol",TRUE)</f>
        <v>VFC</v>
      </c>
      <c r="G463" s="1" cm="1">
        <f t="array" ref="G463">_FV(A463,"Open")</f>
        <v>45.97</v>
      </c>
      <c r="H463" s="1" cm="1">
        <f t="array" ref="H463">_FV(A463,"Previous close",TRUE)</f>
        <v>45.42</v>
      </c>
      <c r="I463" s="1" cm="1">
        <f t="array" ref="I463">_FV(A463,"52 week high",TRUE)</f>
        <v>84.96</v>
      </c>
      <c r="J463" s="1" cm="1">
        <f t="array" ref="J463">_FV(A463,"52 week low",TRUE)</f>
        <v>44.17</v>
      </c>
      <c r="K463" s="5" t="str" cm="1">
        <f t="array" ref="K463">_FV(A463,"Industry")</f>
        <v>Textiles &amp; Apparel</v>
      </c>
      <c r="L463" s="4" cm="1">
        <f t="array" ref="L463">_FV(A463,"Shares outstanding",TRUE)</f>
        <v>388479700</v>
      </c>
      <c r="M463" s="4" cm="1">
        <f t="array" ref="M463">_FV(A463,"Volume")</f>
        <v>2331113</v>
      </c>
      <c r="N463" s="4" cm="1">
        <f t="array" ref="N463">_FV(A463,"Volume average",TRUE)</f>
        <v>3589472</v>
      </c>
      <c r="O463" s="1" cm="1">
        <f t="array" ref="O463">_FV(A463,"Change")</f>
        <v>1.28</v>
      </c>
      <c r="P463" s="6" cm="1">
        <f t="array" ref="P463">_FV(A463,"Change (%)",TRUE)</f>
        <v>2.8180999999999998E-2</v>
      </c>
      <c r="Q463" s="6" cm="1">
        <f t="array" ref="Q463">_FV(A463,"Change % (Extended hours)",TRUE)</f>
        <v>2.1410000000000001E-3</v>
      </c>
      <c r="R463" s="1" cm="1">
        <f t="array" ref="R463">_FV(A463,"Change (Extended hours)",TRUE)</f>
        <v>0.1</v>
      </c>
      <c r="S463" s="7">
        <f t="shared" ca="1" si="7"/>
        <v>44736</v>
      </c>
    </row>
    <row r="464" spans="1:19" x14ac:dyDescent="0.25">
      <c r="A464" s="5" t="e" vm="469">
        <v>#VALUE!</v>
      </c>
      <c r="B464" s="1" cm="1">
        <f t="array" ref="B464">_FV(A464,"Price")</f>
        <v>128.30000000000001</v>
      </c>
      <c r="C464" s="1" cm="1">
        <f t="array" ref="C464">_FV(A464,"Price (Extended hours)",TRUE)</f>
        <v>129.69999999999999</v>
      </c>
      <c r="D464" s="2" cm="1">
        <f t="array" ref="D464">_FV(A464,"P/E",TRUE)</f>
        <v>21.536300000000001</v>
      </c>
      <c r="E464" s="3" cm="1">
        <f t="array" ref="E464">_FV(A464,"Market cap",TRUE)</f>
        <v>52358768120</v>
      </c>
      <c r="F464" s="5" t="str" cm="1">
        <f t="array" ref="F464">_FV(A464,"Ticker symbol",TRUE)</f>
        <v>VLO</v>
      </c>
      <c r="G464" s="1" cm="1">
        <f t="array" ref="G464">_FV(A464,"Open")</f>
        <v>133.88999999999999</v>
      </c>
      <c r="H464" s="1" cm="1">
        <f t="array" ref="H464">_FV(A464,"Previous close",TRUE)</f>
        <v>133.75</v>
      </c>
      <c r="I464" s="1" cm="1">
        <f t="array" ref="I464">_FV(A464,"52 week high",TRUE)</f>
        <v>146.80500000000001</v>
      </c>
      <c r="J464" s="1" cm="1">
        <f t="array" ref="J464">_FV(A464,"52 week low",TRUE)</f>
        <v>58.85</v>
      </c>
      <c r="K464" s="5" t="str" cm="1">
        <f t="array" ref="K464">_FV(A464,"Industry")</f>
        <v>Oil &amp; Gas</v>
      </c>
      <c r="L464" s="4" cm="1">
        <f t="array" ref="L464">_FV(A464,"Shares outstanding",TRUE)</f>
        <v>408096400</v>
      </c>
      <c r="M464" s="4" cm="1">
        <f t="array" ref="M464">_FV(A464,"Volume")</f>
        <v>8490716</v>
      </c>
      <c r="N464" s="4" cm="1">
        <f t="array" ref="N464">_FV(A464,"Volume average",TRUE)</f>
        <v>5027005</v>
      </c>
      <c r="O464" s="1" cm="1">
        <f t="array" ref="O464">_FV(A464,"Change")</f>
        <v>-5.45</v>
      </c>
      <c r="P464" s="6" cm="1">
        <f t="array" ref="P464">_FV(A464,"Change (%)",TRUE)</f>
        <v>-4.0747999999999999E-2</v>
      </c>
      <c r="Q464" s="6" cm="1">
        <f t="array" ref="Q464">_FV(A464,"Change % (Extended hours)",TRUE)</f>
        <v>1.0912E-2</v>
      </c>
      <c r="R464" s="1" cm="1">
        <f t="array" ref="R464">_FV(A464,"Change (Extended hours)",TRUE)</f>
        <v>1.4</v>
      </c>
      <c r="S464" s="7">
        <f t="shared" ca="1" si="7"/>
        <v>44736</v>
      </c>
    </row>
    <row r="465" spans="1:19" x14ac:dyDescent="0.25">
      <c r="A465" s="5" t="e" vm="470">
        <v>#VALUE!</v>
      </c>
      <c r="B465" s="1" cm="1">
        <f t="array" ref="B465">_FV(A465,"Price")</f>
        <v>151.44999999999999</v>
      </c>
      <c r="C465" s="1" cm="1">
        <f t="array" ref="C465">_FV(A465,"Price (Extended hours)",TRUE)</f>
        <v>151.36000000000001</v>
      </c>
      <c r="D465" s="2" cm="1">
        <f t="array" ref="D465">_FV(A465,"P/E",TRUE)</f>
        <v>33.283000000000001</v>
      </c>
      <c r="E465" s="3" cm="1">
        <f t="array" ref="E465">_FV(A465,"Market cap",TRUE)</f>
        <v>20127099200</v>
      </c>
      <c r="F465" s="5" t="str" cm="1">
        <f t="array" ref="F465">_FV(A465,"Ticker symbol",TRUE)</f>
        <v>VMC</v>
      </c>
      <c r="G465" s="1" cm="1">
        <f t="array" ref="G465">_FV(A465,"Open")</f>
        <v>152.82</v>
      </c>
      <c r="H465" s="1" cm="1">
        <f t="array" ref="H465">_FV(A465,"Previous close",TRUE)</f>
        <v>151.04</v>
      </c>
      <c r="I465" s="1" cm="1">
        <f t="array" ref="I465">_FV(A465,"52 week high",TRUE)</f>
        <v>213.65</v>
      </c>
      <c r="J465" s="1" cm="1">
        <f t="array" ref="J465">_FV(A465,"52 week low",TRUE)</f>
        <v>148.99</v>
      </c>
      <c r="K465" s="5" t="str" cm="1">
        <f t="array" ref="K465">_FV(A465,"Industry")</f>
        <v>Construction Materials</v>
      </c>
      <c r="L465" s="4" cm="1">
        <f t="array" ref="L465">_FV(A465,"Shares outstanding",TRUE)</f>
        <v>132896000</v>
      </c>
      <c r="M465" s="4" cm="1">
        <f t="array" ref="M465">_FV(A465,"Volume")</f>
        <v>758125</v>
      </c>
      <c r="N465" s="4" cm="1">
        <f t="array" ref="N465">_FV(A465,"Volume average",TRUE)</f>
        <v>737346</v>
      </c>
      <c r="O465" s="1" cm="1">
        <f t="array" ref="O465">_FV(A465,"Change")</f>
        <v>0.41</v>
      </c>
      <c r="P465" s="6" cm="1">
        <f t="array" ref="P465">_FV(A465,"Change (%)",TRUE)</f>
        <v>2.7150000000000004E-3</v>
      </c>
      <c r="Q465" s="6" cm="1">
        <f t="array" ref="Q465">_FV(A465,"Change % (Extended hours)",TRUE)</f>
        <v>-5.9429999999999997E-4</v>
      </c>
      <c r="R465" s="1" cm="1">
        <f t="array" ref="R465">_FV(A465,"Change (Extended hours)",TRUE)</f>
        <v>-0.09</v>
      </c>
      <c r="S465" s="7">
        <f t="shared" ca="1" si="7"/>
        <v>44736</v>
      </c>
    </row>
    <row r="466" spans="1:19" x14ac:dyDescent="0.25">
      <c r="A466" s="5" t="e" vm="471">
        <v>#VALUE!</v>
      </c>
      <c r="B466" s="1" cm="1">
        <f t="array" ref="B466">_FV(A466,"Price")</f>
        <v>29.45</v>
      </c>
      <c r="C466" s="1" cm="1">
        <f t="array" ref="C466">_FV(A466,"Price (Extended hours)",TRUE)</f>
        <v>30.44</v>
      </c>
      <c r="D466" s="2" cm="1">
        <f t="array" ref="D466">_FV(A466,"P/E",TRUE)</f>
        <v>44.9313</v>
      </c>
      <c r="E466" s="3" cm="1">
        <f t="array" ref="E466">_FV(A466,"Market cap",TRUE)</f>
        <v>5646846075</v>
      </c>
      <c r="F466" s="5" t="str" cm="1">
        <f t="array" ref="F466">_FV(A466,"Ticker symbol",TRUE)</f>
        <v>VNO</v>
      </c>
      <c r="G466" s="1" cm="1">
        <f t="array" ref="G466">_FV(A466,"Open")</f>
        <v>29.26</v>
      </c>
      <c r="H466" s="1" cm="1">
        <f t="array" ref="H466">_FV(A466,"Previous close",TRUE)</f>
        <v>28.96</v>
      </c>
      <c r="I466" s="1" cm="1">
        <f t="array" ref="I466">_FV(A466,"52 week high",TRUE)</f>
        <v>50.31</v>
      </c>
      <c r="J466" s="1" cm="1">
        <f t="array" ref="J466">_FV(A466,"52 week low",TRUE)</f>
        <v>28.53</v>
      </c>
      <c r="K466" s="5" t="str" cm="1">
        <f t="array" ref="K466">_FV(A466,"Industry")</f>
        <v>Residential &amp; Commercial REIT</v>
      </c>
      <c r="L466" s="4" cm="1">
        <f t="array" ref="L466">_FV(A466,"Shares outstanding",TRUE)</f>
        <v>191743500</v>
      </c>
      <c r="M466" s="4" cm="1">
        <f t="array" ref="M466">_FV(A466,"Volume")</f>
        <v>1742639</v>
      </c>
      <c r="N466" s="4" cm="1">
        <f t="array" ref="N466">_FV(A466,"Volume average",TRUE)</f>
        <v>1502038</v>
      </c>
      <c r="O466" s="1" cm="1">
        <f t="array" ref="O466">_FV(A466,"Change")</f>
        <v>0.49</v>
      </c>
      <c r="P466" s="6" cm="1">
        <f t="array" ref="P466">_FV(A466,"Change (%)",TRUE)</f>
        <v>1.6920000000000001E-2</v>
      </c>
      <c r="Q466" s="6" cm="1">
        <f t="array" ref="Q466">_FV(A466,"Change % (Extended hours)",TRUE)</f>
        <v>3.3616E-2</v>
      </c>
      <c r="R466" s="1" cm="1">
        <f t="array" ref="R466">_FV(A466,"Change (Extended hours)",TRUE)</f>
        <v>0.99</v>
      </c>
      <c r="S466" s="7">
        <f t="shared" ca="1" si="7"/>
        <v>44736</v>
      </c>
    </row>
    <row r="467" spans="1:19" x14ac:dyDescent="0.25">
      <c r="A467" s="5" t="e" vm="472">
        <v>#VALUE!</v>
      </c>
      <c r="B467" s="1" cm="1">
        <f t="array" ref="B467">_FV(A467,"Price")</f>
        <v>160.19</v>
      </c>
      <c r="C467" s="1" cm="1">
        <f t="array" ref="C467">_FV(A467,"Price (Extended hours)",TRUE)</f>
        <v>159.88</v>
      </c>
      <c r="D467" s="2" cm="1">
        <f t="array" ref="D467">_FV(A467,"P/E",TRUE)</f>
        <v>25.5943</v>
      </c>
      <c r="E467" s="3" cm="1">
        <f t="array" ref="E467">_FV(A467,"Market cap",TRUE)</f>
        <v>25294321380</v>
      </c>
      <c r="F467" s="5" t="str" cm="1">
        <f t="array" ref="F467">_FV(A467,"Ticker symbol",TRUE)</f>
        <v>VRSK</v>
      </c>
      <c r="G467" s="1" cm="1">
        <f t="array" ref="G467">_FV(A467,"Open")</f>
        <v>160.01</v>
      </c>
      <c r="H467" s="1" cm="1">
        <f t="array" ref="H467">_FV(A467,"Previous close",TRUE)</f>
        <v>158.22999999999999</v>
      </c>
      <c r="I467" s="1" cm="1">
        <f t="array" ref="I467">_FV(A467,"52 week high",TRUE)</f>
        <v>231.57</v>
      </c>
      <c r="J467" s="1" cm="1">
        <f t="array" ref="J467">_FV(A467,"52 week low",TRUE)</f>
        <v>157.30000000000001</v>
      </c>
      <c r="K467" s="5" t="str" cm="1">
        <f t="array" ref="K467">_FV(A467,"Industry")</f>
        <v>Software &amp; IT Services</v>
      </c>
      <c r="L467" s="4" cm="1">
        <f t="array" ref="L467">_FV(A467,"Shares outstanding",TRUE)</f>
        <v>157902000</v>
      </c>
      <c r="M467" s="4" cm="1">
        <f t="array" ref="M467">_FV(A467,"Volume")</f>
        <v>815384</v>
      </c>
      <c r="N467" s="4" cm="1">
        <f t="array" ref="N467">_FV(A467,"Volume average",TRUE)</f>
        <v>938408</v>
      </c>
      <c r="O467" s="1" cm="1">
        <f t="array" ref="O467">_FV(A467,"Change")</f>
        <v>1.96</v>
      </c>
      <c r="P467" s="6" cm="1">
        <f t="array" ref="P467">_FV(A467,"Change (%)",TRUE)</f>
        <v>1.2386999999999999E-2</v>
      </c>
      <c r="Q467" s="6" cm="1">
        <f t="array" ref="Q467">_FV(A467,"Change % (Extended hours)",TRUE)</f>
        <v>-1.9350000000000001E-3</v>
      </c>
      <c r="R467" s="1" cm="1">
        <f t="array" ref="R467">_FV(A467,"Change (Extended hours)",TRUE)</f>
        <v>-0.31</v>
      </c>
      <c r="S467" s="7">
        <f t="shared" ca="1" si="7"/>
        <v>44736</v>
      </c>
    </row>
    <row r="468" spans="1:19" x14ac:dyDescent="0.25">
      <c r="A468" s="5" t="e" vm="473">
        <v>#VALUE!</v>
      </c>
      <c r="B468" s="1" cm="1">
        <f t="array" ref="B468">_FV(A468,"Price")</f>
        <v>163.88</v>
      </c>
      <c r="C468" s="1" cm="1">
        <f t="array" ref="C468">_FV(A468,"Price (Extended hours)",TRUE)</f>
        <v>163.72</v>
      </c>
      <c r="D468" s="2" cm="1">
        <f t="array" ref="D468">_FV(A468,"P/E",TRUE)</f>
        <v>22.6568</v>
      </c>
      <c r="E468" s="3" cm="1">
        <f t="array" ref="E468">_FV(A468,"Market cap",TRUE)</f>
        <v>17952201824</v>
      </c>
      <c r="F468" s="5" t="str" cm="1">
        <f t="array" ref="F468">_FV(A468,"Ticker symbol",TRUE)</f>
        <v>VRSN</v>
      </c>
      <c r="G468" s="1" cm="1">
        <f t="array" ref="G468">_FV(A468,"Open")</f>
        <v>163.79</v>
      </c>
      <c r="H468" s="1" cm="1">
        <f t="array" ref="H468">_FV(A468,"Previous close",TRUE)</f>
        <v>161.18</v>
      </c>
      <c r="I468" s="1" cm="1">
        <f t="array" ref="I468">_FV(A468,"52 week high",TRUE)</f>
        <v>257.02999999999997</v>
      </c>
      <c r="J468" s="1" cm="1">
        <f t="array" ref="J468">_FV(A468,"52 week low",TRUE)</f>
        <v>159.69</v>
      </c>
      <c r="K468" s="5" t="str" cm="1">
        <f t="array" ref="K468">_FV(A468,"Industry")</f>
        <v>Software &amp; IT Services</v>
      </c>
      <c r="L468" s="4" cm="1">
        <f t="array" ref="L468">_FV(A468,"Shares outstanding",TRUE)</f>
        <v>109544800</v>
      </c>
      <c r="M468" s="4" cm="1">
        <f t="array" ref="M468">_FV(A468,"Volume")</f>
        <v>647486</v>
      </c>
      <c r="N468" s="4" cm="1">
        <f t="array" ref="N468">_FV(A468,"Volume average",TRUE)</f>
        <v>807707</v>
      </c>
      <c r="O468" s="1" cm="1">
        <f t="array" ref="O468">_FV(A468,"Change")</f>
        <v>2.7</v>
      </c>
      <c r="P468" s="6" cm="1">
        <f t="array" ref="P468">_FV(A468,"Change (%)",TRUE)</f>
        <v>1.6751000000000002E-2</v>
      </c>
      <c r="Q468" s="6" cm="1">
        <f t="array" ref="Q468">_FV(A468,"Change % (Extended hours)",TRUE)</f>
        <v>-9.7629999999999993E-4</v>
      </c>
      <c r="R468" s="1" cm="1">
        <f t="array" ref="R468">_FV(A468,"Change (Extended hours)",TRUE)</f>
        <v>-0.16</v>
      </c>
      <c r="S468" s="7">
        <f t="shared" ca="1" si="7"/>
        <v>44736</v>
      </c>
    </row>
    <row r="469" spans="1:19" x14ac:dyDescent="0.25">
      <c r="A469" s="5" t="e" vm="474">
        <v>#VALUE!</v>
      </c>
      <c r="B469" s="1" cm="1">
        <f t="array" ref="B469">_FV(A469,"Price")</f>
        <v>253.51</v>
      </c>
      <c r="C469" s="1" cm="1">
        <f t="array" ref="C469">_FV(A469,"Price (Extended hours)",TRUE)</f>
        <v>253.59</v>
      </c>
      <c r="D469" s="2" cm="1">
        <f t="array" ref="D469">_FV(A469,"P/E",TRUE)</f>
        <v>26.250299999999999</v>
      </c>
      <c r="E469" s="3" cm="1">
        <f t="array" ref="E469">_FV(A469,"Market cap",TRUE)</f>
        <v>64836703560</v>
      </c>
      <c r="F469" s="5" t="str" cm="1">
        <f t="array" ref="F469">_FV(A469,"Ticker symbol",TRUE)</f>
        <v>VRTX</v>
      </c>
      <c r="G469" s="1" cm="1">
        <f t="array" ref="G469">_FV(A469,"Open")</f>
        <v>250.8</v>
      </c>
      <c r="H469" s="1" cm="1">
        <f t="array" ref="H469">_FV(A469,"Previous close",TRUE)</f>
        <v>249.08</v>
      </c>
      <c r="I469" s="1" cm="1">
        <f t="array" ref="I469">_FV(A469,"52 week high",TRUE)</f>
        <v>292.75</v>
      </c>
      <c r="J469" s="1" cm="1">
        <f t="array" ref="J469">_FV(A469,"52 week low",TRUE)</f>
        <v>176.36</v>
      </c>
      <c r="K469" s="5" t="str" cm="1">
        <f t="array" ref="K469">_FV(A469,"Industry")</f>
        <v>Biotechnology &amp; Medical Research</v>
      </c>
      <c r="L469" s="4" cm="1">
        <f t="array" ref="L469">_FV(A469,"Shares outstanding",TRUE)</f>
        <v>255756000</v>
      </c>
      <c r="M469" s="4" cm="1">
        <f t="array" ref="M469">_FV(A469,"Volume")</f>
        <v>963197</v>
      </c>
      <c r="N469" s="4" cm="1">
        <f t="array" ref="N469">_FV(A469,"Volume average",TRUE)</f>
        <v>1589335</v>
      </c>
      <c r="O469" s="1" cm="1">
        <f t="array" ref="O469">_FV(A469,"Change")</f>
        <v>4.43</v>
      </c>
      <c r="P469" s="6" cm="1">
        <f t="array" ref="P469">_FV(A469,"Change (%)",TRUE)</f>
        <v>1.7784999999999999E-2</v>
      </c>
      <c r="Q469" s="6" cm="1">
        <f t="array" ref="Q469">_FV(A469,"Change % (Extended hours)",TRUE)</f>
        <v>3.1559999999999997E-4</v>
      </c>
      <c r="R469" s="1" cm="1">
        <f t="array" ref="R469">_FV(A469,"Change (Extended hours)",TRUE)</f>
        <v>0.08</v>
      </c>
      <c r="S469" s="7">
        <f t="shared" ca="1" si="7"/>
        <v>44736</v>
      </c>
    </row>
    <row r="470" spans="1:19" x14ac:dyDescent="0.25">
      <c r="A470" s="5" t="e" vm="475">
        <v>#VALUE!</v>
      </c>
      <c r="B470" s="1" cm="1">
        <f t="array" ref="B470">_FV(A470,"Price")</f>
        <v>50.24</v>
      </c>
      <c r="C470" s="1" cm="1">
        <f t="array" ref="C470">_FV(A470,"Price (Extended hours)",TRUE)</f>
        <v>50.24</v>
      </c>
      <c r="D470" s="2" cm="1">
        <f t="array" ref="D470">_FV(A470,"P/E",TRUE)</f>
        <v>127.63549999999999</v>
      </c>
      <c r="E470" s="3" cm="1">
        <f t="array" ref="E470">_FV(A470,"Market cap",TRUE)</f>
        <v>20080701920</v>
      </c>
      <c r="F470" s="5" t="str" cm="1">
        <f t="array" ref="F470">_FV(A470,"Ticker symbol",TRUE)</f>
        <v>VTR</v>
      </c>
      <c r="G470" s="1" cm="1">
        <f t="array" ref="G470">_FV(A470,"Open")</f>
        <v>48.76</v>
      </c>
      <c r="H470" s="1" cm="1">
        <f t="array" ref="H470">_FV(A470,"Previous close",TRUE)</f>
        <v>48.43</v>
      </c>
      <c r="I470" s="1" cm="1">
        <f t="array" ref="I470">_FV(A470,"52 week high",TRUE)</f>
        <v>64.02</v>
      </c>
      <c r="J470" s="1" cm="1">
        <f t="array" ref="J470">_FV(A470,"52 week low",TRUE)</f>
        <v>45.44</v>
      </c>
      <c r="K470" s="5" t="str" cm="1">
        <f t="array" ref="K470">_FV(A470,"Industry")</f>
        <v>Residential &amp; Commercial REIT</v>
      </c>
      <c r="L470" s="4" cm="1">
        <f t="array" ref="L470">_FV(A470,"Shares outstanding",TRUE)</f>
        <v>399695500</v>
      </c>
      <c r="M470" s="4" cm="1">
        <f t="array" ref="M470">_FV(A470,"Volume")</f>
        <v>1994049</v>
      </c>
      <c r="N470" s="4" cm="1">
        <f t="array" ref="N470">_FV(A470,"Volume average",TRUE)</f>
        <v>2001945</v>
      </c>
      <c r="O470" s="1" cm="1">
        <f t="array" ref="O470">_FV(A470,"Change")</f>
        <v>1.81</v>
      </c>
      <c r="P470" s="6" cm="1">
        <f t="array" ref="P470">_FV(A470,"Change (%)",TRUE)</f>
        <v>3.7373999999999998E-2</v>
      </c>
      <c r="Q470" s="6" cm="1">
        <f t="array" ref="Q470">_FV(A470,"Change % (Extended hours)",TRUE)</f>
        <v>0</v>
      </c>
      <c r="R470" s="1" cm="1">
        <f t="array" ref="R470">_FV(A470,"Change (Extended hours)",TRUE)</f>
        <v>0</v>
      </c>
      <c r="S470" s="7">
        <f t="shared" ca="1" si="7"/>
        <v>44736</v>
      </c>
    </row>
    <row r="471" spans="1:19" x14ac:dyDescent="0.25">
      <c r="A471" s="5" t="e" vm="476">
        <v>#VALUE!</v>
      </c>
      <c r="B471" s="1" cm="1">
        <f t="array" ref="B471">_FV(A471,"Price")</f>
        <v>10.7</v>
      </c>
      <c r="C471" s="1" cm="1">
        <f t="array" ref="C471">_FV(A471,"Price (Extended hours)",TRUE)</f>
        <v>10.65</v>
      </c>
      <c r="D471" s="2" cm="1">
        <f t="array" ref="D471">_FV(A471,"P/E",TRUE)</f>
        <v>75.400000000000006</v>
      </c>
      <c r="E471" s="3" cm="1">
        <f t="array" ref="E471">_FV(A471,"Market cap",TRUE)</f>
        <v>12511210000</v>
      </c>
      <c r="F471" s="5" t="str" cm="1">
        <f t="array" ref="F471">_FV(A471,"Ticker symbol",TRUE)</f>
        <v>VTRS</v>
      </c>
      <c r="G471" s="1" cm="1">
        <f t="array" ref="G471">_FV(A471,"Open")</f>
        <v>10.4</v>
      </c>
      <c r="H471" s="1" cm="1">
        <f t="array" ref="H471">_FV(A471,"Previous close",TRUE)</f>
        <v>10.32</v>
      </c>
      <c r="I471" s="1" cm="1">
        <f t="array" ref="I471">_FV(A471,"52 week high",TRUE)</f>
        <v>15.68</v>
      </c>
      <c r="J471" s="1" cm="1">
        <f t="array" ref="J471">_FV(A471,"52 week low",TRUE)</f>
        <v>9.66</v>
      </c>
      <c r="K471" s="5" t="str" cm="1">
        <f t="array" ref="K471">_FV(A471,"Industry")</f>
        <v>Pharmaceuticals</v>
      </c>
      <c r="L471" s="4" cm="1">
        <f t="array" ref="L471">_FV(A471,"Shares outstanding",TRUE)</f>
        <v>1212327000</v>
      </c>
      <c r="M471" s="4" cm="1">
        <f t="array" ref="M471">_FV(A471,"Volume")</f>
        <v>12150049</v>
      </c>
      <c r="N471" s="4" cm="1">
        <f t="array" ref="N471">_FV(A471,"Volume average",TRUE)</f>
        <v>11381601</v>
      </c>
      <c r="O471" s="1" cm="1">
        <f t="array" ref="O471">_FV(A471,"Change")</f>
        <v>0.38</v>
      </c>
      <c r="P471" s="6" cm="1">
        <f t="array" ref="P471">_FV(A471,"Change (%)",TRUE)</f>
        <v>3.6822000000000001E-2</v>
      </c>
      <c r="Q471" s="6" cm="1">
        <f t="array" ref="Q471">_FV(A471,"Change % (Extended hours)",TRUE)</f>
        <v>-4.6730000000000001E-3</v>
      </c>
      <c r="R471" s="1" cm="1">
        <f t="array" ref="R471">_FV(A471,"Change (Extended hours)",TRUE)</f>
        <v>-0.05</v>
      </c>
      <c r="S471" s="7">
        <f t="shared" ca="1" si="7"/>
        <v>44736</v>
      </c>
    </row>
    <row r="472" spans="1:19" x14ac:dyDescent="0.25">
      <c r="A472" s="5" t="e" vm="477">
        <v>#VALUE!</v>
      </c>
      <c r="B472" s="1" cm="1">
        <f t="array" ref="B472">_FV(A472,"Price")</f>
        <v>49.15</v>
      </c>
      <c r="C472" s="1" cm="1">
        <f t="array" ref="C472">_FV(A472,"Price (Extended hours)",TRUE)</f>
        <v>49.36</v>
      </c>
      <c r="D472" s="2" cm="1">
        <f t="array" ref="D472">_FV(A472,"P/E",TRUE)</f>
        <v>9.5632000000000001</v>
      </c>
      <c r="E472" s="3" cm="1">
        <f t="array" ref="E472">_FV(A472,"Market cap",TRUE)</f>
        <v>206412502600</v>
      </c>
      <c r="F472" s="5" t="str" cm="1">
        <f t="array" ref="F472">_FV(A472,"Ticker symbol",TRUE)</f>
        <v>VZ</v>
      </c>
      <c r="G472" s="1" cm="1">
        <f t="array" ref="G472">_FV(A472,"Open")</f>
        <v>49.23</v>
      </c>
      <c r="H472" s="1" cm="1">
        <f t="array" ref="H472">_FV(A472,"Previous close",TRUE)</f>
        <v>49.16</v>
      </c>
      <c r="I472" s="1" cm="1">
        <f t="array" ref="I472">_FV(A472,"52 week high",TRUE)</f>
        <v>57.445</v>
      </c>
      <c r="J472" s="1" cm="1">
        <f t="array" ref="J472">_FV(A472,"52 week low",TRUE)</f>
        <v>45.548900000000003</v>
      </c>
      <c r="K472" s="5" t="str" cm="1">
        <f t="array" ref="K472">_FV(A472,"Industry")</f>
        <v>Telecommunications Services</v>
      </c>
      <c r="L472" s="4" cm="1">
        <f t="array" ref="L472">_FV(A472,"Shares outstanding",TRUE)</f>
        <v>4199644000</v>
      </c>
      <c r="M472" s="4" cm="1">
        <f t="array" ref="M472">_FV(A472,"Volume")</f>
        <v>22005586</v>
      </c>
      <c r="N472" s="4" cm="1">
        <f t="array" ref="N472">_FV(A472,"Volume average",TRUE)</f>
        <v>18939059</v>
      </c>
      <c r="O472" s="1" cm="1">
        <f t="array" ref="O472">_FV(A472,"Change")</f>
        <v>-0.01</v>
      </c>
      <c r="P472" s="6" cm="1">
        <f t="array" ref="P472">_FV(A472,"Change (%)",TRUE)</f>
        <v>-2.0340000000000001E-4</v>
      </c>
      <c r="Q472" s="6" cm="1">
        <f t="array" ref="Q472">_FV(A472,"Change % (Extended hours)",TRUE)</f>
        <v>4.2729999999999999E-3</v>
      </c>
      <c r="R472" s="1" cm="1">
        <f t="array" ref="R472">_FV(A472,"Change (Extended hours)",TRUE)</f>
        <v>0.21</v>
      </c>
      <c r="S472" s="7">
        <f t="shared" ca="1" si="7"/>
        <v>44736</v>
      </c>
    </row>
    <row r="473" spans="1:19" x14ac:dyDescent="0.25">
      <c r="A473" s="5" t="e" vm="478">
        <v>#VALUE!</v>
      </c>
      <c r="B473" s="1" cm="1">
        <f t="array" ref="B473">_FV(A473,"Price")</f>
        <v>88</v>
      </c>
      <c r="C473" s="1" cm="1">
        <f t="array" ref="C473">_FV(A473,"Price (Extended hours)",TRUE)</f>
        <v>87.5</v>
      </c>
      <c r="D473" s="2" cm="1">
        <f t="array" ref="D473">_FV(A473,"P/E",TRUE)</f>
        <v>27.328399999999998</v>
      </c>
      <c r="E473" s="3" cm="1">
        <f t="array" ref="E473">_FV(A473,"Market cap",TRUE)</f>
        <v>16072997600</v>
      </c>
      <c r="F473" s="5" t="str" cm="1">
        <f t="array" ref="F473">_FV(A473,"Ticker symbol",TRUE)</f>
        <v>WAB</v>
      </c>
      <c r="G473" s="1" cm="1">
        <f t="array" ref="G473">_FV(A473,"Open")</f>
        <v>87.4</v>
      </c>
      <c r="H473" s="1" cm="1">
        <f t="array" ref="H473">_FV(A473,"Previous close",TRUE)</f>
        <v>86.32</v>
      </c>
      <c r="I473" s="1" cm="1">
        <f t="array" ref="I473">_FV(A473,"52 week high",TRUE)</f>
        <v>100.045</v>
      </c>
      <c r="J473" s="1" cm="1">
        <f t="array" ref="J473">_FV(A473,"52 week low",TRUE)</f>
        <v>76.3</v>
      </c>
      <c r="K473" s="5" t="str" cm="1">
        <f t="array" ref="K473">_FV(A473,"Industry")</f>
        <v>Machinery, Equipment &amp; Components</v>
      </c>
      <c r="L473" s="4" cm="1">
        <f t="array" ref="L473">_FV(A473,"Shares outstanding",TRUE)</f>
        <v>182647700</v>
      </c>
      <c r="M473" s="4" cm="1">
        <f t="array" ref="M473">_FV(A473,"Volume")</f>
        <v>868499</v>
      </c>
      <c r="N473" s="4" cm="1">
        <f t="array" ref="N473">_FV(A473,"Volume average",TRUE)</f>
        <v>828506</v>
      </c>
      <c r="O473" s="1" cm="1">
        <f t="array" ref="O473">_FV(A473,"Change")</f>
        <v>1.68</v>
      </c>
      <c r="P473" s="6" cm="1">
        <f t="array" ref="P473">_FV(A473,"Change (%)",TRUE)</f>
        <v>1.9462E-2</v>
      </c>
      <c r="Q473" s="6" cm="1">
        <f t="array" ref="Q473">_FV(A473,"Change % (Extended hours)",TRUE)</f>
        <v>-5.6820000000000004E-3</v>
      </c>
      <c r="R473" s="1" cm="1">
        <f t="array" ref="R473">_FV(A473,"Change (Extended hours)",TRUE)</f>
        <v>-0.5</v>
      </c>
      <c r="S473" s="7">
        <f t="shared" ca="1" si="7"/>
        <v>44736</v>
      </c>
    </row>
    <row r="474" spans="1:19" x14ac:dyDescent="0.25">
      <c r="A474" s="5" t="e" vm="479">
        <v>#VALUE!</v>
      </c>
      <c r="B474" s="1" cm="1">
        <f t="array" ref="B474">_FV(A474,"Price")</f>
        <v>324.26</v>
      </c>
      <c r="C474" s="1" cm="1">
        <f t="array" ref="C474">_FV(A474,"Price (Extended hours)",TRUE)</f>
        <v>324.26</v>
      </c>
      <c r="D474" s="2" cm="1">
        <f t="array" ref="D474">_FV(A474,"P/E",TRUE)</f>
        <v>28.099599999999999</v>
      </c>
      <c r="E474" s="3" cm="1">
        <f t="array" ref="E474">_FV(A474,"Market cap",TRUE)</f>
        <v>19531911348</v>
      </c>
      <c r="F474" s="5" t="str" cm="1">
        <f t="array" ref="F474">_FV(A474,"Ticker symbol",TRUE)</f>
        <v>WAT</v>
      </c>
      <c r="G474" s="1" cm="1">
        <f t="array" ref="G474">_FV(A474,"Open")</f>
        <v>326.2</v>
      </c>
      <c r="H474" s="1" cm="1">
        <f t="array" ref="H474">_FV(A474,"Previous close",TRUE)</f>
        <v>321.49</v>
      </c>
      <c r="I474" s="1" cm="1">
        <f t="array" ref="I474">_FV(A474,"52 week high",TRUE)</f>
        <v>428.22</v>
      </c>
      <c r="J474" s="1" cm="1">
        <f t="array" ref="J474">_FV(A474,"52 week low",TRUE)</f>
        <v>288.32</v>
      </c>
      <c r="K474" s="5" t="str" cm="1">
        <f t="array" ref="K474">_FV(A474,"Industry")</f>
        <v>Healthcare Equipment &amp; Supplies</v>
      </c>
      <c r="L474" s="4" cm="1">
        <f t="array" ref="L474">_FV(A474,"Shares outstanding",TRUE)</f>
        <v>60235340</v>
      </c>
      <c r="M474" s="4" cm="1">
        <f t="array" ref="M474">_FV(A474,"Volume")</f>
        <v>439536</v>
      </c>
      <c r="N474" s="4" cm="1">
        <f t="array" ref="N474">_FV(A474,"Volume average",TRUE)</f>
        <v>393816</v>
      </c>
      <c r="O474" s="1" cm="1">
        <f t="array" ref="O474">_FV(A474,"Change")</f>
        <v>2.77</v>
      </c>
      <c r="P474" s="6" cm="1">
        <f t="array" ref="P474">_FV(A474,"Change (%)",TRUE)</f>
        <v>8.6160000000000004E-3</v>
      </c>
      <c r="Q474" s="6" cm="1">
        <f t="array" ref="Q474">_FV(A474,"Change % (Extended hours)",TRUE)</f>
        <v>0</v>
      </c>
      <c r="R474" s="1" cm="1">
        <f t="array" ref="R474">_FV(A474,"Change (Extended hours)",TRUE)</f>
        <v>0</v>
      </c>
      <c r="S474" s="7">
        <f t="shared" ca="1" si="7"/>
        <v>44736</v>
      </c>
    </row>
    <row r="475" spans="1:19" x14ac:dyDescent="0.25">
      <c r="A475" s="5" t="e" vm="480">
        <v>#VALUE!</v>
      </c>
      <c r="B475" s="1" cm="1">
        <f t="array" ref="B475">_FV(A475,"Price")</f>
        <v>40.729999999999997</v>
      </c>
      <c r="C475" s="1" cm="1">
        <f t="array" ref="C475">_FV(A475,"Price (Extended hours)",TRUE)</f>
        <v>40.729999999999997</v>
      </c>
      <c r="D475" s="2" cm="1">
        <f t="array" ref="D475">_FV(A475,"P/E",TRUE)</f>
        <v>5.8821000000000003</v>
      </c>
      <c r="E475" s="3" cm="1">
        <f t="array" ref="E475">_FV(A475,"Market cap",TRUE)</f>
        <v>35181490582</v>
      </c>
      <c r="F475" s="5" t="str" cm="1">
        <f t="array" ref="F475">_FV(A475,"Ticker symbol",TRUE)</f>
        <v>WBA</v>
      </c>
      <c r="G475" s="1" cm="1">
        <f t="array" ref="G475">_FV(A475,"Open")</f>
        <v>40.524999999999999</v>
      </c>
      <c r="H475" s="1" cm="1">
        <f t="array" ref="H475">_FV(A475,"Previous close",TRUE)</f>
        <v>40.200000000000003</v>
      </c>
      <c r="I475" s="1" cm="1">
        <f t="array" ref="I475">_FV(A475,"52 week high",TRUE)</f>
        <v>55</v>
      </c>
      <c r="J475" s="1" cm="1">
        <f t="array" ref="J475">_FV(A475,"52 week low",TRUE)</f>
        <v>39.715000000000003</v>
      </c>
      <c r="K475" s="5" t="str" cm="1">
        <f t="array" ref="K475">_FV(A475,"Industry")</f>
        <v>Food &amp; Drug Retailing</v>
      </c>
      <c r="L475" s="4" cm="1">
        <f t="array" ref="L475">_FV(A475,"Shares outstanding",TRUE)</f>
        <v>863773400</v>
      </c>
      <c r="M475" s="4" cm="1">
        <f t="array" ref="M475">_FV(A475,"Volume")</f>
        <v>6439129</v>
      </c>
      <c r="N475" s="4" cm="1">
        <f t="array" ref="N475">_FV(A475,"Volume average",TRUE)</f>
        <v>6262322</v>
      </c>
      <c r="O475" s="1" cm="1">
        <f t="array" ref="O475">_FV(A475,"Change")</f>
        <v>0.53</v>
      </c>
      <c r="P475" s="6" cm="1">
        <f t="array" ref="P475">_FV(A475,"Change (%)",TRUE)</f>
        <v>1.3184E-2</v>
      </c>
      <c r="Q475" s="6" cm="1">
        <f t="array" ref="Q475">_FV(A475,"Change % (Extended hours)",TRUE)</f>
        <v>0</v>
      </c>
      <c r="R475" s="1" cm="1">
        <f t="array" ref="R475">_FV(A475,"Change (Extended hours)",TRUE)</f>
        <v>0</v>
      </c>
      <c r="S475" s="7">
        <f t="shared" ca="1" si="7"/>
        <v>44736</v>
      </c>
    </row>
    <row r="476" spans="1:19" x14ac:dyDescent="0.25">
      <c r="A476" s="5" t="e" vm="481">
        <v>#VALUE!</v>
      </c>
      <c r="B476" s="1" cm="1">
        <f t="array" ref="B476">_FV(A476,"Price")</f>
        <v>49.95</v>
      </c>
      <c r="C476" s="1" cm="1">
        <f t="array" ref="C476">_FV(A476,"Price (Extended hours)",TRUE)</f>
        <v>50.51</v>
      </c>
      <c r="D476" s="2" cm="1">
        <f t="array" ref="D476">_FV(A476,"P/E",TRUE)</f>
        <v>8.4991000000000003</v>
      </c>
      <c r="E476" s="3" cm="1">
        <f t="array" ref="E476">_FV(A476,"Market cap",TRUE)</f>
        <v>15642731610</v>
      </c>
      <c r="F476" s="5" t="str" cm="1">
        <f t="array" ref="F476">_FV(A476,"Ticker symbol",TRUE)</f>
        <v>WDC</v>
      </c>
      <c r="G476" s="1" cm="1">
        <f t="array" ref="G476">_FV(A476,"Open")</f>
        <v>49.472999999999999</v>
      </c>
      <c r="H476" s="1" cm="1">
        <f t="array" ref="H476">_FV(A476,"Previous close",TRUE)</f>
        <v>49.24</v>
      </c>
      <c r="I476" s="1" cm="1">
        <f t="array" ref="I476">_FV(A476,"52 week high",TRUE)</f>
        <v>75.72</v>
      </c>
      <c r="J476" s="1" cm="1">
        <f t="array" ref="J476">_FV(A476,"52 week low",TRUE)</f>
        <v>43.85</v>
      </c>
      <c r="K476" s="5" t="str" cm="1">
        <f t="array" ref="K476">_FV(A476,"Industry")</f>
        <v>Computers, Phones &amp; Household Electronics</v>
      </c>
      <c r="L476" s="4" cm="1">
        <f t="array" ref="L476">_FV(A476,"Shares outstanding",TRUE)</f>
        <v>313167800</v>
      </c>
      <c r="M476" s="4" cm="1">
        <f t="array" ref="M476">_FV(A476,"Volume")</f>
        <v>4543486</v>
      </c>
      <c r="N476" s="4" cm="1">
        <f t="array" ref="N476">_FV(A476,"Volume average",TRUE)</f>
        <v>3497860</v>
      </c>
      <c r="O476" s="1" cm="1">
        <f t="array" ref="O476">_FV(A476,"Change")</f>
        <v>0.71</v>
      </c>
      <c r="P476" s="6" cm="1">
        <f t="array" ref="P476">_FV(A476,"Change (%)",TRUE)</f>
        <v>1.4419E-2</v>
      </c>
      <c r="Q476" s="6" cm="1">
        <f t="array" ref="Q476">_FV(A476,"Change % (Extended hours)",TRUE)</f>
        <v>1.1211E-2</v>
      </c>
      <c r="R476" s="1" cm="1">
        <f t="array" ref="R476">_FV(A476,"Change (Extended hours)",TRUE)</f>
        <v>0.56000000000000005</v>
      </c>
      <c r="S476" s="7">
        <f t="shared" ca="1" si="7"/>
        <v>44736</v>
      </c>
    </row>
    <row r="477" spans="1:19" x14ac:dyDescent="0.25">
      <c r="A477" s="5" t="e" vm="482">
        <v>#VALUE!</v>
      </c>
      <c r="B477" s="1" cm="1">
        <f t="array" ref="B477">_FV(A477,"Price")</f>
        <v>91.88</v>
      </c>
      <c r="C477" s="1" cm="1">
        <f t="array" ref="C477">_FV(A477,"Price (Extended hours)",TRUE)</f>
        <v>92.35</v>
      </c>
      <c r="D477" s="2" cm="1">
        <f t="array" ref="D477">_FV(A477,"P/E",TRUE)</f>
        <v>21.467099999999999</v>
      </c>
      <c r="E477" s="3" cm="1">
        <f t="array" ref="E477">_FV(A477,"Market cap",TRUE)</f>
        <v>28982121860</v>
      </c>
      <c r="F477" s="5" t="str" cm="1">
        <f t="array" ref="F477">_FV(A477,"Ticker symbol",TRUE)</f>
        <v>WEC</v>
      </c>
      <c r="G477" s="1" cm="1">
        <f t="array" ref="G477">_FV(A477,"Open")</f>
        <v>92.67</v>
      </c>
      <c r="H477" s="1" cm="1">
        <f t="array" ref="H477">_FV(A477,"Previous close",TRUE)</f>
        <v>92.05</v>
      </c>
      <c r="I477" s="1" cm="1">
        <f t="array" ref="I477">_FV(A477,"52 week high",TRUE)</f>
        <v>108.39</v>
      </c>
      <c r="J477" s="1" cm="1">
        <f t="array" ref="J477">_FV(A477,"52 week low",TRUE)</f>
        <v>86.84</v>
      </c>
      <c r="K477" s="5" t="str" cm="1">
        <f t="array" ref="K477">_FV(A477,"Industry")</f>
        <v>Electrical Utilities &amp; IPPs</v>
      </c>
      <c r="L477" s="4" cm="1">
        <f t="array" ref="L477">_FV(A477,"Shares outstanding",TRUE)</f>
        <v>315434500</v>
      </c>
      <c r="M477" s="4" cm="1">
        <f t="array" ref="M477">_FV(A477,"Volume")</f>
        <v>1720735</v>
      </c>
      <c r="N477" s="4" cm="1">
        <f t="array" ref="N477">_FV(A477,"Volume average",TRUE)</f>
        <v>1486610</v>
      </c>
      <c r="O477" s="1" cm="1">
        <f t="array" ref="O477">_FV(A477,"Change")</f>
        <v>-0.17</v>
      </c>
      <c r="P477" s="6" cm="1">
        <f t="array" ref="P477">_FV(A477,"Change (%)",TRUE)</f>
        <v>-1.8470000000000001E-3</v>
      </c>
      <c r="Q477" s="6" cm="1">
        <f t="array" ref="Q477">_FV(A477,"Change % (Extended hours)",TRUE)</f>
        <v>5.1149999999999998E-3</v>
      </c>
      <c r="R477" s="1" cm="1">
        <f t="array" ref="R477">_FV(A477,"Change (Extended hours)",TRUE)</f>
        <v>0.47</v>
      </c>
      <c r="S477" s="7">
        <f t="shared" ca="1" si="7"/>
        <v>44736</v>
      </c>
    </row>
    <row r="478" spans="1:19" x14ac:dyDescent="0.25">
      <c r="A478" s="5" t="e" vm="483">
        <v>#VALUE!</v>
      </c>
      <c r="B478" s="1" cm="1">
        <f t="array" ref="B478">_FV(A478,"Price")</f>
        <v>78.45</v>
      </c>
      <c r="C478" s="1" cm="1">
        <f t="array" ref="C478">_FV(A478,"Price (Extended hours)",TRUE)</f>
        <v>77.930000000000007</v>
      </c>
      <c r="D478" s="2" cm="1">
        <f t="array" ref="D478">_FV(A478,"P/E",TRUE)</f>
        <v>271.50670000000002</v>
      </c>
      <c r="E478" s="3" cm="1">
        <f t="array" ref="E478">_FV(A478,"Market cap",TRUE)</f>
        <v>35613773910</v>
      </c>
      <c r="F478" s="5" t="str" cm="1">
        <f t="array" ref="F478">_FV(A478,"Ticker symbol",TRUE)</f>
        <v>WELL</v>
      </c>
      <c r="G478" s="1" cm="1">
        <f t="array" ref="G478">_FV(A478,"Open")</f>
        <v>78.209999999999994</v>
      </c>
      <c r="H478" s="1" cm="1">
        <f t="array" ref="H478">_FV(A478,"Previous close",TRUE)</f>
        <v>77.45</v>
      </c>
      <c r="I478" s="1" cm="1">
        <f t="array" ref="I478">_FV(A478,"52 week high",TRUE)</f>
        <v>99.43</v>
      </c>
      <c r="J478" s="1" cm="1">
        <f t="array" ref="J478">_FV(A478,"52 week low",TRUE)</f>
        <v>76.78</v>
      </c>
      <c r="K478" s="5" t="str" cm="1">
        <f t="array" ref="K478">_FV(A478,"Industry")</f>
        <v>Residential &amp; Commercial REIT</v>
      </c>
      <c r="L478" s="4" cm="1">
        <f t="array" ref="L478">_FV(A478,"Shares outstanding",TRUE)</f>
        <v>453967800</v>
      </c>
      <c r="M478" s="4" cm="1">
        <f t="array" ref="M478">_FV(A478,"Volume")</f>
        <v>3573237</v>
      </c>
      <c r="N478" s="4" cm="1">
        <f t="array" ref="N478">_FV(A478,"Volume average",TRUE)</f>
        <v>2415991</v>
      </c>
      <c r="O478" s="1" cm="1">
        <f t="array" ref="O478">_FV(A478,"Change")</f>
        <v>1</v>
      </c>
      <c r="P478" s="6" cm="1">
        <f t="array" ref="P478">_FV(A478,"Change (%)",TRUE)</f>
        <v>1.2912E-2</v>
      </c>
      <c r="Q478" s="6" cm="1">
        <f t="array" ref="Q478">_FV(A478,"Change % (Extended hours)",TRUE)</f>
        <v>-6.6279999999999993E-3</v>
      </c>
      <c r="R478" s="1" cm="1">
        <f t="array" ref="R478">_FV(A478,"Change (Extended hours)",TRUE)</f>
        <v>-0.52</v>
      </c>
      <c r="S478" s="7">
        <f t="shared" ca="1" si="7"/>
        <v>44736</v>
      </c>
    </row>
    <row r="479" spans="1:19" x14ac:dyDescent="0.25">
      <c r="A479" s="5" t="e" vm="484">
        <v>#VALUE!</v>
      </c>
      <c r="B479" s="1" cm="1">
        <f t="array" ref="B479">_FV(A479,"Price")</f>
        <v>38.17</v>
      </c>
      <c r="C479" s="1" cm="1">
        <f t="array" ref="C479">_FV(A479,"Price (Extended hours)",TRUE)</f>
        <v>38.35</v>
      </c>
      <c r="D479" s="2" cm="1">
        <f t="array" ref="D479">_FV(A479,"P/E",TRUE)</f>
        <v>7.7816999999999998</v>
      </c>
      <c r="E479" s="3" cm="1">
        <f t="array" ref="E479">_FV(A479,"Market cap",TRUE)</f>
        <v>144677735840</v>
      </c>
      <c r="F479" s="5" t="str" cm="1">
        <f t="array" ref="F479">_FV(A479,"Ticker symbol",TRUE)</f>
        <v>WFC</v>
      </c>
      <c r="G479" s="1" cm="1">
        <f t="array" ref="G479">_FV(A479,"Open")</f>
        <v>38</v>
      </c>
      <c r="H479" s="1" cm="1">
        <f t="array" ref="H479">_FV(A479,"Previous close",TRUE)</f>
        <v>37.43</v>
      </c>
      <c r="I479" s="1" cm="1">
        <f t="array" ref="I479">_FV(A479,"52 week high",TRUE)</f>
        <v>60.3</v>
      </c>
      <c r="J479" s="1" cm="1">
        <f t="array" ref="J479">_FV(A479,"52 week low",TRUE)</f>
        <v>37.01</v>
      </c>
      <c r="K479" s="5" t="str" cm="1">
        <f t="array" ref="K479">_FV(A479,"Industry")</f>
        <v>Banking Services</v>
      </c>
      <c r="L479" s="4" cm="1">
        <f t="array" ref="L479">_FV(A479,"Shares outstanding",TRUE)</f>
        <v>3790352000</v>
      </c>
      <c r="M479" s="4" cm="1">
        <f t="array" ref="M479">_FV(A479,"Volume")</f>
        <v>31358082</v>
      </c>
      <c r="N479" s="4" cm="1">
        <f t="array" ref="N479">_FV(A479,"Volume average",TRUE)</f>
        <v>23418756</v>
      </c>
      <c r="O479" s="1" cm="1">
        <f t="array" ref="O479">_FV(A479,"Change")</f>
        <v>0.74</v>
      </c>
      <c r="P479" s="6" cm="1">
        <f t="array" ref="P479">_FV(A479,"Change (%)",TRUE)</f>
        <v>1.9769999999999999E-2</v>
      </c>
      <c r="Q479" s="6" cm="1">
        <f t="array" ref="Q479">_FV(A479,"Change % (Extended hours)",TRUE)</f>
        <v>4.7160000000000006E-3</v>
      </c>
      <c r="R479" s="1" cm="1">
        <f t="array" ref="R479">_FV(A479,"Change (Extended hours)",TRUE)</f>
        <v>0.18</v>
      </c>
      <c r="S479" s="7">
        <f t="shared" ca="1" si="7"/>
        <v>44736</v>
      </c>
    </row>
    <row r="480" spans="1:19" x14ac:dyDescent="0.25">
      <c r="A480" s="5" t="e" vm="485">
        <v>#VALUE!</v>
      </c>
      <c r="B480" s="1" cm="1">
        <f t="array" ref="B480">_FV(A480,"Price")</f>
        <v>155.52000000000001</v>
      </c>
      <c r="C480" s="1" cm="1">
        <f t="array" ref="C480">_FV(A480,"Price (Extended hours)",TRUE)</f>
        <v>156.19999999999999</v>
      </c>
      <c r="D480" s="2" cm="1">
        <f t="array" ref="D480">_FV(A480,"P/E",TRUE)</f>
        <v>5.8461999999999996</v>
      </c>
      <c r="E480" s="3" cm="1">
        <f t="array" ref="E480">_FV(A480,"Market cap",TRUE)</f>
        <v>8740591027</v>
      </c>
      <c r="F480" s="5" t="str" cm="1">
        <f t="array" ref="F480">_FV(A480,"Ticker symbol",TRUE)</f>
        <v>WHR</v>
      </c>
      <c r="G480" s="1" cm="1">
        <f t="array" ref="G480">_FV(A480,"Open")</f>
        <v>156.83000000000001</v>
      </c>
      <c r="H480" s="1" cm="1">
        <f t="array" ref="H480">_FV(A480,"Previous close",TRUE)</f>
        <v>155.36000000000001</v>
      </c>
      <c r="I480" s="1" cm="1">
        <f t="array" ref="I480">_FV(A480,"52 week high",TRUE)</f>
        <v>245.44</v>
      </c>
      <c r="J480" s="1" cm="1">
        <f t="array" ref="J480">_FV(A480,"52 week low",TRUE)</f>
        <v>153.01</v>
      </c>
      <c r="K480" s="5" t="str" cm="1">
        <f t="array" ref="K480">_FV(A480,"Industry")</f>
        <v>Household Goods</v>
      </c>
      <c r="L480" s="4" cm="1">
        <f t="array" ref="L480">_FV(A480,"Shares outstanding",TRUE)</f>
        <v>56202360</v>
      </c>
      <c r="M480" s="4" cm="1">
        <f t="array" ref="M480">_FV(A480,"Volume")</f>
        <v>1125283</v>
      </c>
      <c r="N480" s="4" cm="1">
        <f t="array" ref="N480">_FV(A480,"Volume average",TRUE)</f>
        <v>965541</v>
      </c>
      <c r="O480" s="1" cm="1">
        <f t="array" ref="O480">_FV(A480,"Change")</f>
        <v>0.16</v>
      </c>
      <c r="P480" s="6" cm="1">
        <f t="array" ref="P480">_FV(A480,"Change (%)",TRUE)</f>
        <v>1.0299999999999999E-3</v>
      </c>
      <c r="Q480" s="6" cm="1">
        <f t="array" ref="Q480">_FV(A480,"Change % (Extended hours)",TRUE)</f>
        <v>4.372E-3</v>
      </c>
      <c r="R480" s="1" cm="1">
        <f t="array" ref="R480">_FV(A480,"Change (Extended hours)",TRUE)</f>
        <v>0.68</v>
      </c>
      <c r="S480" s="7">
        <f t="shared" ca="1" si="7"/>
        <v>44736</v>
      </c>
    </row>
    <row r="481" spans="1:19" x14ac:dyDescent="0.25">
      <c r="A481" s="5" t="e" vm="486">
        <v>#VALUE!</v>
      </c>
      <c r="B481" s="1" cm="1">
        <f t="array" ref="B481">_FV(A481,"Price")</f>
        <v>145.41</v>
      </c>
      <c r="C481" s="1" cm="1">
        <f t="array" ref="C481">_FV(A481,"Price (Extended hours)",TRUE)</f>
        <v>143.69999999999999</v>
      </c>
      <c r="D481" s="2" cm="1">
        <f t="array" ref="D481">_FV(A481,"P/E",TRUE)</f>
        <v>32.118600000000001</v>
      </c>
      <c r="E481" s="3" cm="1">
        <f t="array" ref="E481">_FV(A481,"Market cap",TRUE)</f>
        <v>60368386518</v>
      </c>
      <c r="F481" s="5" t="str" cm="1">
        <f t="array" ref="F481">_FV(A481,"Ticker symbol",TRUE)</f>
        <v>WM</v>
      </c>
      <c r="G481" s="1" cm="1">
        <f t="array" ref="G481">_FV(A481,"Open")</f>
        <v>146.47999999999999</v>
      </c>
      <c r="H481" s="1" cm="1">
        <f t="array" ref="H481">_FV(A481,"Previous close",TRUE)</f>
        <v>145.62</v>
      </c>
      <c r="I481" s="1" cm="1">
        <f t="array" ref="I481">_FV(A481,"52 week high",TRUE)</f>
        <v>170.18</v>
      </c>
      <c r="J481" s="1" cm="1">
        <f t="array" ref="J481">_FV(A481,"52 week low",TRUE)</f>
        <v>136.97</v>
      </c>
      <c r="K481" s="5" t="str" cm="1">
        <f t="array" ref="K481">_FV(A481,"Industry")</f>
        <v>Professional &amp; Commercial Services</v>
      </c>
      <c r="L481" s="4" cm="1">
        <f t="array" ref="L481">_FV(A481,"Shares outstanding",TRUE)</f>
        <v>415159800</v>
      </c>
      <c r="M481" s="4" cm="1">
        <f t="array" ref="M481">_FV(A481,"Volume")</f>
        <v>1291864</v>
      </c>
      <c r="N481" s="4" cm="1">
        <f t="array" ref="N481">_FV(A481,"Volume average",TRUE)</f>
        <v>1719881</v>
      </c>
      <c r="O481" s="1" cm="1">
        <f t="array" ref="O481">_FV(A481,"Change")</f>
        <v>-0.21</v>
      </c>
      <c r="P481" s="6" cm="1">
        <f t="array" ref="P481">_FV(A481,"Change (%)",TRUE)</f>
        <v>-1.4419999999999999E-3</v>
      </c>
      <c r="Q481" s="6" cm="1">
        <f t="array" ref="Q481">_FV(A481,"Change % (Extended hours)",TRUE)</f>
        <v>-1.176E-2</v>
      </c>
      <c r="R481" s="1" cm="1">
        <f t="array" ref="R481">_FV(A481,"Change (Extended hours)",TRUE)</f>
        <v>-1.71</v>
      </c>
      <c r="S481" s="7">
        <f t="shared" ca="1" si="7"/>
        <v>44736</v>
      </c>
    </row>
    <row r="482" spans="1:19" x14ac:dyDescent="0.25">
      <c r="A482" s="5" t="e" vm="487">
        <v>#VALUE!</v>
      </c>
      <c r="B482" s="1" cm="1">
        <f t="array" ref="B482">_FV(A482,"Price")</f>
        <v>31.75</v>
      </c>
      <c r="C482" s="1" cm="1">
        <f t="array" ref="C482">_FV(A482,"Price (Extended hours)",TRUE)</f>
        <v>32.08</v>
      </c>
      <c r="D482" s="2" cm="1">
        <f t="array" ref="D482">_FV(A482,"P/E",TRUE)</f>
        <v>26.8689</v>
      </c>
      <c r="E482" s="3" cm="1">
        <f t="array" ref="E482">_FV(A482,"Market cap",TRUE)</f>
        <v>38671881000</v>
      </c>
      <c r="F482" s="5" t="str" cm="1">
        <f t="array" ref="F482">_FV(A482,"Ticker symbol",TRUE)</f>
        <v>WMB</v>
      </c>
      <c r="G482" s="1" cm="1">
        <f t="array" ref="G482">_FV(A482,"Open")</f>
        <v>32.43</v>
      </c>
      <c r="H482" s="1" cm="1">
        <f t="array" ref="H482">_FV(A482,"Previous close",TRUE)</f>
        <v>32.340000000000003</v>
      </c>
      <c r="I482" s="1" cm="1">
        <f t="array" ref="I482">_FV(A482,"52 week high",TRUE)</f>
        <v>37.97</v>
      </c>
      <c r="J482" s="1" cm="1">
        <f t="array" ref="J482">_FV(A482,"52 week low",TRUE)</f>
        <v>23.53</v>
      </c>
      <c r="K482" s="5" t="str" cm="1">
        <f t="array" ref="K482">_FV(A482,"Industry")</f>
        <v>Oil &amp; Gas Related Equipment and Services</v>
      </c>
      <c r="L482" s="4" cm="1">
        <f t="array" ref="L482">_FV(A482,"Shares outstanding",TRUE)</f>
        <v>1218012000</v>
      </c>
      <c r="M482" s="4" cm="1">
        <f t="array" ref="M482">_FV(A482,"Volume")</f>
        <v>10122629</v>
      </c>
      <c r="N482" s="4" cm="1">
        <f t="array" ref="N482">_FV(A482,"Volume average",TRUE)</f>
        <v>8210089</v>
      </c>
      <c r="O482" s="1" cm="1">
        <f t="array" ref="O482">_FV(A482,"Change")</f>
        <v>-0.59</v>
      </c>
      <c r="P482" s="6" cm="1">
        <f t="array" ref="P482">_FV(A482,"Change (%)",TRUE)</f>
        <v>-1.8244E-2</v>
      </c>
      <c r="Q482" s="6" cm="1">
        <f t="array" ref="Q482">_FV(A482,"Change % (Extended hours)",TRUE)</f>
        <v>1.0394E-2</v>
      </c>
      <c r="R482" s="1" cm="1">
        <f t="array" ref="R482">_FV(A482,"Change (Extended hours)",TRUE)</f>
        <v>0.33</v>
      </c>
      <c r="S482" s="7">
        <f t="shared" ca="1" si="7"/>
        <v>44736</v>
      </c>
    </row>
    <row r="483" spans="1:19" x14ac:dyDescent="0.25">
      <c r="A483" s="5" t="e" vm="488">
        <v>#VALUE!</v>
      </c>
      <c r="B483" s="1" cm="1">
        <f t="array" ref="B483">_FV(A483,"Price")</f>
        <v>119.38</v>
      </c>
      <c r="C483" s="1" cm="1">
        <f t="array" ref="C483">_FV(A483,"Price (Extended hours)",TRUE)</f>
        <v>120.49</v>
      </c>
      <c r="D483" s="2" cm="1">
        <f t="array" ref="D483">_FV(A483,"P/E",TRUE)</f>
        <v>25.665800000000001</v>
      </c>
      <c r="E483" s="3" cm="1">
        <f t="array" ref="E483">_FV(A483,"Market cap",TRUE)</f>
        <v>327238487000</v>
      </c>
      <c r="F483" s="5" t="str" cm="1">
        <f t="array" ref="F483">_FV(A483,"Ticker symbol",TRUE)</f>
        <v>WMT</v>
      </c>
      <c r="G483" s="1" cm="1">
        <f t="array" ref="G483">_FV(A483,"Open")</f>
        <v>119.97</v>
      </c>
      <c r="H483" s="1" cm="1">
        <f t="array" ref="H483">_FV(A483,"Previous close",TRUE)</f>
        <v>119.46</v>
      </c>
      <c r="I483" s="1" cm="1">
        <f t="array" ref="I483">_FV(A483,"52 week high",TRUE)</f>
        <v>160.77000000000001</v>
      </c>
      <c r="J483" s="1" cm="1">
        <f t="array" ref="J483">_FV(A483,"52 week low",TRUE)</f>
        <v>117.27</v>
      </c>
      <c r="K483" s="5" t="str" cm="1">
        <f t="array" ref="K483">_FV(A483,"Industry")</f>
        <v>Food &amp; Drug Retailing</v>
      </c>
      <c r="L483" s="4" cm="1">
        <f t="array" ref="L483">_FV(A483,"Shares outstanding",TRUE)</f>
        <v>2741150000</v>
      </c>
      <c r="M483" s="4" cm="1">
        <f t="array" ref="M483">_FV(A483,"Volume")</f>
        <v>8637951</v>
      </c>
      <c r="N483" s="4" cm="1">
        <f t="array" ref="N483">_FV(A483,"Volume average",TRUE)</f>
        <v>12326187</v>
      </c>
      <c r="O483" s="1" cm="1">
        <f t="array" ref="O483">_FV(A483,"Change")</f>
        <v>-0.08</v>
      </c>
      <c r="P483" s="6" cm="1">
        <f t="array" ref="P483">_FV(A483,"Change (%)",TRUE)</f>
        <v>-6.6970000000000007E-4</v>
      </c>
      <c r="Q483" s="6" cm="1">
        <f t="array" ref="Q483">_FV(A483,"Change % (Extended hours)",TRUE)</f>
        <v>9.297999999999999E-3</v>
      </c>
      <c r="R483" s="1" cm="1">
        <f t="array" ref="R483">_FV(A483,"Change (Extended hours)",TRUE)</f>
        <v>1.1100000000000001</v>
      </c>
      <c r="S483" s="7">
        <f t="shared" ca="1" si="7"/>
        <v>44736</v>
      </c>
    </row>
    <row r="484" spans="1:19" x14ac:dyDescent="0.25">
      <c r="A484" s="5" t="e" vm="489">
        <v>#VALUE!</v>
      </c>
      <c r="B484" s="1" cm="1">
        <f t="array" ref="B484">_FV(A484,"Price")</f>
        <v>67.010000000000005</v>
      </c>
      <c r="C484" s="1" cm="1">
        <f t="array" ref="C484">_FV(A484,"Price (Extended hours)",TRUE)</f>
        <v>68.34</v>
      </c>
      <c r="D484" s="2" cm="1">
        <f t="array" ref="D484">_FV(A484,"P/E",TRUE)</f>
        <v>16.6465</v>
      </c>
      <c r="E484" s="3" cm="1">
        <f t="array" ref="E484">_FV(A484,"Market cap",TRUE)</f>
        <v>17770609734</v>
      </c>
      <c r="F484" s="5" t="str" cm="1">
        <f t="array" ref="F484">_FV(A484,"Ticker symbol",TRUE)</f>
        <v>WRB</v>
      </c>
      <c r="G484" s="1" cm="1">
        <f t="array" ref="G484">_FV(A484,"Open")</f>
        <v>67.319999999999993</v>
      </c>
      <c r="H484" s="1" cm="1">
        <f t="array" ref="H484">_FV(A484,"Previous close",TRUE)</f>
        <v>66.739999999999995</v>
      </c>
      <c r="I484" s="1" cm="1">
        <f t="array" ref="I484">_FV(A484,"52 week high",TRUE)</f>
        <v>72.314999999999998</v>
      </c>
      <c r="J484" s="1" cm="1">
        <f t="array" ref="J484">_FV(A484,"52 week low",TRUE)</f>
        <v>46.526899999999998</v>
      </c>
      <c r="K484" s="5" t="str" cm="1">
        <f t="array" ref="K484">_FV(A484,"Industry")</f>
        <v>Insurance</v>
      </c>
      <c r="L484" s="4" cm="1">
        <f t="array" ref="L484">_FV(A484,"Shares outstanding",TRUE)</f>
        <v>265193400</v>
      </c>
      <c r="M484" s="4" cm="1">
        <f t="array" ref="M484">_FV(A484,"Volume")</f>
        <v>1311735</v>
      </c>
      <c r="N484" s="4" cm="1">
        <f t="array" ref="N484">_FV(A484,"Volume average",TRUE)</f>
        <v>1459866</v>
      </c>
      <c r="O484" s="1" cm="1">
        <f t="array" ref="O484">_FV(A484,"Change")</f>
        <v>0.27</v>
      </c>
      <c r="P484" s="6" cm="1">
        <f t="array" ref="P484">_FV(A484,"Change (%)",TRUE)</f>
        <v>4.0460000000000001E-3</v>
      </c>
      <c r="Q484" s="6" cm="1">
        <f t="array" ref="Q484">_FV(A484,"Change % (Extended hours)",TRUE)</f>
        <v>1.9847999999999998E-2</v>
      </c>
      <c r="R484" s="1" cm="1">
        <f t="array" ref="R484">_FV(A484,"Change (Extended hours)",TRUE)</f>
        <v>1.33</v>
      </c>
      <c r="S484" s="7">
        <f t="shared" ca="1" si="7"/>
        <v>44736</v>
      </c>
    </row>
    <row r="485" spans="1:19" x14ac:dyDescent="0.25">
      <c r="A485" s="5" t="e" vm="490">
        <v>#VALUE!</v>
      </c>
      <c r="B485" s="1" cm="1">
        <f t="array" ref="B485">_FV(A485,"Price")</f>
        <v>43.4</v>
      </c>
      <c r="C485" s="1" cm="1">
        <f t="array" ref="C485">_FV(A485,"Price (Extended hours)",TRUE)</f>
        <v>43.14</v>
      </c>
      <c r="D485" s="2" cm="1">
        <f t="array" ref="D485">_FV(A485,"P/E",TRUE)</f>
        <v>14.4194</v>
      </c>
      <c r="E485" s="3" cm="1">
        <f t="array" ref="E485">_FV(A485,"Market cap",TRUE)</f>
        <v>11060576800</v>
      </c>
      <c r="F485" s="5" t="str" cm="1">
        <f t="array" ref="F485">_FV(A485,"Ticker symbol",TRUE)</f>
        <v>WRK</v>
      </c>
      <c r="G485" s="1" cm="1">
        <f t="array" ref="G485">_FV(A485,"Open")</f>
        <v>43.39</v>
      </c>
      <c r="H485" s="1" cm="1">
        <f t="array" ref="H485">_FV(A485,"Previous close",TRUE)</f>
        <v>42.77</v>
      </c>
      <c r="I485" s="1" cm="1">
        <f t="array" ref="I485">_FV(A485,"52 week high",TRUE)</f>
        <v>56.7</v>
      </c>
      <c r="J485" s="1" cm="1">
        <f t="array" ref="J485">_FV(A485,"52 week low",TRUE)</f>
        <v>40.78</v>
      </c>
      <c r="K485" s="5" t="str" cm="1">
        <f t="array" ref="K485">_FV(A485,"Industry")</f>
        <v>Containers &amp; Packaging</v>
      </c>
      <c r="L485" s="4" cm="1">
        <f t="array" ref="L485">_FV(A485,"Shares outstanding",TRUE)</f>
        <v>254852000</v>
      </c>
      <c r="M485" s="4" cm="1">
        <f t="array" ref="M485">_FV(A485,"Volume")</f>
        <v>2008774</v>
      </c>
      <c r="N485" s="4" cm="1">
        <f t="array" ref="N485">_FV(A485,"Volume average",TRUE)</f>
        <v>2438944</v>
      </c>
      <c r="O485" s="1" cm="1">
        <f t="array" ref="O485">_FV(A485,"Change")</f>
        <v>0.63</v>
      </c>
      <c r="P485" s="6" cm="1">
        <f t="array" ref="P485">_FV(A485,"Change (%)",TRUE)</f>
        <v>1.473E-2</v>
      </c>
      <c r="Q485" s="6" cm="1">
        <f t="array" ref="Q485">_FV(A485,"Change % (Extended hours)",TRUE)</f>
        <v>-5.9909999999999998E-3</v>
      </c>
      <c r="R485" s="1" cm="1">
        <f t="array" ref="R485">_FV(A485,"Change (Extended hours)",TRUE)</f>
        <v>-0.26</v>
      </c>
      <c r="S485" s="7">
        <f t="shared" ca="1" si="7"/>
        <v>44736</v>
      </c>
    </row>
    <row r="486" spans="1:19" x14ac:dyDescent="0.25">
      <c r="A486" s="5" t="e" vm="491">
        <v>#VALUE!</v>
      </c>
      <c r="B486" s="1" cm="1">
        <f t="array" ref="B486">_FV(A486,"Price")</f>
        <v>289.89</v>
      </c>
      <c r="C486" s="1" cm="1">
        <f t="array" ref="C486">_FV(A486,"Price (Extended hours)",TRUE)</f>
        <v>289.89</v>
      </c>
      <c r="D486" s="2" cm="1">
        <f t="array" ref="D486">_FV(A486,"P/E",TRUE)</f>
        <v>31.3475</v>
      </c>
      <c r="E486" s="3" cm="1">
        <f t="array" ref="E486">_FV(A486,"Market cap",TRUE)</f>
        <v>21473781481</v>
      </c>
      <c r="F486" s="5" t="str" cm="1">
        <f t="array" ref="F486">_FV(A486,"Ticker symbol",TRUE)</f>
        <v>WST</v>
      </c>
      <c r="G486" s="1" cm="1">
        <f t="array" ref="G486">_FV(A486,"Open")</f>
        <v>284.93</v>
      </c>
      <c r="H486" s="1" cm="1">
        <f t="array" ref="H486">_FV(A486,"Previous close",TRUE)</f>
        <v>280.61</v>
      </c>
      <c r="I486" s="1" cm="1">
        <f t="array" ref="I486">_FV(A486,"52 week high",TRUE)</f>
        <v>475.35</v>
      </c>
      <c r="J486" s="1" cm="1">
        <f t="array" ref="J486">_FV(A486,"52 week low",TRUE)</f>
        <v>275.89</v>
      </c>
      <c r="K486" s="5" t="str" cm="1">
        <f t="array" ref="K486">_FV(A486,"Industry")</f>
        <v>Healthcare Equipment &amp; Supplies</v>
      </c>
      <c r="L486" s="4" cm="1">
        <f t="array" ref="L486">_FV(A486,"Shares outstanding",TRUE)</f>
        <v>74075620</v>
      </c>
      <c r="M486" s="4" cm="1">
        <f t="array" ref="M486">_FV(A486,"Volume")</f>
        <v>635928</v>
      </c>
      <c r="N486" s="4" cm="1">
        <f t="array" ref="N486">_FV(A486,"Volume average",TRUE)</f>
        <v>416910</v>
      </c>
      <c r="O486" s="1" cm="1">
        <f t="array" ref="O486">_FV(A486,"Change")</f>
        <v>9.2799999999999994</v>
      </c>
      <c r="P486" s="6" cm="1">
        <f t="array" ref="P486">_FV(A486,"Change (%)",TRUE)</f>
        <v>3.3071000000000003E-2</v>
      </c>
      <c r="Q486" s="6" cm="1">
        <f t="array" ref="Q486">_FV(A486,"Change % (Extended hours)",TRUE)</f>
        <v>0</v>
      </c>
      <c r="R486" s="1" cm="1">
        <f t="array" ref="R486">_FV(A486,"Change (Extended hours)",TRUE)</f>
        <v>0</v>
      </c>
      <c r="S486" s="7">
        <f t="shared" ca="1" si="7"/>
        <v>44736</v>
      </c>
    </row>
    <row r="487" spans="1:19" x14ac:dyDescent="0.25">
      <c r="A487" s="5" t="e" vm="492">
        <v>#VALUE!</v>
      </c>
      <c r="B487" s="1" cm="1">
        <f t="array" ref="B487">_FV(A487,"Price")</f>
        <v>16.100000000000001</v>
      </c>
      <c r="C487" s="1" cm="1">
        <f t="array" ref="C487">_FV(A487,"Price (Extended hours)",TRUE)</f>
        <v>16.21</v>
      </c>
      <c r="D487" s="2" cm="1">
        <f t="array" ref="D487">_FV(A487,"P/E",TRUE)</f>
        <v>7.1326999999999998</v>
      </c>
      <c r="E487" s="3" cm="1">
        <f t="array" ref="E487">_FV(A487,"Market cap",TRUE)</f>
        <v>6354120000</v>
      </c>
      <c r="F487" s="5" t="str" cm="1">
        <f t="array" ref="F487">_FV(A487,"Ticker symbol",TRUE)</f>
        <v>WU</v>
      </c>
      <c r="G487" s="1" cm="1">
        <f t="array" ref="G487">_FV(A487,"Open")</f>
        <v>16.3</v>
      </c>
      <c r="H487" s="1" cm="1">
        <f t="array" ref="H487">_FV(A487,"Previous close",TRUE)</f>
        <v>16.225000000000001</v>
      </c>
      <c r="I487" s="1" cm="1">
        <f t="array" ref="I487">_FV(A487,"52 week high",TRUE)</f>
        <v>24.62</v>
      </c>
      <c r="J487" s="1" cm="1">
        <f t="array" ref="J487">_FV(A487,"52 week low",TRUE)</f>
        <v>15.69</v>
      </c>
      <c r="K487" s="5" t="str" cm="1">
        <f t="array" ref="K487">_FV(A487,"Industry")</f>
        <v>Professional &amp; Commercial Services</v>
      </c>
      <c r="L487" s="4" cm="1">
        <f t="array" ref="L487">_FV(A487,"Shares outstanding",TRUE)</f>
        <v>386034000</v>
      </c>
      <c r="M487" s="4" cm="1">
        <f t="array" ref="M487">_FV(A487,"Volume")</f>
        <v>3599602</v>
      </c>
      <c r="N487" s="4" cm="1">
        <f t="array" ref="N487">_FV(A487,"Volume average",TRUE)</f>
        <v>3525073</v>
      </c>
      <c r="O487" s="1" cm="1">
        <f t="array" ref="O487">_FV(A487,"Change")</f>
        <v>-0.125</v>
      </c>
      <c r="P487" s="6" cm="1">
        <f t="array" ref="P487">_FV(A487,"Change (%)",TRUE)</f>
        <v>-7.7039999999999999E-3</v>
      </c>
      <c r="Q487" s="6" cm="1">
        <f t="array" ref="Q487">_FV(A487,"Change % (Extended hours)",TRUE)</f>
        <v>6.8320000000000004E-3</v>
      </c>
      <c r="R487" s="1" cm="1">
        <f t="array" ref="R487">_FV(A487,"Change (Extended hours)",TRUE)</f>
        <v>0.11</v>
      </c>
      <c r="S487" s="7">
        <f t="shared" ca="1" si="7"/>
        <v>44736</v>
      </c>
    </row>
    <row r="488" spans="1:19" x14ac:dyDescent="0.25">
      <c r="A488" s="5" t="e" vm="493">
        <v>#VALUE!</v>
      </c>
      <c r="B488" s="1" cm="1">
        <f t="array" ref="B488">_FV(A488,"Price")</f>
        <v>34.51</v>
      </c>
      <c r="C488" s="1" cm="1">
        <f t="array" ref="C488">_FV(A488,"Price (Extended hours)",TRUE)</f>
        <v>34.6</v>
      </c>
      <c r="D488" s="2" cm="1">
        <f t="array" ref="D488">_FV(A488,"P/E",TRUE)</f>
        <v>9.5799000000000003</v>
      </c>
      <c r="E488" s="3" cm="1">
        <f t="array" ref="E488">_FV(A488,"Market cap",TRUE)</f>
        <v>25692625980</v>
      </c>
      <c r="F488" s="5" t="str" cm="1">
        <f t="array" ref="F488">_FV(A488,"Ticker symbol",TRUE)</f>
        <v>WY</v>
      </c>
      <c r="G488" s="1" cm="1">
        <f t="array" ref="G488">_FV(A488,"Open")</f>
        <v>34.67</v>
      </c>
      <c r="H488" s="1" cm="1">
        <f t="array" ref="H488">_FV(A488,"Previous close",TRUE)</f>
        <v>34.42</v>
      </c>
      <c r="I488" s="1" cm="1">
        <f t="array" ref="I488">_FV(A488,"52 week high",TRUE)</f>
        <v>42.86</v>
      </c>
      <c r="J488" s="1" cm="1">
        <f t="array" ref="J488">_FV(A488,"52 week low",TRUE)</f>
        <v>31.075600000000001</v>
      </c>
      <c r="K488" s="5" t="str" cm="1">
        <f t="array" ref="K488">_FV(A488,"Industry")</f>
        <v>Residential &amp; Commercial REIT</v>
      </c>
      <c r="L488" s="4" cm="1">
        <f t="array" ref="L488">_FV(A488,"Shares outstanding",TRUE)</f>
        <v>744498000</v>
      </c>
      <c r="M488" s="4" cm="1">
        <f t="array" ref="M488">_FV(A488,"Volume")</f>
        <v>6357506</v>
      </c>
      <c r="N488" s="4" cm="1">
        <f t="array" ref="N488">_FV(A488,"Volume average",TRUE)</f>
        <v>4938552</v>
      </c>
      <c r="O488" s="1" cm="1">
        <f t="array" ref="O488">_FV(A488,"Change")</f>
        <v>0.09</v>
      </c>
      <c r="P488" s="6" cm="1">
        <f t="array" ref="P488">_FV(A488,"Change (%)",TRUE)</f>
        <v>2.6150000000000001E-3</v>
      </c>
      <c r="Q488" s="6" cm="1">
        <f t="array" ref="Q488">_FV(A488,"Change % (Extended hours)",TRUE)</f>
        <v>2.6079999999999996E-3</v>
      </c>
      <c r="R488" s="1" cm="1">
        <f t="array" ref="R488">_FV(A488,"Change (Extended hours)",TRUE)</f>
        <v>0.09</v>
      </c>
      <c r="S488" s="7">
        <f t="shared" ca="1" si="7"/>
        <v>44736</v>
      </c>
    </row>
    <row r="489" spans="1:19" x14ac:dyDescent="0.25">
      <c r="A489" s="5" t="e" vm="494">
        <v>#VALUE!</v>
      </c>
      <c r="B489" s="1" cm="1">
        <f t="array" ref="B489">_FV(A489,"Price")</f>
        <v>59.34</v>
      </c>
      <c r="C489" s="1" cm="1">
        <f t="array" ref="C489">_FV(A489,"Price (Extended hours)",TRUE)</f>
        <v>60.4</v>
      </c>
      <c r="D489" s="2" cm="1">
        <f t="array" ref="D489">_FV(A489,"P/E",TRUE)</f>
        <v>69.583200000000005</v>
      </c>
      <c r="E489" s="3" cm="1">
        <f t="array" ref="E489">_FV(A489,"Market cap",TRUE)</f>
        <v>6727127000</v>
      </c>
      <c r="F489" s="5" t="str" cm="1">
        <f t="array" ref="F489">_FV(A489,"Ticker symbol",TRUE)</f>
        <v>WYNN</v>
      </c>
      <c r="G489" s="1" cm="1">
        <f t="array" ref="G489">_FV(A489,"Open")</f>
        <v>58.58</v>
      </c>
      <c r="H489" s="1" cm="1">
        <f t="array" ref="H489">_FV(A489,"Previous close",TRUE)</f>
        <v>58.01</v>
      </c>
      <c r="I489" s="1" cm="1">
        <f t="array" ref="I489">_FV(A489,"52 week high",TRUE)</f>
        <v>129.32</v>
      </c>
      <c r="J489" s="1" cm="1">
        <f t="array" ref="J489">_FV(A489,"52 week low",TRUE)</f>
        <v>56.36</v>
      </c>
      <c r="K489" s="5" t="str" cm="1">
        <f t="array" ref="K489">_FV(A489,"Industry")</f>
        <v>Hotels &amp; Entertainment Services</v>
      </c>
      <c r="L489" s="4" cm="1">
        <f t="array" ref="L489">_FV(A489,"Shares outstanding",TRUE)</f>
        <v>115965000</v>
      </c>
      <c r="M489" s="4" cm="1">
        <f t="array" ref="M489">_FV(A489,"Volume")</f>
        <v>3395066</v>
      </c>
      <c r="N489" s="4" cm="1">
        <f t="array" ref="N489">_FV(A489,"Volume average",TRUE)</f>
        <v>3411465</v>
      </c>
      <c r="O489" s="1" cm="1">
        <f t="array" ref="O489">_FV(A489,"Change")</f>
        <v>1.33</v>
      </c>
      <c r="P489" s="6" cm="1">
        <f t="array" ref="P489">_FV(A489,"Change (%)",TRUE)</f>
        <v>2.2926999999999999E-2</v>
      </c>
      <c r="Q489" s="6" cm="1">
        <f t="array" ref="Q489">_FV(A489,"Change % (Extended hours)",TRUE)</f>
        <v>1.7863E-2</v>
      </c>
      <c r="R489" s="1" cm="1">
        <f t="array" ref="R489">_FV(A489,"Change (Extended hours)",TRUE)</f>
        <v>1.06</v>
      </c>
      <c r="S489" s="7">
        <f t="shared" ca="1" si="7"/>
        <v>44736</v>
      </c>
    </row>
    <row r="490" spans="1:19" x14ac:dyDescent="0.25">
      <c r="A490" s="5" t="e" vm="495">
        <v>#VALUE!</v>
      </c>
      <c r="B490" s="1" cm="1">
        <f t="array" ref="B490">_FV(A490,"Price")</f>
        <v>65.849999999999994</v>
      </c>
      <c r="C490" s="1" cm="1">
        <f t="array" ref="C490">_FV(A490,"Price (Extended hours)",TRUE)</f>
        <v>66.05</v>
      </c>
      <c r="D490" s="2" cm="1">
        <f t="array" ref="D490">_FV(A490,"P/E",TRUE)</f>
        <v>22.0761</v>
      </c>
      <c r="E490" s="3" cm="1">
        <f t="array" ref="E490">_FV(A490,"Market cap",TRUE)</f>
        <v>35865419805</v>
      </c>
      <c r="F490" s="5" t="str" cm="1">
        <f t="array" ref="F490">_FV(A490,"Ticker symbol",TRUE)</f>
        <v>XEL</v>
      </c>
      <c r="G490" s="1" cm="1">
        <f t="array" ref="G490">_FV(A490,"Open")</f>
        <v>66.47</v>
      </c>
      <c r="H490" s="1" cm="1">
        <f t="array" ref="H490">_FV(A490,"Previous close",TRUE)</f>
        <v>65.88</v>
      </c>
      <c r="I490" s="1" cm="1">
        <f t="array" ref="I490">_FV(A490,"52 week high",TRUE)</f>
        <v>76.63</v>
      </c>
      <c r="J490" s="1" cm="1">
        <f t="array" ref="J490">_FV(A490,"52 week low",TRUE)</f>
        <v>61.155000000000001</v>
      </c>
      <c r="K490" s="5" t="str" cm="1">
        <f t="array" ref="K490">_FV(A490,"Industry")</f>
        <v>Electrical Utilities &amp; IPPs</v>
      </c>
      <c r="L490" s="4" cm="1">
        <f t="array" ref="L490">_FV(A490,"Shares outstanding",TRUE)</f>
        <v>544653300</v>
      </c>
      <c r="M490" s="4" cm="1">
        <f t="array" ref="M490">_FV(A490,"Volume")</f>
        <v>3128951</v>
      </c>
      <c r="N490" s="4" cm="1">
        <f t="array" ref="N490">_FV(A490,"Volume average",TRUE)</f>
        <v>3154887</v>
      </c>
      <c r="O490" s="1" cm="1">
        <f t="array" ref="O490">_FV(A490,"Change")</f>
        <v>-0.03</v>
      </c>
      <c r="P490" s="6" cm="1">
        <f t="array" ref="P490">_FV(A490,"Change (%)",TRUE)</f>
        <v>-4.5539999999999996E-4</v>
      </c>
      <c r="Q490" s="6" cm="1">
        <f t="array" ref="Q490">_FV(A490,"Change % (Extended hours)",TRUE)</f>
        <v>3.0370000000000002E-3</v>
      </c>
      <c r="R490" s="1" cm="1">
        <f t="array" ref="R490">_FV(A490,"Change (Extended hours)",TRUE)</f>
        <v>0.2</v>
      </c>
      <c r="S490" s="7">
        <f t="shared" ca="1" si="7"/>
        <v>44736</v>
      </c>
    </row>
    <row r="491" spans="1:19" x14ac:dyDescent="0.25">
      <c r="A491" s="5" t="e" vm="496">
        <v>#VALUE!</v>
      </c>
      <c r="B491" s="1" cm="1">
        <f t="array" ref="B491">_FV(A491,"Price")</f>
        <v>4070</v>
      </c>
      <c r="C491" s="1" t="e" cm="1" vm="92">
        <f t="array" ref="C491">_FV(A491,"Price (Extended hours)",TRUE)</f>
        <v>#VALUE!</v>
      </c>
      <c r="D491" s="2" t="e" cm="1" vm="243">
        <f t="array" ref="D491">_FV(A491,"P/E",TRUE)</f>
        <v>#VALUE!</v>
      </c>
      <c r="E491" s="3" cm="1">
        <f t="array" ref="E491">_FV(A491,"Market cap",TRUE)</f>
        <v>48414620000</v>
      </c>
      <c r="F491" s="5" t="str" cm="1">
        <f t="array" ref="F491">_FV(A491,"Ticker symbol",TRUE)</f>
        <v>XLNX*</v>
      </c>
      <c r="G491" s="1" cm="1">
        <f t="array" ref="G491">_FV(A491,"Open")</f>
        <v>4205.26</v>
      </c>
      <c r="H491" s="1" cm="1">
        <f t="array" ref="H491">_FV(A491,"Previous close",TRUE)</f>
        <v>4070</v>
      </c>
      <c r="I491" s="1" cm="1">
        <f t="array" ref="I491">_FV(A491,"52 week high",TRUE)</f>
        <v>5000</v>
      </c>
      <c r="J491" s="1" cm="1">
        <f t="array" ref="J491">_FV(A491,"52 week low",TRUE)</f>
        <v>2488.5700000000002</v>
      </c>
      <c r="K491" s="5" t="str" cm="1">
        <f t="array" ref="K491">_FV(A491,"Industry")</f>
        <v>Semiconductors &amp; Semiconductor Equipment</v>
      </c>
      <c r="L491" s="4" cm="1">
        <f t="array" ref="L491">_FV(A491,"Shares outstanding",TRUE)</f>
        <v>248382000</v>
      </c>
      <c r="M491" s="4" cm="1">
        <f t="array" ref="M491">_FV(A491,"Volume")</f>
        <v>27</v>
      </c>
      <c r="N491" s="4" t="e" cm="1" vm="497">
        <f t="array" ref="N491">_FV(A491,"Volume average",TRUE)</f>
        <v>#VALUE!</v>
      </c>
      <c r="O491" s="1" cm="1">
        <f t="array" ref="O491">_FV(A491,"Change")</f>
        <v>0</v>
      </c>
      <c r="P491" s="6" cm="1">
        <f t="array" ref="P491">_FV(A491,"Change (%)",TRUE)</f>
        <v>0</v>
      </c>
      <c r="Q491" s="6" t="e" cm="1" vm="93">
        <f t="array" ref="Q491">_FV(A491,"Change % (Extended hours)",TRUE)</f>
        <v>#VALUE!</v>
      </c>
      <c r="R491" s="1" t="e" cm="1" vm="94">
        <f t="array" ref="R491">_FV(A491,"Change (Extended hours)",TRUE)</f>
        <v>#VALUE!</v>
      </c>
      <c r="S491" s="7">
        <f t="shared" ca="1" si="7"/>
        <v>44736</v>
      </c>
    </row>
    <row r="492" spans="1:19" x14ac:dyDescent="0.25">
      <c r="A492" s="5" t="e" vm="498">
        <v>#VALUE!</v>
      </c>
      <c r="B492" s="1" cm="1">
        <f t="array" ref="B492">_FV(A492,"Price")</f>
        <v>94.89</v>
      </c>
      <c r="C492" s="1" cm="1">
        <f t="array" ref="C492">_FV(A492,"Price (Extended hours)",TRUE)</f>
        <v>95.43</v>
      </c>
      <c r="D492" s="2" cm="1">
        <f t="array" ref="D492">_FV(A492,"P/E",TRUE)</f>
        <v>15.957000000000001</v>
      </c>
      <c r="E492" s="3" cm="1">
        <f t="array" ref="E492">_FV(A492,"Market cap",TRUE)</f>
        <v>399728205270</v>
      </c>
      <c r="F492" s="5" t="str" cm="1">
        <f t="array" ref="F492">_FV(A492,"Ticker symbol",TRUE)</f>
        <v>XOM</v>
      </c>
      <c r="G492" s="1" cm="1">
        <f t="array" ref="G492">_FV(A492,"Open")</f>
        <v>95.99</v>
      </c>
      <c r="H492" s="1" cm="1">
        <f t="array" ref="H492">_FV(A492,"Previous close",TRUE)</f>
        <v>96.1</v>
      </c>
      <c r="I492" s="1" cm="1">
        <f t="array" ref="I492">_FV(A492,"52 week high",TRUE)</f>
        <v>105.57</v>
      </c>
      <c r="J492" s="1" cm="1">
        <f t="array" ref="J492">_FV(A492,"52 week low",TRUE)</f>
        <v>52.1</v>
      </c>
      <c r="K492" s="5" t="str" cm="1">
        <f t="array" ref="K492">_FV(A492,"Industry")</f>
        <v>Oil &amp; Gas</v>
      </c>
      <c r="L492" s="4" cm="1">
        <f t="array" ref="L492">_FV(A492,"Shares outstanding",TRUE)</f>
        <v>4212543000</v>
      </c>
      <c r="M492" s="4" cm="1">
        <f t="array" ref="M492">_FV(A492,"Volume")</f>
        <v>29620780</v>
      </c>
      <c r="N492" s="4" cm="1">
        <f t="array" ref="N492">_FV(A492,"Volume average",TRUE)</f>
        <v>28209896</v>
      </c>
      <c r="O492" s="1" cm="1">
        <f t="array" ref="O492">_FV(A492,"Change")</f>
        <v>-1.21</v>
      </c>
      <c r="P492" s="6" cm="1">
        <f t="array" ref="P492">_FV(A492,"Change (%)",TRUE)</f>
        <v>-1.2591000000000001E-2</v>
      </c>
      <c r="Q492" s="6" cm="1">
        <f t="array" ref="Q492">_FV(A492,"Change % (Extended hours)",TRUE)</f>
        <v>5.6910000000000007E-3</v>
      </c>
      <c r="R492" s="1" cm="1">
        <f t="array" ref="R492">_FV(A492,"Change (Extended hours)",TRUE)</f>
        <v>0.54</v>
      </c>
      <c r="S492" s="7">
        <f t="shared" ca="1" si="7"/>
        <v>44736</v>
      </c>
    </row>
    <row r="493" spans="1:19" x14ac:dyDescent="0.25">
      <c r="A493" s="5" t="e" vm="499">
        <v>#VALUE!</v>
      </c>
      <c r="B493" s="1" cm="1">
        <f t="array" ref="B493">_FV(A493,"Price")</f>
        <v>35.36</v>
      </c>
      <c r="C493" s="1" cm="1">
        <f t="array" ref="C493">_FV(A493,"Price (Extended hours)",TRUE)</f>
        <v>36</v>
      </c>
      <c r="D493" s="2" cm="1">
        <f t="array" ref="D493">_FV(A493,"P/E",TRUE)</f>
        <v>21.178000000000001</v>
      </c>
      <c r="E493" s="3" cm="1">
        <f t="array" ref="E493">_FV(A493,"Market cap",TRUE)</f>
        <v>7618368576</v>
      </c>
      <c r="F493" s="5" t="str" cm="1">
        <f t="array" ref="F493">_FV(A493,"Ticker symbol",TRUE)</f>
        <v>XRAY</v>
      </c>
      <c r="G493" s="1" cm="1">
        <f t="array" ref="G493">_FV(A493,"Open")</f>
        <v>35.96</v>
      </c>
      <c r="H493" s="1" cm="1">
        <f t="array" ref="H493">_FV(A493,"Previous close",TRUE)</f>
        <v>35.590000000000003</v>
      </c>
      <c r="I493" s="1" cm="1">
        <f t="array" ref="I493">_FV(A493,"52 week high",TRUE)</f>
        <v>66.98</v>
      </c>
      <c r="J493" s="1" cm="1">
        <f t="array" ref="J493">_FV(A493,"52 week low",TRUE)</f>
        <v>34.81</v>
      </c>
      <c r="K493" s="5" t="str" cm="1">
        <f t="array" ref="K493">_FV(A493,"Industry")</f>
        <v>Healthcare Equipment &amp; Supplies</v>
      </c>
      <c r="L493" s="4" cm="1">
        <f t="array" ref="L493">_FV(A493,"Shares outstanding",TRUE)</f>
        <v>215451600</v>
      </c>
      <c r="M493" s="4" cm="1">
        <f t="array" ref="M493">_FV(A493,"Volume")</f>
        <v>4212776</v>
      </c>
      <c r="N493" s="4" cm="1">
        <f t="array" ref="N493">_FV(A493,"Volume average",TRUE)</f>
        <v>2609244</v>
      </c>
      <c r="O493" s="1" cm="1">
        <f t="array" ref="O493">_FV(A493,"Change")</f>
        <v>-0.23</v>
      </c>
      <c r="P493" s="6" cm="1">
        <f t="array" ref="P493">_FV(A493,"Change (%)",TRUE)</f>
        <v>-6.4619999999999999E-3</v>
      </c>
      <c r="Q493" s="6" cm="1">
        <f t="array" ref="Q493">_FV(A493,"Change % (Extended hours)",TRUE)</f>
        <v>1.8100000000000002E-2</v>
      </c>
      <c r="R493" s="1" cm="1">
        <f t="array" ref="R493">_FV(A493,"Change (Extended hours)",TRUE)</f>
        <v>0.64</v>
      </c>
      <c r="S493" s="7">
        <f t="shared" ca="1" si="7"/>
        <v>44736</v>
      </c>
    </row>
    <row r="494" spans="1:19" x14ac:dyDescent="0.25">
      <c r="A494" s="5" t="e" vm="500">
        <v>#VALUE!</v>
      </c>
      <c r="B494" s="1" cm="1">
        <f t="array" ref="B494">_FV(A494,"Price")</f>
        <v>76.45</v>
      </c>
      <c r="C494" s="1" cm="1">
        <f t="array" ref="C494">_FV(A494,"Price (Extended hours)",TRUE)</f>
        <v>76.45</v>
      </c>
      <c r="D494" s="2" cm="1">
        <f t="array" ref="D494">_FV(A494,"P/E",TRUE)</f>
        <v>32.879800000000003</v>
      </c>
      <c r="E494" s="3" cm="1">
        <f t="array" ref="E494">_FV(A494,"Market cap",TRUE)</f>
        <v>13768086915</v>
      </c>
      <c r="F494" s="5" t="str" cm="1">
        <f t="array" ref="F494">_FV(A494,"Ticker symbol",TRUE)</f>
        <v>XYL</v>
      </c>
      <c r="G494" s="1" cm="1">
        <f t="array" ref="G494">_FV(A494,"Open")</f>
        <v>77.36</v>
      </c>
      <c r="H494" s="1" cm="1">
        <f t="array" ref="H494">_FV(A494,"Previous close",TRUE)</f>
        <v>76.5</v>
      </c>
      <c r="I494" s="1" cm="1">
        <f t="array" ref="I494">_FV(A494,"52 week high",TRUE)</f>
        <v>138.78</v>
      </c>
      <c r="J494" s="1" cm="1">
        <f t="array" ref="J494">_FV(A494,"52 week low",TRUE)</f>
        <v>75.099999999999994</v>
      </c>
      <c r="K494" s="5" t="str" cm="1">
        <f t="array" ref="K494">_FV(A494,"Industry")</f>
        <v>Machinery, Equipment &amp; Components</v>
      </c>
      <c r="L494" s="4" cm="1">
        <f t="array" ref="L494">_FV(A494,"Shares outstanding",TRUE)</f>
        <v>180092700</v>
      </c>
      <c r="M494" s="4" cm="1">
        <f t="array" ref="M494">_FV(A494,"Volume")</f>
        <v>815133</v>
      </c>
      <c r="N494" s="4" cm="1">
        <f t="array" ref="N494">_FV(A494,"Volume average",TRUE)</f>
        <v>976235</v>
      </c>
      <c r="O494" s="1" cm="1">
        <f t="array" ref="O494">_FV(A494,"Change")</f>
        <v>-0.05</v>
      </c>
      <c r="P494" s="6" cm="1">
        <f t="array" ref="P494">_FV(A494,"Change (%)",TRUE)</f>
        <v>-6.5360000000000006E-4</v>
      </c>
      <c r="Q494" s="6" cm="1">
        <f t="array" ref="Q494">_FV(A494,"Change % (Extended hours)",TRUE)</f>
        <v>0</v>
      </c>
      <c r="R494" s="1" cm="1">
        <f t="array" ref="R494">_FV(A494,"Change (Extended hours)",TRUE)</f>
        <v>0</v>
      </c>
      <c r="S494" s="7">
        <f t="shared" ca="1" si="7"/>
        <v>44736</v>
      </c>
    </row>
    <row r="495" spans="1:19" x14ac:dyDescent="0.25">
      <c r="A495" s="5" t="e" vm="501">
        <v>#VALUE!</v>
      </c>
      <c r="B495" s="1" cm="1">
        <f t="array" ref="B495">_FV(A495,"Price")</f>
        <v>111.9</v>
      </c>
      <c r="C495" s="1" cm="1">
        <f t="array" ref="C495">_FV(A495,"Price (Extended hours)",TRUE)</f>
        <v>111.9</v>
      </c>
      <c r="D495" s="2" cm="1">
        <f t="array" ref="D495">_FV(A495,"P/E",TRUE)</f>
        <v>20.0181</v>
      </c>
      <c r="E495" s="3" cm="1">
        <f t="array" ref="E495">_FV(A495,"Market cap",TRUE)</f>
        <v>31909829220</v>
      </c>
      <c r="F495" s="5" t="str" cm="1">
        <f t="array" ref="F495">_FV(A495,"Ticker symbol",TRUE)</f>
        <v>YUM</v>
      </c>
      <c r="G495" s="1" cm="1">
        <f t="array" ref="G495">_FV(A495,"Open")</f>
        <v>111.2</v>
      </c>
      <c r="H495" s="1" cm="1">
        <f t="array" ref="H495">_FV(A495,"Previous close",TRUE)</f>
        <v>110.23</v>
      </c>
      <c r="I495" s="1" cm="1">
        <f t="array" ref="I495">_FV(A495,"52 week high",TRUE)</f>
        <v>139.85</v>
      </c>
      <c r="J495" s="1" cm="1">
        <f t="array" ref="J495">_FV(A495,"52 week low",TRUE)</f>
        <v>108.545</v>
      </c>
      <c r="K495" s="5" t="str" cm="1">
        <f t="array" ref="K495">_FV(A495,"Industry")</f>
        <v>Hotels &amp; Entertainment Services</v>
      </c>
      <c r="L495" s="4" cm="1">
        <f t="array" ref="L495">_FV(A495,"Shares outstanding",TRUE)</f>
        <v>285163800</v>
      </c>
      <c r="M495" s="4" cm="1">
        <f t="array" ref="M495">_FV(A495,"Volume")</f>
        <v>1200539</v>
      </c>
      <c r="N495" s="4" cm="1">
        <f t="array" ref="N495">_FV(A495,"Volume average",TRUE)</f>
        <v>1536338</v>
      </c>
      <c r="O495" s="1" cm="1">
        <f t="array" ref="O495">_FV(A495,"Change")</f>
        <v>1.67</v>
      </c>
      <c r="P495" s="6" cm="1">
        <f t="array" ref="P495">_FV(A495,"Change (%)",TRUE)</f>
        <v>1.5149999999999999E-2</v>
      </c>
      <c r="Q495" s="6" cm="1">
        <f t="array" ref="Q495">_FV(A495,"Change % (Extended hours)",TRUE)</f>
        <v>0</v>
      </c>
      <c r="R495" s="1" cm="1">
        <f t="array" ref="R495">_FV(A495,"Change (Extended hours)",TRUE)</f>
        <v>0</v>
      </c>
      <c r="S495" s="7">
        <f t="shared" ca="1" si="7"/>
        <v>44736</v>
      </c>
    </row>
    <row r="496" spans="1:19" x14ac:dyDescent="0.25">
      <c r="A496" s="5" t="e" vm="502">
        <v>#VALUE!</v>
      </c>
      <c r="B496" s="1" cm="1">
        <f t="array" ref="B496">_FV(A496,"Price")</f>
        <v>106.97</v>
      </c>
      <c r="C496" s="1" cm="1">
        <f t="array" ref="C496">_FV(A496,"Price (Extended hours)",TRUE)</f>
        <v>106.97</v>
      </c>
      <c r="D496" s="2" cm="1">
        <f t="array" ref="D496">_FV(A496,"P/E",TRUE)</f>
        <v>73.257800000000003</v>
      </c>
      <c r="E496" s="3" cm="1">
        <f t="array" ref="E496">_FV(A496,"Market cap",TRUE)</f>
        <v>22418483781</v>
      </c>
      <c r="F496" s="5" t="str" cm="1">
        <f t="array" ref="F496">_FV(A496,"Ticker symbol",TRUE)</f>
        <v>ZBH</v>
      </c>
      <c r="G496" s="1" cm="1">
        <f t="array" ref="G496">_FV(A496,"Open")</f>
        <v>106.01</v>
      </c>
      <c r="H496" s="1" cm="1">
        <f t="array" ref="H496">_FV(A496,"Previous close",TRUE)</f>
        <v>105.27</v>
      </c>
      <c r="I496" s="1" cm="1">
        <f t="array" ref="I496">_FV(A496,"52 week high",TRUE)</f>
        <v>162.5829</v>
      </c>
      <c r="J496" s="1" cm="1">
        <f t="array" ref="J496">_FV(A496,"52 week low",TRUE)</f>
        <v>104.57</v>
      </c>
      <c r="K496" s="5" t="str" cm="1">
        <f t="array" ref="K496">_FV(A496,"Industry")</f>
        <v>Healthcare Equipment &amp; Supplies</v>
      </c>
      <c r="L496" s="4" cm="1">
        <f t="array" ref="L496">_FV(A496,"Shares outstanding",TRUE)</f>
        <v>209577300</v>
      </c>
      <c r="M496" s="4" cm="1">
        <f t="array" ref="M496">_FV(A496,"Volume")</f>
        <v>1286511</v>
      </c>
      <c r="N496" s="4" cm="1">
        <f t="array" ref="N496">_FV(A496,"Volume average",TRUE)</f>
        <v>1183073</v>
      </c>
      <c r="O496" s="1" cm="1">
        <f t="array" ref="O496">_FV(A496,"Change")</f>
        <v>1.7</v>
      </c>
      <c r="P496" s="6" cm="1">
        <f t="array" ref="P496">_FV(A496,"Change (%)",TRUE)</f>
        <v>1.6149E-2</v>
      </c>
      <c r="Q496" s="6" cm="1">
        <f t="array" ref="Q496">_FV(A496,"Change % (Extended hours)",TRUE)</f>
        <v>0</v>
      </c>
      <c r="R496" s="1" cm="1">
        <f t="array" ref="R496">_FV(A496,"Change (Extended hours)",TRUE)</f>
        <v>0</v>
      </c>
      <c r="S496" s="7">
        <f t="shared" ca="1" si="7"/>
        <v>44736</v>
      </c>
    </row>
    <row r="497" spans="1:19" x14ac:dyDescent="0.25">
      <c r="A497" s="5" t="e" vm="503">
        <v>#VALUE!</v>
      </c>
      <c r="B497" s="1" cm="1">
        <f t="array" ref="B497">_FV(A497,"Price")</f>
        <v>308.36</v>
      </c>
      <c r="C497" s="1" cm="1">
        <f t="array" ref="C497">_FV(A497,"Price (Extended hours)",TRUE)</f>
        <v>309.86</v>
      </c>
      <c r="D497" s="2" cm="1">
        <f t="array" ref="D497">_FV(A497,"P/E",TRUE)</f>
        <v>19.867000000000001</v>
      </c>
      <c r="E497" s="3" cm="1">
        <f t="array" ref="E497">_FV(A497,"Market cap",TRUE)</f>
        <v>16193164618</v>
      </c>
      <c r="F497" s="5" t="str" cm="1">
        <f t="array" ref="F497">_FV(A497,"Ticker symbol",TRUE)</f>
        <v>ZBRA</v>
      </c>
      <c r="G497" s="1" cm="1">
        <f t="array" ref="G497">_FV(A497,"Open")</f>
        <v>304.45</v>
      </c>
      <c r="H497" s="1" cm="1">
        <f t="array" ref="H497">_FV(A497,"Previous close",TRUE)</f>
        <v>300.74</v>
      </c>
      <c r="I497" s="1" cm="1">
        <f t="array" ref="I497">_FV(A497,"52 week high",TRUE)</f>
        <v>615</v>
      </c>
      <c r="J497" s="1" cm="1">
        <f t="array" ref="J497">_FV(A497,"52 week low",TRUE)</f>
        <v>290.4486</v>
      </c>
      <c r="K497" s="5" t="str" cm="1">
        <f t="array" ref="K497">_FV(A497,"Industry")</f>
        <v>Electronic Equipment &amp; Parts</v>
      </c>
      <c r="L497" s="4" cm="1">
        <f t="array" ref="L497">_FV(A497,"Shares outstanding",TRUE)</f>
        <v>52513830</v>
      </c>
      <c r="M497" s="4" cm="1">
        <f t="array" ref="M497">_FV(A497,"Volume")</f>
        <v>436948</v>
      </c>
      <c r="N497" s="4" cm="1">
        <f t="array" ref="N497">_FV(A497,"Volume average",TRUE)</f>
        <v>547483</v>
      </c>
      <c r="O497" s="1" cm="1">
        <f t="array" ref="O497">_FV(A497,"Change")</f>
        <v>7.62</v>
      </c>
      <c r="P497" s="6" cm="1">
        <f t="array" ref="P497">_FV(A497,"Change (%)",TRUE)</f>
        <v>2.5337999999999999E-2</v>
      </c>
      <c r="Q497" s="6" cm="1">
        <f t="array" ref="Q497">_FV(A497,"Change % (Extended hours)",TRUE)</f>
        <v>4.8640000000000003E-3</v>
      </c>
      <c r="R497" s="1" cm="1">
        <f t="array" ref="R497">_FV(A497,"Change (Extended hours)",TRUE)</f>
        <v>1.5</v>
      </c>
      <c r="S497" s="7">
        <f t="shared" ca="1" si="7"/>
        <v>44736</v>
      </c>
    </row>
    <row r="498" spans="1:19" x14ac:dyDescent="0.25">
      <c r="A498" s="5" t="e" vm="504">
        <v>#VALUE!</v>
      </c>
      <c r="B498" s="1" cm="1">
        <f t="array" ref="B498">_FV(A498,"Price")</f>
        <v>53.12</v>
      </c>
      <c r="C498" s="1" cm="1">
        <f t="array" ref="C498">_FV(A498,"Price (Extended hours)",TRUE)</f>
        <v>53.12</v>
      </c>
      <c r="D498" s="2" cm="1">
        <f t="array" ref="D498">_FV(A498,"P/E",TRUE)</f>
        <v>8.4365000000000006</v>
      </c>
      <c r="E498" s="3" cm="1">
        <f t="array" ref="E498">_FV(A498,"Market cap",TRUE)</f>
        <v>8040174144</v>
      </c>
      <c r="F498" s="5" t="str" cm="1">
        <f t="array" ref="F498">_FV(A498,"Ticker symbol",TRUE)</f>
        <v>ZION</v>
      </c>
      <c r="G498" s="1" cm="1">
        <f t="array" ref="G498">_FV(A498,"Open")</f>
        <v>52.24</v>
      </c>
      <c r="H498" s="1" cm="1">
        <f t="array" ref="H498">_FV(A498,"Previous close",TRUE)</f>
        <v>51.82</v>
      </c>
      <c r="I498" s="1" cm="1">
        <f t="array" ref="I498">_FV(A498,"52 week high",TRUE)</f>
        <v>75.44</v>
      </c>
      <c r="J498" s="1" cm="1">
        <f t="array" ref="J498">_FV(A498,"52 week low",TRUE)</f>
        <v>47.061</v>
      </c>
      <c r="K498" s="5" t="str" cm="1">
        <f t="array" ref="K498">_FV(A498,"Industry")</f>
        <v>Banking Services</v>
      </c>
      <c r="L498" s="4" cm="1">
        <f t="array" ref="L498">_FV(A498,"Shares outstanding",TRUE)</f>
        <v>151358700</v>
      </c>
      <c r="M498" s="4" cm="1">
        <f t="array" ref="M498">_FV(A498,"Volume")</f>
        <v>2872791</v>
      </c>
      <c r="N498" s="4" cm="1">
        <f t="array" ref="N498">_FV(A498,"Volume average",TRUE)</f>
        <v>1357526</v>
      </c>
      <c r="O498" s="1" cm="1">
        <f t="array" ref="O498">_FV(A498,"Change")</f>
        <v>1.3</v>
      </c>
      <c r="P498" s="6" cm="1">
        <f t="array" ref="P498">_FV(A498,"Change (%)",TRUE)</f>
        <v>2.5087000000000002E-2</v>
      </c>
      <c r="Q498" s="6" cm="1">
        <f t="array" ref="Q498">_FV(A498,"Change % (Extended hours)",TRUE)</f>
        <v>0</v>
      </c>
      <c r="R498" s="1" cm="1">
        <f t="array" ref="R498">_FV(A498,"Change (Extended hours)",TRUE)</f>
        <v>0</v>
      </c>
      <c r="S498" s="7">
        <f t="shared" ca="1" si="7"/>
        <v>44736</v>
      </c>
    </row>
    <row r="499" spans="1:19" x14ac:dyDescent="0.25">
      <c r="A499" s="5" t="e" vm="505">
        <v>#VALUE!</v>
      </c>
      <c r="B499" s="1" cm="1">
        <f t="array" ref="B499">_FV(A499,"Price")</f>
        <v>158.07</v>
      </c>
      <c r="C499" s="1" cm="1">
        <f t="array" ref="C499">_FV(A499,"Price (Extended hours)",TRUE)</f>
        <v>158</v>
      </c>
      <c r="D499" s="2" cm="1">
        <f t="array" ref="D499">_FV(A499,"P/E",TRUE)</f>
        <v>36.2104</v>
      </c>
      <c r="E499" s="3" cm="1">
        <f t="array" ref="E499">_FV(A499,"Market cap",TRUE)</f>
        <v>74392278609</v>
      </c>
      <c r="F499" s="5" t="str" cm="1">
        <f t="array" ref="F499">_FV(A499,"Ticker symbol",TRUE)</f>
        <v>ZTS</v>
      </c>
      <c r="G499" s="1" cm="1">
        <f t="array" ref="G499">_FV(A499,"Open")</f>
        <v>159.13999999999999</v>
      </c>
      <c r="H499" s="1" cm="1">
        <f t="array" ref="H499">_FV(A499,"Previous close",TRUE)</f>
        <v>157.80000000000001</v>
      </c>
      <c r="I499" s="1" cm="1">
        <f t="array" ref="I499">_FV(A499,"52 week high",TRUE)</f>
        <v>249.27</v>
      </c>
      <c r="J499" s="1" cm="1">
        <f t="array" ref="J499">_FV(A499,"52 week low",TRUE)</f>
        <v>154.33000000000001</v>
      </c>
      <c r="K499" s="5" t="str" cm="1">
        <f t="array" ref="K499">_FV(A499,"Industry")</f>
        <v>Pharmaceuticals</v>
      </c>
      <c r="L499" s="4" cm="1">
        <f t="array" ref="L499">_FV(A499,"Shares outstanding",TRUE)</f>
        <v>470628700</v>
      </c>
      <c r="M499" s="4" cm="1">
        <f t="array" ref="M499">_FV(A499,"Volume")</f>
        <v>1758065</v>
      </c>
      <c r="N499" s="4" cm="1">
        <f t="array" ref="N499">_FV(A499,"Volume average",TRUE)</f>
        <v>2096360</v>
      </c>
      <c r="O499" s="1" cm="1">
        <f t="array" ref="O499">_FV(A499,"Change")</f>
        <v>0.27</v>
      </c>
      <c r="P499" s="6" cm="1">
        <f t="array" ref="P499">_FV(A499,"Change (%)",TRUE)</f>
        <v>1.7110000000000001E-3</v>
      </c>
      <c r="Q499" s="6" cm="1">
        <f t="array" ref="Q499">_FV(A499,"Change % (Extended hours)",TRUE)</f>
        <v>-4.4279999999999998E-4</v>
      </c>
      <c r="R499" s="1" cm="1">
        <f t="array" ref="R499">_FV(A499,"Change (Extended hours)",TRUE)</f>
        <v>-7.0000000000000007E-2</v>
      </c>
      <c r="S499" s="7">
        <f t="shared" ca="1" si="7"/>
        <v>44736</v>
      </c>
    </row>
    <row r="500" spans="1:19" x14ac:dyDescent="0.25">
      <c r="A500" t="e" vm="506">
        <v>#VALUE!</v>
      </c>
      <c r="B500" s="1" cm="1">
        <f t="array" ref="B500">_FV(A500,"Price")</f>
        <v>132.01</v>
      </c>
      <c r="C500" s="1" t="e" cm="1" vm="92">
        <f t="array" ref="C500">_FV(A500,"Price (Extended hours)",TRUE)</f>
        <v>#VALUE!</v>
      </c>
      <c r="D500" s="2" t="e" cm="1" vm="243">
        <f t="array" ref="D500">_FV(A500,"P/E",TRUE)</f>
        <v>#VALUE!</v>
      </c>
      <c r="E500" s="3" t="e" cm="1" vm="507">
        <f t="array" ref="E500">_FV(A500,"Market cap",TRUE)</f>
        <v>#VALUE!</v>
      </c>
      <c r="F500" s="5" t="str" cm="1">
        <f t="array" ref="F500">_FV(A500,"Ticker symbol",TRUE)</f>
        <v>FXAIX</v>
      </c>
      <c r="G500" s="1" t="e" cm="1" vm="508">
        <f t="array" ref="G500">_FV(A500,"Open")</f>
        <v>#VALUE!</v>
      </c>
      <c r="H500" s="1" cm="1">
        <f t="array" ref="H500">_FV(A500,"Previous close",TRUE)</f>
        <v>130.11000000000001</v>
      </c>
      <c r="I500" s="1" t="e" cm="1" vm="331">
        <f t="array" ref="I500">_FV(A500,"52 week high",TRUE)</f>
        <v>#VALUE!</v>
      </c>
      <c r="J500" s="1" t="e" cm="1" vm="332">
        <f t="array" ref="J500">_FV(A500,"52 week low",TRUE)</f>
        <v>#VALUE!</v>
      </c>
      <c r="K500" s="5" t="e" cm="1" vm="509">
        <f t="array" ref="K500">_FV(A500,"Industry")</f>
        <v>#VALUE!</v>
      </c>
      <c r="L500" s="4" t="e" cm="1" vm="510">
        <f t="array" ref="L500">_FV(A500,"Shares outstanding",TRUE)</f>
        <v>#VALUE!</v>
      </c>
      <c r="M500" s="4" t="e" cm="1" vm="511">
        <f t="array" ref="M500">_FV(A500,"Volume")</f>
        <v>#VALUE!</v>
      </c>
      <c r="N500" s="4" t="e" cm="1" vm="497">
        <f t="array" ref="N500">_FV(A500,"Volume average",TRUE)</f>
        <v>#VALUE!</v>
      </c>
      <c r="O500" s="1" cm="1">
        <f t="array" ref="O500">_FV(A500,"Change")</f>
        <v>1.9</v>
      </c>
      <c r="P500" s="6" cm="1">
        <f t="array" ref="P500">_FV(A500,"Change (%)",TRUE)</f>
        <v>1.4603E-2</v>
      </c>
      <c r="Q500" s="6" t="e" cm="1" vm="93">
        <f t="array" ref="Q500">_FV(A500,"Change % (Extended hours)",TRUE)</f>
        <v>#VALUE!</v>
      </c>
      <c r="R500" s="1" t="e" cm="1" vm="94">
        <f t="array" ref="R500">_FV(A500,"Change (Extended hours)",TRUE)</f>
        <v>#VALUE!</v>
      </c>
      <c r="S500" s="7">
        <f t="shared" ca="1" si="7"/>
        <v>44736</v>
      </c>
    </row>
    <row r="501" spans="1:19" x14ac:dyDescent="0.25">
      <c r="M501" s="4"/>
      <c r="Q5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Live Ticker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Daanish Soomar</dc:creator>
  <cp:lastModifiedBy>Rahim Bardai</cp:lastModifiedBy>
  <dcterms:created xsi:type="dcterms:W3CDTF">2022-05-05T23:40:19Z</dcterms:created>
  <dcterms:modified xsi:type="dcterms:W3CDTF">2022-06-24T21:56:15Z</dcterms:modified>
</cp:coreProperties>
</file>