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/>
  <xr:revisionPtr revIDLastSave="0" documentId="13_ncr:1_{6117316F-7D0F-7845-AB14-8BB4E16CEFA1}" xr6:coauthVersionLast="37" xr6:coauthVersionMax="37" xr10:uidLastSave="{00000000-0000-0000-0000-000000000000}"/>
  <bookViews>
    <workbookView xWindow="820" yWindow="560" windowWidth="27580" windowHeight="17320" xr2:uid="{00000000-000D-0000-FFFF-FFFF00000000}"/>
  </bookViews>
  <sheets>
    <sheet name="Sheet1" sheetId="6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6" l="1"/>
  <c r="X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2" i="6"/>
  <c r="V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2" i="6"/>
</calcChain>
</file>

<file path=xl/sharedStrings.xml><?xml version="1.0" encoding="utf-8"?>
<sst xmlns="http://schemas.openxmlformats.org/spreadsheetml/2006/main" count="84" uniqueCount="29">
  <si>
    <t>A2(2,6)</t>
  </si>
  <si>
    <t>G1FS1(2,6)</t>
  </si>
  <si>
    <t>A1(2,6)</t>
  </si>
  <si>
    <t>A1F(2,6)</t>
  </si>
  <si>
    <t>G0</t>
  </si>
  <si>
    <t>G0F</t>
  </si>
  <si>
    <t>G0FB</t>
  </si>
  <si>
    <t>G1[6]</t>
  </si>
  <si>
    <t>G1[3]</t>
  </si>
  <si>
    <t>G1F[6]</t>
  </si>
  <si>
    <t>G2</t>
  </si>
  <si>
    <t>G2F</t>
  </si>
  <si>
    <t>A2F(2,6)/A2FB(2,6)</t>
  </si>
  <si>
    <t>G1F[3]/G1FB[6]</t>
  </si>
  <si>
    <t>Assay1</t>
  </si>
  <si>
    <t>Assay2</t>
  </si>
  <si>
    <t>Fucosylated IgG%</t>
  </si>
  <si>
    <t>Bissected IgG%</t>
  </si>
  <si>
    <t>Sialylated IgG%</t>
  </si>
  <si>
    <t>agalactosylated IgG%</t>
  </si>
  <si>
    <t>Mono-galactosylated IgG%</t>
  </si>
  <si>
    <t>Di-galactosylated IgG%</t>
  </si>
  <si>
    <t>Galatosylated IgG%</t>
  </si>
  <si>
    <t>gp120</t>
  </si>
  <si>
    <t>gp120-Q11</t>
  </si>
  <si>
    <t>Assay</t>
  </si>
  <si>
    <t>Animal ID</t>
  </si>
  <si>
    <t>Vaccine</t>
  </si>
  <si>
    <t>Assay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</si>
</sst>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wrapText="1"/>
    </xf>
  </cellXfs>
  <cellStyles count="3">
    <cellStyle name="Input" xfId="1" builtinId="20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9CA2-B6BD-BA44-A178-DD08FCEDDF8B}">
  <dimension ref="A1:X31"/>
  <sheetViews>
    <sheetView tabSelected="1" workbookViewId="0">
      <selection activeCell="S3" sqref="S3"/>
    </sheetView>
  </sheetViews>
  <sheetFormatPr baseColWidth="10" defaultRowHeight="15" x14ac:dyDescent="0.2"/>
  <cols>
    <col min="1" max="1" width="20.6640625" customWidth="1"/>
  </cols>
  <sheetData>
    <row r="1" spans="1:24" ht="48" x14ac:dyDescent="0.2">
      <c r="A1" t="s">
        <v>25</v>
      </c>
      <c r="B1" t="s">
        <v>26</v>
      </c>
      <c r="C1" t="s">
        <v>27</v>
      </c>
      <c r="D1" t="s">
        <v>0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11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">
      <c r="A2" t="s">
        <v>14</v>
      </c>
      <c r="B2">
        <v>1527</v>
      </c>
      <c r="C2" t="s">
        <v>23</v>
      </c>
      <c r="D2">
        <v>1.7</v>
      </c>
      <c r="E2">
        <v>8.33</v>
      </c>
      <c r="F2">
        <v>2.77</v>
      </c>
      <c r="G2">
        <v>0.16</v>
      </c>
      <c r="H2">
        <v>15.11</v>
      </c>
      <c r="I2">
        <v>0.11</v>
      </c>
      <c r="J2">
        <v>14.14</v>
      </c>
      <c r="K2">
        <v>0.17</v>
      </c>
      <c r="L2">
        <v>7.0000000000000007E-2</v>
      </c>
      <c r="M2">
        <v>0.33</v>
      </c>
      <c r="N2">
        <v>23.25</v>
      </c>
      <c r="O2">
        <v>6.7</v>
      </c>
      <c r="P2">
        <v>0.24</v>
      </c>
      <c r="Q2">
        <v>12.72</v>
      </c>
      <c r="R2">
        <f>SUM(E2:F2,J2:K2,H2,N2:O2,Q2)</f>
        <v>83.19</v>
      </c>
      <c r="S2">
        <f>SUM(E2,K2,O2)</f>
        <v>15.2</v>
      </c>
      <c r="T2">
        <f>SUM(D2:H2)</f>
        <v>28.07</v>
      </c>
      <c r="U2">
        <f>SUM(I2:K2)</f>
        <v>14.42</v>
      </c>
      <c r="V2">
        <f>SUM(F2,L2:O2)</f>
        <v>33.120000000000005</v>
      </c>
      <c r="W2">
        <f>SUM(D2:E2,G2:H2,P2:Q2)</f>
        <v>38.26</v>
      </c>
      <c r="X2">
        <f>SUM(D2:H2,L2:Q2)</f>
        <v>71.38000000000001</v>
      </c>
    </row>
    <row r="3" spans="1:24" x14ac:dyDescent="0.2">
      <c r="A3" t="s">
        <v>14</v>
      </c>
      <c r="B3">
        <v>1528</v>
      </c>
      <c r="C3" t="s">
        <v>23</v>
      </c>
      <c r="D3">
        <v>2.99</v>
      </c>
      <c r="E3">
        <v>12.44</v>
      </c>
      <c r="F3">
        <v>2.6</v>
      </c>
      <c r="G3">
        <v>1.98</v>
      </c>
      <c r="H3">
        <v>10.72</v>
      </c>
      <c r="I3">
        <v>0.08</v>
      </c>
      <c r="J3">
        <v>17.73</v>
      </c>
      <c r="K3">
        <v>0.08</v>
      </c>
      <c r="L3">
        <v>0.27</v>
      </c>
      <c r="M3">
        <v>0.15</v>
      </c>
      <c r="N3">
        <v>19.649999999999999</v>
      </c>
      <c r="O3">
        <v>6.59</v>
      </c>
      <c r="P3" s="1">
        <v>0.05</v>
      </c>
      <c r="Q3">
        <v>9.84</v>
      </c>
      <c r="R3">
        <f>SUM(E3:F3,J3:K3,H3,N3:O3,Q3)</f>
        <v>79.649999999999991</v>
      </c>
      <c r="S3">
        <f t="shared" ref="S3:S31" si="0">SUM(E3,K3,O3)</f>
        <v>19.11</v>
      </c>
      <c r="T3">
        <f t="shared" ref="T3:T31" si="1">SUM(D3:H3)</f>
        <v>30.730000000000004</v>
      </c>
      <c r="U3">
        <f t="shared" ref="U3:U31" si="2">SUM(I3:K3)</f>
        <v>17.889999999999997</v>
      </c>
      <c r="V3">
        <f t="shared" ref="V3:V31" si="3">SUM(F3,L3:O3)</f>
        <v>29.259999999999998</v>
      </c>
      <c r="W3">
        <f t="shared" ref="W3:W31" si="4">SUM(D3:E3,G3:H3,P3:Q3)</f>
        <v>38.020000000000003</v>
      </c>
      <c r="X3">
        <f t="shared" ref="X3:X31" si="5">SUM(D3:H3,L3:Q3)</f>
        <v>67.28</v>
      </c>
    </row>
    <row r="4" spans="1:24" x14ac:dyDescent="0.2">
      <c r="A4" t="s">
        <v>14</v>
      </c>
      <c r="B4">
        <v>1529</v>
      </c>
      <c r="C4" t="s">
        <v>23</v>
      </c>
      <c r="D4">
        <v>1.39</v>
      </c>
      <c r="E4">
        <v>8.9</v>
      </c>
      <c r="F4">
        <v>2.84</v>
      </c>
      <c r="G4">
        <v>0.4</v>
      </c>
      <c r="H4">
        <v>16.100000000000001</v>
      </c>
      <c r="I4">
        <v>0.28999999999999998</v>
      </c>
      <c r="J4">
        <v>10.71</v>
      </c>
      <c r="K4">
        <v>0.17</v>
      </c>
      <c r="L4">
        <v>0.19</v>
      </c>
      <c r="M4">
        <v>0.28000000000000003</v>
      </c>
      <c r="N4">
        <v>25.02</v>
      </c>
      <c r="O4">
        <v>7.44</v>
      </c>
      <c r="P4" s="1">
        <v>0.05</v>
      </c>
      <c r="Q4">
        <v>15.31</v>
      </c>
      <c r="R4">
        <f>SUM(E4:F4,J4:K4,H4,N4:O4,Q4)</f>
        <v>86.490000000000009</v>
      </c>
      <c r="S4">
        <f t="shared" si="0"/>
        <v>16.510000000000002</v>
      </c>
      <c r="T4">
        <f t="shared" si="1"/>
        <v>29.630000000000003</v>
      </c>
      <c r="U4">
        <f t="shared" si="2"/>
        <v>11.17</v>
      </c>
      <c r="V4">
        <f t="shared" si="3"/>
        <v>35.769999999999996</v>
      </c>
      <c r="W4">
        <f t="shared" si="4"/>
        <v>42.150000000000006</v>
      </c>
      <c r="X4">
        <f t="shared" si="5"/>
        <v>77.92</v>
      </c>
    </row>
    <row r="5" spans="1:24" x14ac:dyDescent="0.2">
      <c r="A5" t="s">
        <v>14</v>
      </c>
      <c r="B5">
        <v>1530</v>
      </c>
      <c r="C5" t="s">
        <v>23</v>
      </c>
      <c r="D5">
        <v>2.35</v>
      </c>
      <c r="E5">
        <v>12.74</v>
      </c>
      <c r="F5">
        <v>3.08</v>
      </c>
      <c r="G5">
        <v>1.4</v>
      </c>
      <c r="H5">
        <v>14.48</v>
      </c>
      <c r="I5">
        <v>0.16</v>
      </c>
      <c r="J5">
        <v>12.03</v>
      </c>
      <c r="K5">
        <v>0.08</v>
      </c>
      <c r="L5">
        <v>0.26</v>
      </c>
      <c r="M5">
        <v>0.08</v>
      </c>
      <c r="N5">
        <v>21.55</v>
      </c>
      <c r="O5">
        <v>6.42</v>
      </c>
      <c r="P5">
        <v>0.1</v>
      </c>
      <c r="Q5">
        <v>11.35</v>
      </c>
      <c r="R5">
        <f>SUM(E5:F5,J5:K5,H5,N5:O5,Q5)</f>
        <v>81.72999999999999</v>
      </c>
      <c r="S5">
        <f t="shared" si="0"/>
        <v>19.240000000000002</v>
      </c>
      <c r="T5">
        <f t="shared" si="1"/>
        <v>34.049999999999997</v>
      </c>
      <c r="U5">
        <f t="shared" si="2"/>
        <v>12.27</v>
      </c>
      <c r="V5">
        <f t="shared" si="3"/>
        <v>31.39</v>
      </c>
      <c r="W5">
        <f t="shared" si="4"/>
        <v>42.42</v>
      </c>
      <c r="X5">
        <f t="shared" si="5"/>
        <v>73.81</v>
      </c>
    </row>
    <row r="6" spans="1:24" x14ac:dyDescent="0.2">
      <c r="A6" t="s">
        <v>14</v>
      </c>
      <c r="B6">
        <v>1531</v>
      </c>
      <c r="C6" t="s">
        <v>23</v>
      </c>
      <c r="D6">
        <v>2.0499999999999998</v>
      </c>
      <c r="E6">
        <v>10.039999999999999</v>
      </c>
      <c r="F6">
        <v>2.84</v>
      </c>
      <c r="G6">
        <v>0.66</v>
      </c>
      <c r="H6">
        <v>14.21</v>
      </c>
      <c r="I6" s="1">
        <v>0.05</v>
      </c>
      <c r="J6">
        <v>13.54</v>
      </c>
      <c r="K6" s="1">
        <v>0.05</v>
      </c>
      <c r="L6" s="1">
        <v>0.05</v>
      </c>
      <c r="M6">
        <v>0.08</v>
      </c>
      <c r="N6">
        <v>24.49</v>
      </c>
      <c r="O6">
        <v>7.54</v>
      </c>
      <c r="P6" s="1">
        <v>0.05</v>
      </c>
      <c r="Q6">
        <v>12.89</v>
      </c>
      <c r="R6">
        <f>SUM(E6:F6,J6:K6,H6,N6:O6,Q6)</f>
        <v>85.600000000000009</v>
      </c>
      <c r="S6">
        <f t="shared" si="0"/>
        <v>17.63</v>
      </c>
      <c r="T6">
        <f t="shared" si="1"/>
        <v>29.8</v>
      </c>
      <c r="U6">
        <f t="shared" si="2"/>
        <v>13.64</v>
      </c>
      <c r="V6">
        <f t="shared" si="3"/>
        <v>35</v>
      </c>
      <c r="W6">
        <f t="shared" si="4"/>
        <v>39.900000000000006</v>
      </c>
      <c r="X6">
        <f t="shared" si="5"/>
        <v>74.900000000000006</v>
      </c>
    </row>
    <row r="7" spans="1:24" x14ac:dyDescent="0.2">
      <c r="A7" t="s">
        <v>14</v>
      </c>
      <c r="B7">
        <v>1532</v>
      </c>
      <c r="C7" t="s">
        <v>24</v>
      </c>
      <c r="D7">
        <v>3.57</v>
      </c>
      <c r="E7">
        <v>13.47</v>
      </c>
      <c r="F7">
        <v>2.97</v>
      </c>
      <c r="G7">
        <v>1.61</v>
      </c>
      <c r="H7">
        <v>14.22</v>
      </c>
      <c r="I7">
        <v>7.0000000000000007E-2</v>
      </c>
      <c r="J7">
        <v>11.52</v>
      </c>
      <c r="K7" s="1">
        <v>0.05</v>
      </c>
      <c r="L7">
        <v>0.15</v>
      </c>
      <c r="M7">
        <v>0.19</v>
      </c>
      <c r="N7">
        <v>20.94</v>
      </c>
      <c r="O7">
        <v>6.45</v>
      </c>
      <c r="P7" s="1">
        <v>0.05</v>
      </c>
      <c r="Q7">
        <v>10.78</v>
      </c>
      <c r="R7">
        <f>SUM(E7:F7,J7:K7,H7,N7:O7,Q7)</f>
        <v>80.400000000000006</v>
      </c>
      <c r="S7">
        <f t="shared" si="0"/>
        <v>19.970000000000002</v>
      </c>
      <c r="T7">
        <f t="shared" si="1"/>
        <v>35.839999999999996</v>
      </c>
      <c r="U7">
        <f t="shared" si="2"/>
        <v>11.64</v>
      </c>
      <c r="V7">
        <f t="shared" si="3"/>
        <v>30.7</v>
      </c>
      <c r="W7">
        <f t="shared" si="4"/>
        <v>43.699999999999996</v>
      </c>
      <c r="X7">
        <f t="shared" si="5"/>
        <v>74.399999999999991</v>
      </c>
    </row>
    <row r="8" spans="1:24" x14ac:dyDescent="0.2">
      <c r="A8" t="s">
        <v>14</v>
      </c>
      <c r="B8">
        <v>1533</v>
      </c>
      <c r="C8" t="s">
        <v>24</v>
      </c>
      <c r="D8">
        <v>1.05</v>
      </c>
      <c r="E8">
        <v>8.01</v>
      </c>
      <c r="F8">
        <v>3.06</v>
      </c>
      <c r="G8">
        <v>0.08</v>
      </c>
      <c r="H8">
        <v>14.94</v>
      </c>
      <c r="I8" s="1">
        <v>0.05</v>
      </c>
      <c r="J8">
        <v>11.19</v>
      </c>
      <c r="K8">
        <v>0.11</v>
      </c>
      <c r="L8">
        <v>7.0000000000000007E-2</v>
      </c>
      <c r="M8">
        <v>0.12</v>
      </c>
      <c r="N8">
        <v>25.29</v>
      </c>
      <c r="O8">
        <v>8.4700000000000006</v>
      </c>
      <c r="P8">
        <v>0.19</v>
      </c>
      <c r="Q8">
        <v>15.34</v>
      </c>
      <c r="R8">
        <f>SUM(E8:F8,J8:K8,H8,N8:O8,Q8)</f>
        <v>86.41</v>
      </c>
      <c r="S8">
        <f t="shared" si="0"/>
        <v>16.59</v>
      </c>
      <c r="T8">
        <f t="shared" si="1"/>
        <v>27.14</v>
      </c>
      <c r="U8">
        <f t="shared" si="2"/>
        <v>11.35</v>
      </c>
      <c r="V8">
        <f t="shared" si="3"/>
        <v>37.01</v>
      </c>
      <c r="W8">
        <f t="shared" si="4"/>
        <v>39.61</v>
      </c>
      <c r="X8">
        <f t="shared" si="5"/>
        <v>76.62</v>
      </c>
    </row>
    <row r="9" spans="1:24" x14ac:dyDescent="0.2">
      <c r="A9" t="s">
        <v>14</v>
      </c>
      <c r="B9">
        <v>1534</v>
      </c>
      <c r="C9" t="s">
        <v>24</v>
      </c>
      <c r="D9">
        <v>2.71</v>
      </c>
      <c r="E9">
        <v>12.58</v>
      </c>
      <c r="F9">
        <v>2.33</v>
      </c>
      <c r="G9">
        <v>0.55000000000000004</v>
      </c>
      <c r="H9">
        <v>12.5</v>
      </c>
      <c r="I9">
        <v>0.17</v>
      </c>
      <c r="J9">
        <v>17.23</v>
      </c>
      <c r="K9">
        <v>0.17</v>
      </c>
      <c r="L9" s="1">
        <v>0.05</v>
      </c>
      <c r="M9">
        <v>0.14000000000000001</v>
      </c>
      <c r="N9">
        <v>20.59</v>
      </c>
      <c r="O9">
        <v>5.71</v>
      </c>
      <c r="P9">
        <v>0.78</v>
      </c>
      <c r="Q9">
        <v>10.65</v>
      </c>
      <c r="R9">
        <f>SUM(E9:F9,J9:K9,H9,N9:O9,Q9)</f>
        <v>81.760000000000005</v>
      </c>
      <c r="S9">
        <f t="shared" si="0"/>
        <v>18.46</v>
      </c>
      <c r="T9">
        <f t="shared" si="1"/>
        <v>30.669999999999998</v>
      </c>
      <c r="U9">
        <f t="shared" si="2"/>
        <v>17.570000000000004</v>
      </c>
      <c r="V9">
        <f t="shared" si="3"/>
        <v>28.82</v>
      </c>
      <c r="W9">
        <f t="shared" si="4"/>
        <v>39.770000000000003</v>
      </c>
      <c r="X9">
        <f t="shared" si="5"/>
        <v>68.59</v>
      </c>
    </row>
    <row r="10" spans="1:24" x14ac:dyDescent="0.2">
      <c r="A10" t="s">
        <v>14</v>
      </c>
      <c r="B10">
        <v>1535</v>
      </c>
      <c r="C10" t="s">
        <v>24</v>
      </c>
      <c r="D10">
        <v>2.84</v>
      </c>
      <c r="E10">
        <v>16.399999999999999</v>
      </c>
      <c r="F10">
        <v>3.6</v>
      </c>
      <c r="G10">
        <v>3.04</v>
      </c>
      <c r="H10">
        <v>22.82</v>
      </c>
      <c r="I10">
        <v>0.17</v>
      </c>
      <c r="J10">
        <v>4.68</v>
      </c>
      <c r="K10" s="1">
        <v>0.05</v>
      </c>
      <c r="L10">
        <v>0.06</v>
      </c>
      <c r="M10" s="1">
        <v>0.05</v>
      </c>
      <c r="N10">
        <v>11.33</v>
      </c>
      <c r="O10">
        <v>4.2699999999999996</v>
      </c>
      <c r="P10">
        <v>0.13</v>
      </c>
      <c r="Q10">
        <v>12.31</v>
      </c>
      <c r="R10">
        <f>SUM(E10:F10,J10:K10,H10,N10:O10,Q10)</f>
        <v>75.459999999999994</v>
      </c>
      <c r="S10">
        <f t="shared" si="0"/>
        <v>20.72</v>
      </c>
      <c r="T10">
        <f t="shared" si="1"/>
        <v>48.7</v>
      </c>
      <c r="U10">
        <f t="shared" si="2"/>
        <v>4.8999999999999995</v>
      </c>
      <c r="V10">
        <f t="shared" si="3"/>
        <v>19.309999999999999</v>
      </c>
      <c r="W10">
        <f t="shared" si="4"/>
        <v>57.54</v>
      </c>
      <c r="X10">
        <f t="shared" si="5"/>
        <v>76.849999999999994</v>
      </c>
    </row>
    <row r="11" spans="1:24" x14ac:dyDescent="0.2">
      <c r="A11" t="s">
        <v>14</v>
      </c>
      <c r="B11">
        <v>1536</v>
      </c>
      <c r="C11" t="s">
        <v>24</v>
      </c>
      <c r="D11">
        <v>0.6</v>
      </c>
      <c r="E11">
        <v>6.23</v>
      </c>
      <c r="F11">
        <v>3.27</v>
      </c>
      <c r="G11">
        <v>0.1</v>
      </c>
      <c r="H11">
        <v>15.94</v>
      </c>
      <c r="I11">
        <v>0.06</v>
      </c>
      <c r="J11">
        <v>13.13</v>
      </c>
      <c r="K11">
        <v>0.21</v>
      </c>
      <c r="L11" s="1">
        <v>0.05</v>
      </c>
      <c r="M11" s="1">
        <v>0.05</v>
      </c>
      <c r="N11">
        <v>28.47</v>
      </c>
      <c r="O11">
        <v>7.78</v>
      </c>
      <c r="P11" s="1">
        <v>0.05</v>
      </c>
      <c r="Q11">
        <v>14.87</v>
      </c>
      <c r="R11">
        <f>SUM(E11:F11,J11:K11,H11,N11:O11,Q11)</f>
        <v>89.9</v>
      </c>
      <c r="S11">
        <f t="shared" si="0"/>
        <v>14.22</v>
      </c>
      <c r="T11">
        <f t="shared" si="1"/>
        <v>26.14</v>
      </c>
      <c r="U11">
        <f t="shared" si="2"/>
        <v>13.400000000000002</v>
      </c>
      <c r="V11">
        <f t="shared" si="3"/>
        <v>39.619999999999997</v>
      </c>
      <c r="W11">
        <f t="shared" si="4"/>
        <v>37.79</v>
      </c>
      <c r="X11">
        <f t="shared" si="5"/>
        <v>77.41</v>
      </c>
    </row>
    <row r="12" spans="1:24" x14ac:dyDescent="0.2">
      <c r="A12" t="s">
        <v>15</v>
      </c>
      <c r="B12">
        <v>1527</v>
      </c>
      <c r="C12" t="s">
        <v>23</v>
      </c>
      <c r="D12">
        <v>1.28</v>
      </c>
      <c r="E12">
        <v>7.75</v>
      </c>
      <c r="F12">
        <v>2.98</v>
      </c>
      <c r="G12">
        <v>0.27</v>
      </c>
      <c r="H12">
        <v>15.85</v>
      </c>
      <c r="I12">
        <v>0.18</v>
      </c>
      <c r="J12">
        <v>15.06</v>
      </c>
      <c r="K12">
        <v>0.08</v>
      </c>
      <c r="L12" s="1">
        <v>0.05</v>
      </c>
      <c r="M12">
        <v>0.28999999999999998</v>
      </c>
      <c r="N12">
        <v>23.85</v>
      </c>
      <c r="O12">
        <v>6.98</v>
      </c>
      <c r="P12">
        <v>0.18</v>
      </c>
      <c r="Q12">
        <v>13.94</v>
      </c>
      <c r="R12">
        <f>SUM(E12:F12,J12:K12,H12,N12:O12,Q12)</f>
        <v>86.49</v>
      </c>
      <c r="S12">
        <f t="shared" si="0"/>
        <v>14.81</v>
      </c>
      <c r="T12">
        <f t="shared" si="1"/>
        <v>28.13</v>
      </c>
      <c r="U12">
        <f t="shared" si="2"/>
        <v>15.32</v>
      </c>
      <c r="V12">
        <f t="shared" si="3"/>
        <v>34.150000000000006</v>
      </c>
      <c r="W12">
        <f t="shared" si="4"/>
        <v>39.269999999999996</v>
      </c>
      <c r="X12">
        <f t="shared" si="5"/>
        <v>73.42</v>
      </c>
    </row>
    <row r="13" spans="1:24" x14ac:dyDescent="0.2">
      <c r="A13" t="s">
        <v>15</v>
      </c>
      <c r="B13">
        <v>1528</v>
      </c>
      <c r="C13" t="s">
        <v>23</v>
      </c>
      <c r="D13">
        <v>3.24</v>
      </c>
      <c r="E13">
        <v>12.06</v>
      </c>
      <c r="F13">
        <v>2.34</v>
      </c>
      <c r="G13">
        <v>1.62</v>
      </c>
      <c r="H13">
        <v>11.07</v>
      </c>
      <c r="I13">
        <v>0.25</v>
      </c>
      <c r="J13">
        <v>17.54</v>
      </c>
      <c r="K13" s="1">
        <v>0.05</v>
      </c>
      <c r="L13">
        <v>0.55000000000000004</v>
      </c>
      <c r="M13" s="1">
        <v>0.05</v>
      </c>
      <c r="N13">
        <v>19.11</v>
      </c>
      <c r="O13">
        <v>6.24</v>
      </c>
      <c r="P13">
        <v>0.05</v>
      </c>
      <c r="Q13">
        <v>10.29</v>
      </c>
      <c r="R13">
        <f>SUM(E13:F13,J13:K13,H13,N13:O13,Q13)</f>
        <v>78.699999999999989</v>
      </c>
      <c r="S13">
        <f t="shared" si="0"/>
        <v>18.350000000000001</v>
      </c>
      <c r="T13">
        <f t="shared" si="1"/>
        <v>30.330000000000002</v>
      </c>
      <c r="U13">
        <f t="shared" si="2"/>
        <v>17.84</v>
      </c>
      <c r="V13">
        <f t="shared" si="3"/>
        <v>28.29</v>
      </c>
      <c r="W13">
        <f t="shared" si="4"/>
        <v>38.33</v>
      </c>
      <c r="X13">
        <f t="shared" si="5"/>
        <v>66.62</v>
      </c>
    </row>
    <row r="14" spans="1:24" x14ac:dyDescent="0.2">
      <c r="A14" t="s">
        <v>15</v>
      </c>
      <c r="B14">
        <v>1529</v>
      </c>
      <c r="C14" t="s">
        <v>23</v>
      </c>
      <c r="D14">
        <v>0.9</v>
      </c>
      <c r="E14">
        <v>7.8</v>
      </c>
      <c r="F14">
        <v>3.01</v>
      </c>
      <c r="G14">
        <v>0.27</v>
      </c>
      <c r="H14">
        <v>17.600000000000001</v>
      </c>
      <c r="I14" s="1">
        <v>0.05</v>
      </c>
      <c r="J14">
        <v>10.050000000000001</v>
      </c>
      <c r="K14" s="1">
        <v>0.05</v>
      </c>
      <c r="L14">
        <v>0.06</v>
      </c>
      <c r="M14" s="1">
        <v>0.05</v>
      </c>
      <c r="N14">
        <v>26.06</v>
      </c>
      <c r="O14">
        <v>7.64</v>
      </c>
      <c r="P14" s="1">
        <v>0.05</v>
      </c>
      <c r="Q14">
        <v>16.25</v>
      </c>
      <c r="R14">
        <f>SUM(E14:F14,J14:K14,H14,N14:O14,Q14)</f>
        <v>88.460000000000008</v>
      </c>
      <c r="S14">
        <f t="shared" si="0"/>
        <v>15.489999999999998</v>
      </c>
      <c r="T14">
        <f t="shared" si="1"/>
        <v>29.58</v>
      </c>
      <c r="U14">
        <f t="shared" si="2"/>
        <v>10.150000000000002</v>
      </c>
      <c r="V14">
        <f t="shared" si="3"/>
        <v>36.82</v>
      </c>
      <c r="W14">
        <f t="shared" si="4"/>
        <v>42.870000000000005</v>
      </c>
      <c r="X14">
        <f t="shared" si="5"/>
        <v>79.69</v>
      </c>
    </row>
    <row r="15" spans="1:24" x14ac:dyDescent="0.2">
      <c r="A15" t="s">
        <v>15</v>
      </c>
      <c r="B15">
        <v>1530</v>
      </c>
      <c r="C15" t="s">
        <v>23</v>
      </c>
      <c r="D15">
        <v>3.2</v>
      </c>
      <c r="E15">
        <v>14.26</v>
      </c>
      <c r="F15">
        <v>3.06</v>
      </c>
      <c r="G15">
        <v>1.72</v>
      </c>
      <c r="H15">
        <v>14.82</v>
      </c>
      <c r="I15">
        <v>0.12</v>
      </c>
      <c r="J15">
        <v>11.47</v>
      </c>
      <c r="K15" s="1">
        <v>0.05</v>
      </c>
      <c r="L15">
        <v>0.28999999999999998</v>
      </c>
      <c r="M15" s="1">
        <v>0.05</v>
      </c>
      <c r="N15">
        <v>19.02</v>
      </c>
      <c r="O15">
        <v>5.63</v>
      </c>
      <c r="P15" s="1">
        <v>0.05</v>
      </c>
      <c r="Q15">
        <v>10.55</v>
      </c>
      <c r="R15">
        <f>SUM(E15:F15,J15:K15,H15,N15:O15,Q15)</f>
        <v>78.859999999999985</v>
      </c>
      <c r="S15">
        <f t="shared" si="0"/>
        <v>19.940000000000001</v>
      </c>
      <c r="T15">
        <f t="shared" si="1"/>
        <v>37.06</v>
      </c>
      <c r="U15">
        <f t="shared" si="2"/>
        <v>11.64</v>
      </c>
      <c r="V15">
        <f t="shared" si="3"/>
        <v>28.049999999999997</v>
      </c>
      <c r="W15">
        <f t="shared" si="4"/>
        <v>44.599999999999994</v>
      </c>
      <c r="X15">
        <f t="shared" si="5"/>
        <v>72.650000000000006</v>
      </c>
    </row>
    <row r="16" spans="1:24" x14ac:dyDescent="0.2">
      <c r="A16" t="s">
        <v>15</v>
      </c>
      <c r="B16">
        <v>1531</v>
      </c>
      <c r="C16" t="s">
        <v>23</v>
      </c>
      <c r="D16">
        <v>2.25</v>
      </c>
      <c r="E16">
        <v>10.38</v>
      </c>
      <c r="F16">
        <v>2.89</v>
      </c>
      <c r="G16">
        <v>0.77</v>
      </c>
      <c r="H16">
        <v>14.76</v>
      </c>
      <c r="I16">
        <v>0.2</v>
      </c>
      <c r="J16">
        <v>13.31</v>
      </c>
      <c r="K16">
        <v>0.17</v>
      </c>
      <c r="L16">
        <v>0.1</v>
      </c>
      <c r="M16">
        <v>0.1</v>
      </c>
      <c r="N16">
        <v>24.2</v>
      </c>
      <c r="O16">
        <v>7.54</v>
      </c>
      <c r="P16" s="1">
        <v>0.05</v>
      </c>
      <c r="Q16">
        <v>13.09</v>
      </c>
      <c r="R16">
        <f>SUM(E16:F16,J16:K16,H16,N16:O16,Q16)</f>
        <v>86.340000000000018</v>
      </c>
      <c r="S16">
        <f t="shared" si="0"/>
        <v>18.09</v>
      </c>
      <c r="T16">
        <f t="shared" si="1"/>
        <v>31.050000000000004</v>
      </c>
      <c r="U16">
        <f t="shared" si="2"/>
        <v>13.68</v>
      </c>
      <c r="V16">
        <f t="shared" si="3"/>
        <v>34.83</v>
      </c>
      <c r="W16">
        <f t="shared" si="4"/>
        <v>41.3</v>
      </c>
      <c r="X16">
        <f t="shared" si="5"/>
        <v>76.13</v>
      </c>
    </row>
    <row r="17" spans="1:24" x14ac:dyDescent="0.2">
      <c r="A17" t="s">
        <v>15</v>
      </c>
      <c r="B17">
        <v>1532</v>
      </c>
      <c r="C17" t="s">
        <v>24</v>
      </c>
      <c r="D17">
        <v>2.82</v>
      </c>
      <c r="E17">
        <v>10.27</v>
      </c>
      <c r="F17">
        <v>2.83</v>
      </c>
      <c r="G17">
        <v>1.29</v>
      </c>
      <c r="H17">
        <v>12.39</v>
      </c>
      <c r="I17">
        <v>0.1</v>
      </c>
      <c r="J17">
        <v>17.600000000000001</v>
      </c>
      <c r="K17">
        <v>0.06</v>
      </c>
      <c r="L17">
        <v>0.23</v>
      </c>
      <c r="M17">
        <v>0.14000000000000001</v>
      </c>
      <c r="N17">
        <v>21.5</v>
      </c>
      <c r="O17">
        <v>6.92</v>
      </c>
      <c r="P17" s="1">
        <v>0.05</v>
      </c>
      <c r="Q17">
        <v>10.52</v>
      </c>
      <c r="R17">
        <f>SUM(E17:F17,J17:K17,H17,N17:O17,Q17)</f>
        <v>82.09</v>
      </c>
      <c r="S17">
        <f t="shared" si="0"/>
        <v>17.25</v>
      </c>
      <c r="T17">
        <f t="shared" si="1"/>
        <v>29.6</v>
      </c>
      <c r="U17">
        <f t="shared" si="2"/>
        <v>17.760000000000002</v>
      </c>
      <c r="V17">
        <f t="shared" si="3"/>
        <v>31.619999999999997</v>
      </c>
      <c r="W17">
        <f t="shared" si="4"/>
        <v>37.340000000000003</v>
      </c>
      <c r="X17">
        <f t="shared" si="5"/>
        <v>68.959999999999994</v>
      </c>
    </row>
    <row r="18" spans="1:24" x14ac:dyDescent="0.2">
      <c r="A18" t="s">
        <v>15</v>
      </c>
      <c r="B18">
        <v>1533</v>
      </c>
      <c r="C18" t="s">
        <v>24</v>
      </c>
      <c r="D18">
        <v>1.53</v>
      </c>
      <c r="E18">
        <v>8.43</v>
      </c>
      <c r="F18">
        <v>3.08</v>
      </c>
      <c r="G18">
        <v>0.12</v>
      </c>
      <c r="H18">
        <v>15.78</v>
      </c>
      <c r="I18">
        <v>7.0000000000000007E-2</v>
      </c>
      <c r="J18">
        <v>11.94</v>
      </c>
      <c r="K18">
        <v>0.08</v>
      </c>
      <c r="L18">
        <v>0.24</v>
      </c>
      <c r="M18" s="1">
        <v>0.05</v>
      </c>
      <c r="N18">
        <v>24.96</v>
      </c>
      <c r="O18">
        <v>8.48</v>
      </c>
      <c r="P18" s="1">
        <v>0.05</v>
      </c>
      <c r="Q18">
        <v>15.22</v>
      </c>
      <c r="R18">
        <f>SUM(E18:F18,J18:K18,H18,N18:O18,Q18)</f>
        <v>87.97</v>
      </c>
      <c r="S18">
        <f t="shared" si="0"/>
        <v>16.990000000000002</v>
      </c>
      <c r="T18">
        <f t="shared" si="1"/>
        <v>28.939999999999998</v>
      </c>
      <c r="U18">
        <f t="shared" si="2"/>
        <v>12.09</v>
      </c>
      <c r="V18">
        <f t="shared" si="3"/>
        <v>36.81</v>
      </c>
      <c r="W18">
        <f t="shared" si="4"/>
        <v>41.13</v>
      </c>
      <c r="X18">
        <f t="shared" si="5"/>
        <v>77.94</v>
      </c>
    </row>
    <row r="19" spans="1:24" x14ac:dyDescent="0.2">
      <c r="A19" t="s">
        <v>15</v>
      </c>
      <c r="B19">
        <v>1534</v>
      </c>
      <c r="C19" t="s">
        <v>24</v>
      </c>
      <c r="D19">
        <v>2.04</v>
      </c>
      <c r="E19">
        <v>9.66</v>
      </c>
      <c r="F19">
        <v>2.52</v>
      </c>
      <c r="G19">
        <v>0.81</v>
      </c>
      <c r="H19">
        <v>12.92</v>
      </c>
      <c r="I19">
        <v>0.08</v>
      </c>
      <c r="J19">
        <v>20.21</v>
      </c>
      <c r="K19" s="1">
        <v>0.05</v>
      </c>
      <c r="L19" s="1">
        <v>0.05</v>
      </c>
      <c r="M19">
        <v>0.19</v>
      </c>
      <c r="N19">
        <v>22.63</v>
      </c>
      <c r="O19">
        <v>6.66</v>
      </c>
      <c r="P19" s="1">
        <v>0.05</v>
      </c>
      <c r="Q19">
        <v>11.31</v>
      </c>
      <c r="R19">
        <f>SUM(E19:F19,J19:K19,H19,N19:O19,Q19)</f>
        <v>85.96</v>
      </c>
      <c r="S19">
        <f t="shared" si="0"/>
        <v>16.37</v>
      </c>
      <c r="T19">
        <f t="shared" si="1"/>
        <v>27.95</v>
      </c>
      <c r="U19">
        <f t="shared" si="2"/>
        <v>20.34</v>
      </c>
      <c r="V19">
        <f t="shared" si="3"/>
        <v>32.049999999999997</v>
      </c>
      <c r="W19">
        <f t="shared" si="4"/>
        <v>36.79</v>
      </c>
      <c r="X19">
        <f t="shared" si="5"/>
        <v>68.84</v>
      </c>
    </row>
    <row r="20" spans="1:24" x14ac:dyDescent="0.2">
      <c r="A20" t="s">
        <v>15</v>
      </c>
      <c r="B20">
        <v>1535</v>
      </c>
      <c r="C20" t="s">
        <v>24</v>
      </c>
      <c r="D20">
        <v>2.44</v>
      </c>
      <c r="E20">
        <v>14.16</v>
      </c>
      <c r="F20">
        <v>3.16</v>
      </c>
      <c r="G20">
        <v>1.62</v>
      </c>
      <c r="H20">
        <v>20.72</v>
      </c>
      <c r="I20">
        <v>7.0000000000000007E-2</v>
      </c>
      <c r="J20">
        <v>8.27</v>
      </c>
      <c r="K20" s="1">
        <v>0.05</v>
      </c>
      <c r="L20" s="1">
        <v>0.05</v>
      </c>
      <c r="M20">
        <v>0.17</v>
      </c>
      <c r="N20">
        <v>15.81</v>
      </c>
      <c r="O20">
        <v>5.41</v>
      </c>
      <c r="P20">
        <v>0.55000000000000004</v>
      </c>
      <c r="Q20">
        <v>13.95</v>
      </c>
      <c r="R20">
        <f>SUM(E20:F20,J20:K20,H20,N20:O20,Q20)</f>
        <v>81.53</v>
      </c>
      <c r="S20">
        <f t="shared" si="0"/>
        <v>19.62</v>
      </c>
      <c r="T20">
        <f t="shared" si="1"/>
        <v>42.1</v>
      </c>
      <c r="U20">
        <f t="shared" si="2"/>
        <v>8.39</v>
      </c>
      <c r="V20">
        <f t="shared" si="3"/>
        <v>24.6</v>
      </c>
      <c r="W20">
        <f t="shared" si="4"/>
        <v>53.44</v>
      </c>
      <c r="X20">
        <f t="shared" si="5"/>
        <v>78.040000000000006</v>
      </c>
    </row>
    <row r="21" spans="1:24" x14ac:dyDescent="0.2">
      <c r="A21" t="s">
        <v>15</v>
      </c>
      <c r="B21">
        <v>1536</v>
      </c>
      <c r="C21" t="s">
        <v>24</v>
      </c>
      <c r="D21">
        <v>0.48</v>
      </c>
      <c r="E21">
        <v>5.4</v>
      </c>
      <c r="F21">
        <v>3.23</v>
      </c>
      <c r="G21">
        <v>7.0000000000000007E-2</v>
      </c>
      <c r="H21">
        <v>16.329999999999998</v>
      </c>
      <c r="I21">
        <v>0.11</v>
      </c>
      <c r="J21">
        <v>13.83</v>
      </c>
      <c r="K21">
        <v>0.08</v>
      </c>
      <c r="L21">
        <v>0.25</v>
      </c>
      <c r="M21">
        <v>0.38</v>
      </c>
      <c r="N21">
        <v>27.05</v>
      </c>
      <c r="O21">
        <v>7.43</v>
      </c>
      <c r="P21">
        <v>0.08</v>
      </c>
      <c r="Q21">
        <v>14.74</v>
      </c>
      <c r="R21">
        <f>SUM(E21:F21,J21:K21,H21,N21:O21,Q21)</f>
        <v>88.089999999999989</v>
      </c>
      <c r="S21">
        <f t="shared" si="0"/>
        <v>12.91</v>
      </c>
      <c r="T21">
        <f t="shared" si="1"/>
        <v>25.509999999999998</v>
      </c>
      <c r="U21">
        <f t="shared" si="2"/>
        <v>14.02</v>
      </c>
      <c r="V21">
        <f t="shared" si="3"/>
        <v>38.340000000000003</v>
      </c>
      <c r="W21">
        <f t="shared" si="4"/>
        <v>37.1</v>
      </c>
      <c r="X21">
        <f t="shared" si="5"/>
        <v>75.44</v>
      </c>
    </row>
    <row r="22" spans="1:24" x14ac:dyDescent="0.2">
      <c r="A22" t="s">
        <v>28</v>
      </c>
      <c r="B22">
        <v>1527</v>
      </c>
      <c r="C22" t="s">
        <v>23</v>
      </c>
      <c r="D22">
        <v>1.49</v>
      </c>
      <c r="E22">
        <v>8.0399999999999991</v>
      </c>
      <c r="F22">
        <v>2.875</v>
      </c>
      <c r="G22">
        <v>0.21500000000000002</v>
      </c>
      <c r="H22">
        <v>15.48</v>
      </c>
      <c r="I22">
        <v>0.14499999999999999</v>
      </c>
      <c r="J22">
        <v>14.600000000000001</v>
      </c>
      <c r="K22">
        <v>0.125</v>
      </c>
      <c r="L22">
        <v>6.0000000000000005E-2</v>
      </c>
      <c r="M22">
        <v>0.31</v>
      </c>
      <c r="N22">
        <v>23.55</v>
      </c>
      <c r="O22">
        <v>6.84</v>
      </c>
      <c r="P22">
        <v>0.21</v>
      </c>
      <c r="Q22">
        <v>13.33</v>
      </c>
      <c r="R22">
        <f>SUM(E22:F22,J22:K22,H22,N22:O22,Q22)</f>
        <v>84.84</v>
      </c>
      <c r="S22">
        <f t="shared" si="0"/>
        <v>15.004999999999999</v>
      </c>
      <c r="T22">
        <f t="shared" si="1"/>
        <v>28.1</v>
      </c>
      <c r="U22">
        <f t="shared" si="2"/>
        <v>14.870000000000001</v>
      </c>
      <c r="V22">
        <f t="shared" si="3"/>
        <v>33.635000000000005</v>
      </c>
      <c r="W22">
        <f t="shared" si="4"/>
        <v>38.765000000000001</v>
      </c>
      <c r="X22">
        <f t="shared" si="5"/>
        <v>72.400000000000006</v>
      </c>
    </row>
    <row r="23" spans="1:24" x14ac:dyDescent="0.2">
      <c r="A23" t="s">
        <v>28</v>
      </c>
      <c r="B23">
        <v>1528</v>
      </c>
      <c r="C23" t="s">
        <v>23</v>
      </c>
      <c r="D23">
        <v>3.1150000000000002</v>
      </c>
      <c r="E23">
        <v>12.25</v>
      </c>
      <c r="F23">
        <v>2.4699999999999998</v>
      </c>
      <c r="G23">
        <v>1.8</v>
      </c>
      <c r="H23">
        <v>10.895</v>
      </c>
      <c r="I23">
        <v>0.16500000000000001</v>
      </c>
      <c r="J23">
        <v>17.634999999999998</v>
      </c>
      <c r="K23">
        <v>6.5000000000000002E-2</v>
      </c>
      <c r="L23">
        <v>0.41000000000000003</v>
      </c>
      <c r="M23">
        <v>0.1</v>
      </c>
      <c r="N23">
        <v>19.38</v>
      </c>
      <c r="O23">
        <v>6.415</v>
      </c>
      <c r="P23">
        <v>0.05</v>
      </c>
      <c r="Q23">
        <v>10.065</v>
      </c>
      <c r="R23">
        <f>SUM(E23:F23,J23:K23,H23,N23:O23,Q23)</f>
        <v>79.174999999999997</v>
      </c>
      <c r="S23">
        <f t="shared" si="0"/>
        <v>18.73</v>
      </c>
      <c r="T23">
        <f t="shared" si="1"/>
        <v>30.53</v>
      </c>
      <c r="U23">
        <f t="shared" si="2"/>
        <v>17.864999999999998</v>
      </c>
      <c r="V23">
        <f t="shared" si="3"/>
        <v>28.774999999999999</v>
      </c>
      <c r="W23">
        <f t="shared" si="4"/>
        <v>38.174999999999997</v>
      </c>
      <c r="X23">
        <f t="shared" si="5"/>
        <v>66.95</v>
      </c>
    </row>
    <row r="24" spans="1:24" x14ac:dyDescent="0.2">
      <c r="A24" t="s">
        <v>28</v>
      </c>
      <c r="B24">
        <v>1529</v>
      </c>
      <c r="C24" t="s">
        <v>23</v>
      </c>
      <c r="D24">
        <v>1.145</v>
      </c>
      <c r="E24">
        <v>8.35</v>
      </c>
      <c r="F24">
        <v>2.9249999999999998</v>
      </c>
      <c r="G24">
        <v>0.33500000000000002</v>
      </c>
      <c r="H24">
        <v>16.850000000000001</v>
      </c>
      <c r="I24">
        <v>0.16999999999999998</v>
      </c>
      <c r="J24">
        <v>10.38</v>
      </c>
      <c r="K24">
        <v>0.11000000000000001</v>
      </c>
      <c r="L24">
        <v>0.125</v>
      </c>
      <c r="M24">
        <v>0.16500000000000001</v>
      </c>
      <c r="N24">
        <v>25.54</v>
      </c>
      <c r="O24">
        <v>7.54</v>
      </c>
      <c r="P24">
        <v>0.05</v>
      </c>
      <c r="Q24">
        <v>15.780000000000001</v>
      </c>
      <c r="R24">
        <f>SUM(E24:F24,J24:K24,H24,N24:O24,Q24)</f>
        <v>87.475000000000009</v>
      </c>
      <c r="S24">
        <f t="shared" si="0"/>
        <v>16</v>
      </c>
      <c r="T24">
        <f t="shared" si="1"/>
        <v>29.605</v>
      </c>
      <c r="U24">
        <f t="shared" si="2"/>
        <v>10.66</v>
      </c>
      <c r="V24">
        <f t="shared" si="3"/>
        <v>36.295000000000002</v>
      </c>
      <c r="W24">
        <f t="shared" si="4"/>
        <v>42.510000000000005</v>
      </c>
      <c r="X24">
        <f t="shared" si="5"/>
        <v>78.805000000000007</v>
      </c>
    </row>
    <row r="25" spans="1:24" x14ac:dyDescent="0.2">
      <c r="A25" t="s">
        <v>28</v>
      </c>
      <c r="B25">
        <v>1530</v>
      </c>
      <c r="C25" t="s">
        <v>23</v>
      </c>
      <c r="D25">
        <v>2.7750000000000004</v>
      </c>
      <c r="E25">
        <v>13.5</v>
      </c>
      <c r="F25">
        <v>3.0700000000000003</v>
      </c>
      <c r="G25">
        <v>1.56</v>
      </c>
      <c r="H25">
        <v>14.65</v>
      </c>
      <c r="I25">
        <v>0.14000000000000001</v>
      </c>
      <c r="J25">
        <v>11.75</v>
      </c>
      <c r="K25">
        <v>6.5000000000000002E-2</v>
      </c>
      <c r="L25">
        <v>0.27500000000000002</v>
      </c>
      <c r="M25">
        <v>6.5000000000000002E-2</v>
      </c>
      <c r="N25">
        <v>20.285</v>
      </c>
      <c r="O25">
        <v>6.0250000000000004</v>
      </c>
      <c r="P25">
        <v>7.5000000000000011E-2</v>
      </c>
      <c r="Q25">
        <v>10.95</v>
      </c>
      <c r="R25">
        <f>SUM(E25:F25,J25:K25,H25,N25:O25,Q25)</f>
        <v>80.295000000000016</v>
      </c>
      <c r="S25">
        <f t="shared" si="0"/>
        <v>19.59</v>
      </c>
      <c r="T25">
        <f t="shared" si="1"/>
        <v>35.555</v>
      </c>
      <c r="U25">
        <f t="shared" si="2"/>
        <v>11.955</v>
      </c>
      <c r="V25">
        <f t="shared" si="3"/>
        <v>29.72</v>
      </c>
      <c r="W25">
        <f t="shared" si="4"/>
        <v>43.510000000000005</v>
      </c>
      <c r="X25">
        <f t="shared" si="5"/>
        <v>73.22999999999999</v>
      </c>
    </row>
    <row r="26" spans="1:24" x14ac:dyDescent="0.2">
      <c r="A26" t="s">
        <v>28</v>
      </c>
      <c r="B26">
        <v>1531</v>
      </c>
      <c r="C26" t="s">
        <v>23</v>
      </c>
      <c r="D26">
        <v>2.15</v>
      </c>
      <c r="E26">
        <v>10.210000000000001</v>
      </c>
      <c r="F26">
        <v>2.8650000000000002</v>
      </c>
      <c r="G26">
        <v>0.71500000000000008</v>
      </c>
      <c r="H26">
        <v>14.484999999999999</v>
      </c>
      <c r="I26">
        <v>0.125</v>
      </c>
      <c r="J26">
        <v>13.425000000000001</v>
      </c>
      <c r="K26">
        <v>0.11000000000000001</v>
      </c>
      <c r="L26">
        <v>7.5000000000000011E-2</v>
      </c>
      <c r="M26">
        <v>0.09</v>
      </c>
      <c r="N26">
        <v>24.344999999999999</v>
      </c>
      <c r="O26">
        <v>7.54</v>
      </c>
      <c r="P26">
        <v>0.05</v>
      </c>
      <c r="Q26">
        <v>12.99</v>
      </c>
      <c r="R26">
        <f>SUM(E26:F26,J26:K26,H26,N26:O26,Q26)</f>
        <v>85.97</v>
      </c>
      <c r="S26">
        <f t="shared" si="0"/>
        <v>17.86</v>
      </c>
      <c r="T26">
        <f t="shared" si="1"/>
        <v>30.425000000000001</v>
      </c>
      <c r="U26">
        <f t="shared" si="2"/>
        <v>13.66</v>
      </c>
      <c r="V26">
        <f t="shared" si="3"/>
        <v>34.914999999999999</v>
      </c>
      <c r="W26">
        <f t="shared" si="4"/>
        <v>40.6</v>
      </c>
      <c r="X26">
        <f t="shared" si="5"/>
        <v>75.515000000000001</v>
      </c>
    </row>
    <row r="27" spans="1:24" x14ac:dyDescent="0.2">
      <c r="A27" t="s">
        <v>28</v>
      </c>
      <c r="B27">
        <v>1532</v>
      </c>
      <c r="C27" t="s">
        <v>24</v>
      </c>
      <c r="D27">
        <v>3.1949999999999998</v>
      </c>
      <c r="E27">
        <v>11.870000000000001</v>
      </c>
      <c r="F27">
        <v>2.9000000000000004</v>
      </c>
      <c r="G27">
        <v>1.4500000000000002</v>
      </c>
      <c r="H27">
        <v>13.305</v>
      </c>
      <c r="I27">
        <v>8.5000000000000006E-2</v>
      </c>
      <c r="J27">
        <v>14.56</v>
      </c>
      <c r="K27">
        <v>5.5E-2</v>
      </c>
      <c r="L27">
        <v>0.19</v>
      </c>
      <c r="M27">
        <v>0.16500000000000001</v>
      </c>
      <c r="N27">
        <v>21.22</v>
      </c>
      <c r="O27">
        <v>6.6850000000000005</v>
      </c>
      <c r="P27">
        <v>0.05</v>
      </c>
      <c r="Q27">
        <v>10.649999999999999</v>
      </c>
      <c r="R27">
        <f>SUM(E27:F27,J27:K27,H27,N27:O27,Q27)</f>
        <v>81.245000000000005</v>
      </c>
      <c r="S27">
        <f t="shared" si="0"/>
        <v>18.61</v>
      </c>
      <c r="T27">
        <f t="shared" si="1"/>
        <v>32.72</v>
      </c>
      <c r="U27">
        <f t="shared" si="2"/>
        <v>14.700000000000001</v>
      </c>
      <c r="V27">
        <f t="shared" si="3"/>
        <v>31.159999999999997</v>
      </c>
      <c r="W27">
        <f t="shared" si="4"/>
        <v>40.519999999999996</v>
      </c>
      <c r="X27">
        <f t="shared" si="5"/>
        <v>71.679999999999993</v>
      </c>
    </row>
    <row r="28" spans="1:24" x14ac:dyDescent="0.2">
      <c r="A28" t="s">
        <v>28</v>
      </c>
      <c r="B28">
        <v>1533</v>
      </c>
      <c r="C28" t="s">
        <v>24</v>
      </c>
      <c r="D28">
        <v>1.29</v>
      </c>
      <c r="E28">
        <v>8.2199999999999989</v>
      </c>
      <c r="F28">
        <v>3.0700000000000003</v>
      </c>
      <c r="G28">
        <v>0.1</v>
      </c>
      <c r="H28">
        <v>15.36</v>
      </c>
      <c r="I28">
        <v>6.0000000000000005E-2</v>
      </c>
      <c r="J28">
        <v>11.565</v>
      </c>
      <c r="K28">
        <v>9.5000000000000001E-2</v>
      </c>
      <c r="L28">
        <v>0.155</v>
      </c>
      <c r="M28">
        <v>8.4999999999999992E-2</v>
      </c>
      <c r="N28">
        <v>25.125</v>
      </c>
      <c r="O28">
        <v>8.4750000000000014</v>
      </c>
      <c r="P28">
        <v>0.12</v>
      </c>
      <c r="Q28">
        <v>15.280000000000001</v>
      </c>
      <c r="R28">
        <f>SUM(E28:F28,J28:K28,H28,N28:O28,Q28)</f>
        <v>87.19</v>
      </c>
      <c r="S28">
        <f t="shared" si="0"/>
        <v>16.79</v>
      </c>
      <c r="T28">
        <f t="shared" si="1"/>
        <v>28.04</v>
      </c>
      <c r="U28">
        <f t="shared" si="2"/>
        <v>11.72</v>
      </c>
      <c r="V28">
        <f t="shared" si="3"/>
        <v>36.909999999999997</v>
      </c>
      <c r="W28">
        <f t="shared" si="4"/>
        <v>40.370000000000005</v>
      </c>
      <c r="X28">
        <f t="shared" si="5"/>
        <v>77.28</v>
      </c>
    </row>
    <row r="29" spans="1:24" x14ac:dyDescent="0.2">
      <c r="A29" t="s">
        <v>28</v>
      </c>
      <c r="B29">
        <v>1534</v>
      </c>
      <c r="C29" t="s">
        <v>24</v>
      </c>
      <c r="D29">
        <v>2.375</v>
      </c>
      <c r="E29">
        <v>11.120000000000001</v>
      </c>
      <c r="F29">
        <v>2.4249999999999998</v>
      </c>
      <c r="G29">
        <v>0.68</v>
      </c>
      <c r="H29">
        <v>12.71</v>
      </c>
      <c r="I29">
        <v>0.125</v>
      </c>
      <c r="J29">
        <v>18.72</v>
      </c>
      <c r="K29">
        <v>0.11000000000000001</v>
      </c>
      <c r="L29">
        <v>0.05</v>
      </c>
      <c r="M29">
        <v>0.16500000000000001</v>
      </c>
      <c r="N29">
        <v>21.61</v>
      </c>
      <c r="O29">
        <v>6.1850000000000005</v>
      </c>
      <c r="P29">
        <v>0.41500000000000004</v>
      </c>
      <c r="Q29">
        <v>10.98</v>
      </c>
      <c r="R29">
        <f>SUM(E29:F29,J29:K29,H29,N29:O29,Q29)</f>
        <v>83.86</v>
      </c>
      <c r="S29">
        <f t="shared" si="0"/>
        <v>17.414999999999999</v>
      </c>
      <c r="T29">
        <f t="shared" si="1"/>
        <v>29.310000000000002</v>
      </c>
      <c r="U29">
        <f t="shared" si="2"/>
        <v>18.954999999999998</v>
      </c>
      <c r="V29">
        <f t="shared" si="3"/>
        <v>30.435000000000002</v>
      </c>
      <c r="W29">
        <f t="shared" si="4"/>
        <v>38.28</v>
      </c>
      <c r="X29">
        <f t="shared" si="5"/>
        <v>68.715000000000003</v>
      </c>
    </row>
    <row r="30" spans="1:24" x14ac:dyDescent="0.2">
      <c r="A30" t="s">
        <v>28</v>
      </c>
      <c r="B30">
        <v>1535</v>
      </c>
      <c r="C30" t="s">
        <v>24</v>
      </c>
      <c r="D30">
        <v>2.6399999999999997</v>
      </c>
      <c r="E30">
        <v>15.28</v>
      </c>
      <c r="F30">
        <v>3.38</v>
      </c>
      <c r="G30">
        <v>2.33</v>
      </c>
      <c r="H30">
        <v>21.77</v>
      </c>
      <c r="I30">
        <v>0.12000000000000001</v>
      </c>
      <c r="J30">
        <v>6.4749999999999996</v>
      </c>
      <c r="K30">
        <v>0.05</v>
      </c>
      <c r="L30">
        <v>5.5E-2</v>
      </c>
      <c r="M30">
        <v>0.11000000000000001</v>
      </c>
      <c r="N30">
        <v>13.57</v>
      </c>
      <c r="O30">
        <v>4.84</v>
      </c>
      <c r="P30">
        <v>0.34</v>
      </c>
      <c r="Q30">
        <v>13.129999999999999</v>
      </c>
      <c r="R30">
        <f>SUM(E30:F30,J30:K30,H30,N30:O30,Q30)</f>
        <v>78.49499999999999</v>
      </c>
      <c r="S30">
        <f t="shared" si="0"/>
        <v>20.170000000000002</v>
      </c>
      <c r="T30">
        <f t="shared" si="1"/>
        <v>45.399999999999991</v>
      </c>
      <c r="U30">
        <f t="shared" si="2"/>
        <v>6.6449999999999996</v>
      </c>
      <c r="V30">
        <f t="shared" si="3"/>
        <v>21.955000000000002</v>
      </c>
      <c r="W30">
        <f t="shared" si="4"/>
        <v>55.489999999999995</v>
      </c>
      <c r="X30">
        <f t="shared" si="5"/>
        <v>77.444999999999993</v>
      </c>
    </row>
    <row r="31" spans="1:24" x14ac:dyDescent="0.2">
      <c r="A31" t="s">
        <v>28</v>
      </c>
      <c r="B31">
        <v>1536</v>
      </c>
      <c r="C31" t="s">
        <v>24</v>
      </c>
      <c r="D31">
        <v>0.54</v>
      </c>
      <c r="E31">
        <v>5.8150000000000004</v>
      </c>
      <c r="F31">
        <v>3.25</v>
      </c>
      <c r="G31">
        <v>8.5000000000000006E-2</v>
      </c>
      <c r="H31">
        <v>16.134999999999998</v>
      </c>
      <c r="I31">
        <v>8.4999999999999992E-2</v>
      </c>
      <c r="J31">
        <v>13.48</v>
      </c>
      <c r="K31">
        <v>0.14499999999999999</v>
      </c>
      <c r="L31">
        <v>0.15</v>
      </c>
      <c r="M31">
        <v>0.215</v>
      </c>
      <c r="N31">
        <v>27.759999999999998</v>
      </c>
      <c r="O31">
        <v>7.6050000000000004</v>
      </c>
      <c r="P31">
        <v>6.5000000000000002E-2</v>
      </c>
      <c r="Q31">
        <v>14.805</v>
      </c>
      <c r="R31">
        <f>SUM(E31:F31,J31:K31,H31,N31:O31,Q31)</f>
        <v>88.995000000000005</v>
      </c>
      <c r="S31">
        <f t="shared" si="0"/>
        <v>13.565000000000001</v>
      </c>
      <c r="T31">
        <f t="shared" si="1"/>
        <v>25.824999999999999</v>
      </c>
      <c r="U31">
        <f t="shared" si="2"/>
        <v>13.71</v>
      </c>
      <c r="V31">
        <f t="shared" si="3"/>
        <v>38.979999999999997</v>
      </c>
      <c r="W31">
        <f t="shared" si="4"/>
        <v>37.445</v>
      </c>
      <c r="X31">
        <f t="shared" si="5"/>
        <v>76.424999999999983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2021-10-05T16:00:02Z</dcterms:modified>
</cp:coreProperties>
</file>