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\Estudos\Cursos\Udacity\datascience_ii\projeto_baralho\"/>
    </mc:Choice>
  </mc:AlternateContent>
  <bookViews>
    <workbookView xWindow="0" yWindow="0" windowWidth="20490" windowHeight="7170" activeTab="4"/>
  </bookViews>
  <sheets>
    <sheet name="Baralho" sheetId="1" r:id="rId1"/>
    <sheet name="Histograma" sheetId="7" r:id="rId2"/>
    <sheet name="Cartas Embaralhadas" sheetId="9" r:id="rId3"/>
    <sheet name="Cartas" sheetId="13" r:id="rId4"/>
    <sheet name="Hist Cartas" sheetId="2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3" l="1"/>
  <c r="F3" i="13"/>
  <c r="F2" i="13"/>
  <c r="F1" i="13"/>
  <c r="C10" i="13" s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G2" i="1"/>
  <c r="G1" i="1"/>
  <c r="C7" i="13" l="1"/>
  <c r="C4" i="13"/>
  <c r="C15" i="13"/>
  <c r="C2" i="13"/>
  <c r="C31" i="13"/>
  <c r="C16" i="13"/>
  <c r="C24" i="13"/>
  <c r="C11" i="13"/>
  <c r="C23" i="13"/>
  <c r="C3" i="13"/>
  <c r="C28" i="13"/>
  <c r="C20" i="13"/>
  <c r="C12" i="13"/>
  <c r="C8" i="13"/>
  <c r="C27" i="13"/>
  <c r="C19" i="13"/>
  <c r="C5" i="13"/>
  <c r="C9" i="13"/>
  <c r="C30" i="13"/>
  <c r="C26" i="13"/>
  <c r="C22" i="13"/>
  <c r="C18" i="13"/>
  <c r="C14" i="13"/>
  <c r="C6" i="13"/>
  <c r="C29" i="13"/>
  <c r="C25" i="13"/>
  <c r="C21" i="13"/>
  <c r="C17" i="13"/>
  <c r="C13" i="13"/>
</calcChain>
</file>

<file path=xl/sharedStrings.xml><?xml version="1.0" encoding="utf-8"?>
<sst xmlns="http://schemas.openxmlformats.org/spreadsheetml/2006/main" count="165" uniqueCount="113">
  <si>
    <t>Carta</t>
  </si>
  <si>
    <t>Valor</t>
  </si>
  <si>
    <t>As Paus</t>
  </si>
  <si>
    <t>As Copas</t>
  </si>
  <si>
    <t>As</t>
  </si>
  <si>
    <t>AS Espada</t>
  </si>
  <si>
    <t>As Ouro</t>
  </si>
  <si>
    <t>2 Paus</t>
  </si>
  <si>
    <t>2 Copas</t>
  </si>
  <si>
    <t>2 Espada</t>
  </si>
  <si>
    <t>2 Ouro</t>
  </si>
  <si>
    <t>3 Paus</t>
  </si>
  <si>
    <t>3 Copas</t>
  </si>
  <si>
    <t>3 Espada</t>
  </si>
  <si>
    <t>4 Ouro</t>
  </si>
  <si>
    <t>3 Ouro</t>
  </si>
  <si>
    <t>4 Paus</t>
  </si>
  <si>
    <t>4 Copas</t>
  </si>
  <si>
    <t>4 Espada</t>
  </si>
  <si>
    <t>5 Paus</t>
  </si>
  <si>
    <t>5 Copas</t>
  </si>
  <si>
    <t>5 Espada</t>
  </si>
  <si>
    <t>5 Ouro</t>
  </si>
  <si>
    <t>6 Paus</t>
  </si>
  <si>
    <t>6 Copas</t>
  </si>
  <si>
    <t>6 Espada</t>
  </si>
  <si>
    <t>6 Ouro</t>
  </si>
  <si>
    <t>7 Paus</t>
  </si>
  <si>
    <t>7 Copas</t>
  </si>
  <si>
    <t>7 Espada</t>
  </si>
  <si>
    <t>7 Ouro</t>
  </si>
  <si>
    <t>8 Paus</t>
  </si>
  <si>
    <t>8 Copas</t>
  </si>
  <si>
    <t>8 Espada</t>
  </si>
  <si>
    <t>8 Ouro</t>
  </si>
  <si>
    <t>9 Paus</t>
  </si>
  <si>
    <t>9 Copas</t>
  </si>
  <si>
    <t>9 Espada</t>
  </si>
  <si>
    <t>9 Ouro</t>
  </si>
  <si>
    <t>10 Paus</t>
  </si>
  <si>
    <t>10 Copas</t>
  </si>
  <si>
    <t>10 Espada</t>
  </si>
  <si>
    <t>10 Ouro</t>
  </si>
  <si>
    <t>Dama Paus</t>
  </si>
  <si>
    <t>Dama Copas</t>
  </si>
  <si>
    <t>Dama Espada</t>
  </si>
  <si>
    <t>Dama Ouro</t>
  </si>
  <si>
    <t>Valete Paus</t>
  </si>
  <si>
    <t>Valete Copas</t>
  </si>
  <si>
    <t>Valete Espada</t>
  </si>
  <si>
    <t>Valete Ouro</t>
  </si>
  <si>
    <t>Rei Paus</t>
  </si>
  <si>
    <t>Rei Copas</t>
  </si>
  <si>
    <t>Rei Espada</t>
  </si>
  <si>
    <t>Rei Ouro</t>
  </si>
  <si>
    <t>Bloco</t>
  </si>
  <si>
    <t>Freqüência</t>
  </si>
  <si>
    <t>Classe</t>
  </si>
  <si>
    <t>Média:</t>
  </si>
  <si>
    <t>Mediana:</t>
  </si>
  <si>
    <t>Desvio Padrão:</t>
  </si>
  <si>
    <t>Variancia</t>
  </si>
  <si>
    <t>Cartada</t>
  </si>
  <si>
    <t>Sorteadas</t>
  </si>
  <si>
    <t>3s</t>
  </si>
  <si>
    <t>2c</t>
  </si>
  <si>
    <t>3h</t>
  </si>
  <si>
    <t>8h</t>
  </si>
  <si>
    <t>Jc</t>
  </si>
  <si>
    <t>8s</t>
  </si>
  <si>
    <t>Kd</t>
  </si>
  <si>
    <t>Js</t>
  </si>
  <si>
    <t>Kc</t>
  </si>
  <si>
    <t>4c</t>
  </si>
  <si>
    <t>9c</t>
  </si>
  <si>
    <t>5d</t>
  </si>
  <si>
    <t>6h</t>
  </si>
  <si>
    <t>9d</t>
  </si>
  <si>
    <t>Qd</t>
  </si>
  <si>
    <t>9h</t>
  </si>
  <si>
    <t>2h</t>
  </si>
  <si>
    <t>3d</t>
  </si>
  <si>
    <t>Ad</t>
  </si>
  <si>
    <t>4h</t>
  </si>
  <si>
    <t>10h</t>
  </si>
  <si>
    <t>8d</t>
  </si>
  <si>
    <t>6c</t>
  </si>
  <si>
    <t>Ks</t>
  </si>
  <si>
    <t>4s</t>
  </si>
  <si>
    <t>7d</t>
  </si>
  <si>
    <t>5c</t>
  </si>
  <si>
    <t>2d</t>
  </si>
  <si>
    <t>9s</t>
  </si>
  <si>
    <t>Kh</t>
  </si>
  <si>
    <t>10c</t>
  </si>
  <si>
    <t>Ah</t>
  </si>
  <si>
    <t>6d</t>
  </si>
  <si>
    <t>Jd</t>
  </si>
  <si>
    <t>10d</t>
  </si>
  <si>
    <t>Qs</t>
  </si>
  <si>
    <t>Jh</t>
  </si>
  <si>
    <t>Qc</t>
  </si>
  <si>
    <t>7s</t>
  </si>
  <si>
    <t>10s</t>
  </si>
  <si>
    <t>7h</t>
  </si>
  <si>
    <t>Qh</t>
  </si>
  <si>
    <t>7c</t>
  </si>
  <si>
    <t>5s</t>
  </si>
  <si>
    <t>Soma</t>
  </si>
  <si>
    <t>Q1</t>
  </si>
  <si>
    <t>Q3</t>
  </si>
  <si>
    <t>Variância</t>
  </si>
  <si>
    <t>Quadrados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</si>
</sst>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</a:t>
            </a:r>
            <a:r>
              <a:rPr lang="pt-BR" baseline="0"/>
              <a:t> Of Card Values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numRef>
              <c:f>Histograma!$A$2:$A$11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Histograma!$B$2:$B$11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5-4BBB-B6AC-21CCBE09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8545360"/>
        <c:axId val="538544704"/>
      </c:barChart>
      <c:catAx>
        <c:axId val="53854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544704"/>
        <c:crosses val="autoZero"/>
        <c:auto val="1"/>
        <c:lblAlgn val="ctr"/>
        <c:lblOffset val="100"/>
        <c:noMultiLvlLbl val="0"/>
      </c:catAx>
      <c:valAx>
        <c:axId val="53854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545360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numRef>
              <c:f>'Hist Cartas'!$A$2:$A$11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'Hist Cartas'!$B$2:$B$11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3-4169-B7D5-2EF29CB6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1329160"/>
        <c:axId val="531329488"/>
      </c:barChart>
      <c:catAx>
        <c:axId val="5313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329488"/>
        <c:crosses val="autoZero"/>
        <c:auto val="1"/>
        <c:lblAlgn val="ctr"/>
        <c:lblOffset val="100"/>
        <c:noMultiLvlLbl val="0"/>
      </c:catAx>
      <c:valAx>
        <c:axId val="53132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32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</xdr:rowOff>
    </xdr:from>
    <xdr:to>
      <xdr:col>11</xdr:col>
      <xdr:colOff>1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11</xdr:col>
      <xdr:colOff>1</xdr:colOff>
      <xdr:row>11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4" sqref="G4"/>
    </sheetView>
  </sheetViews>
  <sheetFormatPr defaultRowHeight="15" x14ac:dyDescent="0.25"/>
  <cols>
    <col min="1" max="1" width="10.42578125" customWidth="1"/>
    <col min="2" max="2" width="15.42578125" customWidth="1"/>
    <col min="4" max="5" width="20" customWidth="1"/>
    <col min="6" max="6" width="20.140625" customWidth="1"/>
    <col min="7" max="7" width="11.85546875" customWidth="1"/>
  </cols>
  <sheetData>
    <row r="1" spans="1:7" x14ac:dyDescent="0.25">
      <c r="A1" t="s">
        <v>1</v>
      </c>
      <c r="B1" t="s">
        <v>0</v>
      </c>
      <c r="C1" s="5" t="s">
        <v>1</v>
      </c>
      <c r="D1" s="5" t="s">
        <v>61</v>
      </c>
      <c r="E1" s="5"/>
      <c r="F1" s="6" t="s">
        <v>58</v>
      </c>
      <c r="G1" s="4">
        <f>AVERAGE(C2:C53)</f>
        <v>6.5384615384615383</v>
      </c>
    </row>
    <row r="2" spans="1:7" x14ac:dyDescent="0.25">
      <c r="A2">
        <v>1</v>
      </c>
      <c r="B2" t="s">
        <v>2</v>
      </c>
      <c r="C2">
        <v>1</v>
      </c>
      <c r="D2">
        <f>(C2-$G$1)^2</f>
        <v>30.674556213017748</v>
      </c>
      <c r="F2" s="6" t="s">
        <v>59</v>
      </c>
      <c r="G2">
        <f>MEDIAN(C2:C53)</f>
        <v>7</v>
      </c>
    </row>
    <row r="3" spans="1:7" x14ac:dyDescent="0.25">
      <c r="A3">
        <v>2</v>
      </c>
      <c r="B3" t="s">
        <v>3</v>
      </c>
      <c r="C3">
        <v>1</v>
      </c>
      <c r="D3">
        <f t="shared" ref="D3:D53" si="0">(C3-$G$1)^2</f>
        <v>30.674556213017748</v>
      </c>
      <c r="F3" s="6" t="s">
        <v>60</v>
      </c>
      <c r="G3" s="4">
        <f>SQRT(SUM(D2:D53)/51)</f>
        <v>3.1836687337621736</v>
      </c>
    </row>
    <row r="4" spans="1:7" x14ac:dyDescent="0.25">
      <c r="A4">
        <v>3</v>
      </c>
      <c r="B4" t="s">
        <v>5</v>
      </c>
      <c r="C4">
        <v>1</v>
      </c>
      <c r="D4">
        <f t="shared" si="0"/>
        <v>30.674556213017748</v>
      </c>
    </row>
    <row r="5" spans="1:7" x14ac:dyDescent="0.25">
      <c r="A5">
        <v>4</v>
      </c>
      <c r="B5" t="s">
        <v>6</v>
      </c>
      <c r="C5">
        <v>1</v>
      </c>
      <c r="D5">
        <f t="shared" si="0"/>
        <v>30.674556213017748</v>
      </c>
    </row>
    <row r="6" spans="1:7" x14ac:dyDescent="0.25">
      <c r="A6">
        <v>5</v>
      </c>
      <c r="B6" t="s">
        <v>7</v>
      </c>
      <c r="C6">
        <v>2</v>
      </c>
      <c r="D6">
        <f t="shared" si="0"/>
        <v>20.597633136094672</v>
      </c>
    </row>
    <row r="7" spans="1:7" x14ac:dyDescent="0.25">
      <c r="A7">
        <v>6</v>
      </c>
      <c r="B7" t="s">
        <v>8</v>
      </c>
      <c r="C7">
        <v>2</v>
      </c>
      <c r="D7">
        <f t="shared" si="0"/>
        <v>20.597633136094672</v>
      </c>
    </row>
    <row r="8" spans="1:7" x14ac:dyDescent="0.25">
      <c r="A8">
        <v>7</v>
      </c>
      <c r="B8" t="s">
        <v>9</v>
      </c>
      <c r="C8">
        <v>2</v>
      </c>
      <c r="D8">
        <f t="shared" si="0"/>
        <v>20.597633136094672</v>
      </c>
    </row>
    <row r="9" spans="1:7" x14ac:dyDescent="0.25">
      <c r="A9">
        <v>8</v>
      </c>
      <c r="B9" t="s">
        <v>10</v>
      </c>
      <c r="C9">
        <v>2</v>
      </c>
      <c r="D9">
        <f t="shared" si="0"/>
        <v>20.597633136094672</v>
      </c>
    </row>
    <row r="10" spans="1:7" x14ac:dyDescent="0.25">
      <c r="A10">
        <v>9</v>
      </c>
      <c r="B10" t="s">
        <v>11</v>
      </c>
      <c r="C10">
        <v>3</v>
      </c>
      <c r="D10">
        <f t="shared" si="0"/>
        <v>12.520710059171597</v>
      </c>
    </row>
    <row r="11" spans="1:7" x14ac:dyDescent="0.25">
      <c r="A11">
        <v>10</v>
      </c>
      <c r="B11" t="s">
        <v>12</v>
      </c>
      <c r="C11">
        <v>3</v>
      </c>
      <c r="D11">
        <f t="shared" si="0"/>
        <v>12.520710059171597</v>
      </c>
    </row>
    <row r="12" spans="1:7" x14ac:dyDescent="0.25">
      <c r="B12" t="s">
        <v>13</v>
      </c>
      <c r="C12">
        <v>3</v>
      </c>
      <c r="D12">
        <f t="shared" si="0"/>
        <v>12.520710059171597</v>
      </c>
    </row>
    <row r="13" spans="1:7" x14ac:dyDescent="0.25">
      <c r="B13" t="s">
        <v>15</v>
      </c>
      <c r="C13">
        <v>3</v>
      </c>
      <c r="D13">
        <f t="shared" si="0"/>
        <v>12.520710059171597</v>
      </c>
    </row>
    <row r="14" spans="1:7" x14ac:dyDescent="0.25">
      <c r="B14" t="s">
        <v>16</v>
      </c>
      <c r="C14">
        <v>4</v>
      </c>
      <c r="D14">
        <f t="shared" si="0"/>
        <v>6.4437869822485201</v>
      </c>
    </row>
    <row r="15" spans="1:7" x14ac:dyDescent="0.25">
      <c r="B15" t="s">
        <v>17</v>
      </c>
      <c r="C15">
        <v>4</v>
      </c>
      <c r="D15">
        <f t="shared" si="0"/>
        <v>6.4437869822485201</v>
      </c>
    </row>
    <row r="16" spans="1:7" x14ac:dyDescent="0.25">
      <c r="B16" t="s">
        <v>18</v>
      </c>
      <c r="C16">
        <v>4</v>
      </c>
      <c r="D16">
        <f t="shared" si="0"/>
        <v>6.4437869822485201</v>
      </c>
    </row>
    <row r="17" spans="2:4" x14ac:dyDescent="0.25">
      <c r="B17" t="s">
        <v>14</v>
      </c>
      <c r="C17">
        <v>4</v>
      </c>
      <c r="D17">
        <f t="shared" si="0"/>
        <v>6.4437869822485201</v>
      </c>
    </row>
    <row r="18" spans="2:4" x14ac:dyDescent="0.25">
      <c r="B18" t="s">
        <v>19</v>
      </c>
      <c r="C18">
        <v>5</v>
      </c>
      <c r="D18">
        <f t="shared" si="0"/>
        <v>2.3668639053254434</v>
      </c>
    </row>
    <row r="19" spans="2:4" x14ac:dyDescent="0.25">
      <c r="B19" t="s">
        <v>20</v>
      </c>
      <c r="C19">
        <v>5</v>
      </c>
      <c r="D19">
        <f t="shared" si="0"/>
        <v>2.3668639053254434</v>
      </c>
    </row>
    <row r="20" spans="2:4" x14ac:dyDescent="0.25">
      <c r="B20" t="s">
        <v>21</v>
      </c>
      <c r="C20">
        <v>5</v>
      </c>
      <c r="D20">
        <f t="shared" si="0"/>
        <v>2.3668639053254434</v>
      </c>
    </row>
    <row r="21" spans="2:4" x14ac:dyDescent="0.25">
      <c r="B21" t="s">
        <v>22</v>
      </c>
      <c r="C21">
        <v>5</v>
      </c>
      <c r="D21">
        <f t="shared" si="0"/>
        <v>2.3668639053254434</v>
      </c>
    </row>
    <row r="22" spans="2:4" x14ac:dyDescent="0.25">
      <c r="B22" t="s">
        <v>23</v>
      </c>
      <c r="C22">
        <v>6</v>
      </c>
      <c r="D22">
        <f t="shared" si="0"/>
        <v>0.28994082840236673</v>
      </c>
    </row>
    <row r="23" spans="2:4" x14ac:dyDescent="0.25">
      <c r="B23" t="s">
        <v>24</v>
      </c>
      <c r="C23">
        <v>6</v>
      </c>
      <c r="D23">
        <f t="shared" si="0"/>
        <v>0.28994082840236673</v>
      </c>
    </row>
    <row r="24" spans="2:4" x14ac:dyDescent="0.25">
      <c r="B24" t="s">
        <v>25</v>
      </c>
      <c r="C24">
        <v>6</v>
      </c>
      <c r="D24">
        <f t="shared" si="0"/>
        <v>0.28994082840236673</v>
      </c>
    </row>
    <row r="25" spans="2:4" x14ac:dyDescent="0.25">
      <c r="B25" t="s">
        <v>26</v>
      </c>
      <c r="C25">
        <v>6</v>
      </c>
      <c r="D25">
        <f t="shared" si="0"/>
        <v>0.28994082840236673</v>
      </c>
    </row>
    <row r="26" spans="2:4" x14ac:dyDescent="0.25">
      <c r="B26" t="s">
        <v>27</v>
      </c>
      <c r="C26">
        <v>7</v>
      </c>
      <c r="D26">
        <f t="shared" si="0"/>
        <v>0.21301775147929006</v>
      </c>
    </row>
    <row r="27" spans="2:4" x14ac:dyDescent="0.25">
      <c r="B27" t="s">
        <v>28</v>
      </c>
      <c r="C27">
        <v>7</v>
      </c>
      <c r="D27">
        <f t="shared" si="0"/>
        <v>0.21301775147929006</v>
      </c>
    </row>
    <row r="28" spans="2:4" x14ac:dyDescent="0.25">
      <c r="B28" t="s">
        <v>29</v>
      </c>
      <c r="C28">
        <v>7</v>
      </c>
      <c r="D28">
        <f t="shared" si="0"/>
        <v>0.21301775147929006</v>
      </c>
    </row>
    <row r="29" spans="2:4" x14ac:dyDescent="0.25">
      <c r="B29" t="s">
        <v>30</v>
      </c>
      <c r="C29">
        <v>7</v>
      </c>
      <c r="D29">
        <f t="shared" si="0"/>
        <v>0.21301775147929006</v>
      </c>
    </row>
    <row r="30" spans="2:4" x14ac:dyDescent="0.25">
      <c r="B30" t="s">
        <v>31</v>
      </c>
      <c r="C30">
        <v>8</v>
      </c>
      <c r="D30">
        <f t="shared" si="0"/>
        <v>2.1360946745562135</v>
      </c>
    </row>
    <row r="31" spans="2:4" x14ac:dyDescent="0.25">
      <c r="B31" t="s">
        <v>32</v>
      </c>
      <c r="C31">
        <v>8</v>
      </c>
      <c r="D31">
        <f t="shared" si="0"/>
        <v>2.1360946745562135</v>
      </c>
    </row>
    <row r="32" spans="2:4" x14ac:dyDescent="0.25">
      <c r="B32" t="s">
        <v>33</v>
      </c>
      <c r="C32">
        <v>8</v>
      </c>
      <c r="D32">
        <f t="shared" si="0"/>
        <v>2.1360946745562135</v>
      </c>
    </row>
    <row r="33" spans="2:4" x14ac:dyDescent="0.25">
      <c r="B33" t="s">
        <v>34</v>
      </c>
      <c r="C33">
        <v>8</v>
      </c>
      <c r="D33">
        <f t="shared" si="0"/>
        <v>2.1360946745562135</v>
      </c>
    </row>
    <row r="34" spans="2:4" x14ac:dyDescent="0.25">
      <c r="B34" t="s">
        <v>35</v>
      </c>
      <c r="C34">
        <v>9</v>
      </c>
      <c r="D34">
        <f t="shared" si="0"/>
        <v>6.0591715976331368</v>
      </c>
    </row>
    <row r="35" spans="2:4" x14ac:dyDescent="0.25">
      <c r="B35" t="s">
        <v>36</v>
      </c>
      <c r="C35">
        <v>9</v>
      </c>
      <c r="D35">
        <f t="shared" si="0"/>
        <v>6.0591715976331368</v>
      </c>
    </row>
    <row r="36" spans="2:4" x14ac:dyDescent="0.25">
      <c r="B36" t="s">
        <v>37</v>
      </c>
      <c r="C36">
        <v>9</v>
      </c>
      <c r="D36">
        <f t="shared" si="0"/>
        <v>6.0591715976331368</v>
      </c>
    </row>
    <row r="37" spans="2:4" x14ac:dyDescent="0.25">
      <c r="B37" t="s">
        <v>38</v>
      </c>
      <c r="C37">
        <v>9</v>
      </c>
      <c r="D37">
        <f t="shared" si="0"/>
        <v>6.0591715976331368</v>
      </c>
    </row>
    <row r="38" spans="2:4" x14ac:dyDescent="0.25">
      <c r="B38" t="s">
        <v>39</v>
      </c>
      <c r="C38">
        <v>10</v>
      </c>
      <c r="D38">
        <f t="shared" si="0"/>
        <v>11.98224852071006</v>
      </c>
    </row>
    <row r="39" spans="2:4" x14ac:dyDescent="0.25">
      <c r="B39" t="s">
        <v>40</v>
      </c>
      <c r="C39">
        <v>10</v>
      </c>
      <c r="D39">
        <f t="shared" si="0"/>
        <v>11.98224852071006</v>
      </c>
    </row>
    <row r="40" spans="2:4" x14ac:dyDescent="0.25">
      <c r="B40" t="s">
        <v>41</v>
      </c>
      <c r="C40">
        <v>10</v>
      </c>
      <c r="D40">
        <f t="shared" si="0"/>
        <v>11.98224852071006</v>
      </c>
    </row>
    <row r="41" spans="2:4" x14ac:dyDescent="0.25">
      <c r="B41" t="s">
        <v>42</v>
      </c>
      <c r="C41">
        <v>10</v>
      </c>
      <c r="D41">
        <f t="shared" si="0"/>
        <v>11.98224852071006</v>
      </c>
    </row>
    <row r="42" spans="2:4" x14ac:dyDescent="0.25">
      <c r="B42" t="s">
        <v>43</v>
      </c>
      <c r="C42">
        <v>10</v>
      </c>
      <c r="D42">
        <f t="shared" si="0"/>
        <v>11.98224852071006</v>
      </c>
    </row>
    <row r="43" spans="2:4" x14ac:dyDescent="0.25">
      <c r="B43" t="s">
        <v>44</v>
      </c>
      <c r="C43">
        <v>10</v>
      </c>
      <c r="D43">
        <f t="shared" si="0"/>
        <v>11.98224852071006</v>
      </c>
    </row>
    <row r="44" spans="2:4" x14ac:dyDescent="0.25">
      <c r="B44" t="s">
        <v>45</v>
      </c>
      <c r="C44">
        <v>10</v>
      </c>
      <c r="D44">
        <f t="shared" si="0"/>
        <v>11.98224852071006</v>
      </c>
    </row>
    <row r="45" spans="2:4" x14ac:dyDescent="0.25">
      <c r="B45" t="s">
        <v>46</v>
      </c>
      <c r="C45">
        <v>10</v>
      </c>
      <c r="D45">
        <f t="shared" si="0"/>
        <v>11.98224852071006</v>
      </c>
    </row>
    <row r="46" spans="2:4" x14ac:dyDescent="0.25">
      <c r="B46" t="s">
        <v>47</v>
      </c>
      <c r="C46">
        <v>10</v>
      </c>
      <c r="D46">
        <f t="shared" si="0"/>
        <v>11.98224852071006</v>
      </c>
    </row>
    <row r="47" spans="2:4" x14ac:dyDescent="0.25">
      <c r="B47" t="s">
        <v>48</v>
      </c>
      <c r="C47">
        <v>10</v>
      </c>
      <c r="D47">
        <f t="shared" si="0"/>
        <v>11.98224852071006</v>
      </c>
    </row>
    <row r="48" spans="2:4" x14ac:dyDescent="0.25">
      <c r="B48" t="s">
        <v>49</v>
      </c>
      <c r="C48">
        <v>10</v>
      </c>
      <c r="D48">
        <f t="shared" si="0"/>
        <v>11.98224852071006</v>
      </c>
    </row>
    <row r="49" spans="2:4" x14ac:dyDescent="0.25">
      <c r="B49" t="s">
        <v>50</v>
      </c>
      <c r="C49">
        <v>10</v>
      </c>
      <c r="D49">
        <f t="shared" si="0"/>
        <v>11.98224852071006</v>
      </c>
    </row>
    <row r="50" spans="2:4" x14ac:dyDescent="0.25">
      <c r="B50" t="s">
        <v>51</v>
      </c>
      <c r="C50">
        <v>10</v>
      </c>
      <c r="D50">
        <f t="shared" si="0"/>
        <v>11.98224852071006</v>
      </c>
    </row>
    <row r="51" spans="2:4" x14ac:dyDescent="0.25">
      <c r="B51" t="s">
        <v>52</v>
      </c>
      <c r="C51">
        <v>10</v>
      </c>
      <c r="D51">
        <f t="shared" si="0"/>
        <v>11.98224852071006</v>
      </c>
    </row>
    <row r="52" spans="2:4" x14ac:dyDescent="0.25">
      <c r="B52" t="s">
        <v>53</v>
      </c>
      <c r="C52">
        <v>10</v>
      </c>
      <c r="D52">
        <f t="shared" si="0"/>
        <v>11.98224852071006</v>
      </c>
    </row>
    <row r="53" spans="2:4" x14ac:dyDescent="0.25">
      <c r="B53" t="s">
        <v>54</v>
      </c>
      <c r="C53">
        <v>10</v>
      </c>
      <c r="D53">
        <f t="shared" si="0"/>
        <v>11.98224852071006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x14ac:dyDescent="0.25"/>
  <cols>
    <col min="1" max="11" width="10.7109375" customWidth="1"/>
  </cols>
  <sheetData>
    <row r="1" spans="1:2" x14ac:dyDescent="0.25">
      <c r="A1" s="2" t="s">
        <v>1</v>
      </c>
      <c r="B1" s="2" t="s">
        <v>56</v>
      </c>
    </row>
    <row r="2" spans="1:2" x14ac:dyDescent="0.25">
      <c r="A2" s="3">
        <v>1</v>
      </c>
      <c r="B2" s="1">
        <v>4</v>
      </c>
    </row>
    <row r="3" spans="1:2" x14ac:dyDescent="0.25">
      <c r="A3" s="3">
        <v>2</v>
      </c>
      <c r="B3" s="1">
        <v>4</v>
      </c>
    </row>
    <row r="4" spans="1:2" x14ac:dyDescent="0.25">
      <c r="A4" s="3">
        <v>3</v>
      </c>
      <c r="B4" s="1">
        <v>4</v>
      </c>
    </row>
    <row r="5" spans="1:2" x14ac:dyDescent="0.25">
      <c r="A5" s="3">
        <v>4</v>
      </c>
      <c r="B5" s="1">
        <v>4</v>
      </c>
    </row>
    <row r="6" spans="1:2" x14ac:dyDescent="0.25">
      <c r="A6" s="3">
        <v>5</v>
      </c>
      <c r="B6" s="1">
        <v>4</v>
      </c>
    </row>
    <row r="7" spans="1:2" x14ac:dyDescent="0.25">
      <c r="A7" s="3">
        <v>6</v>
      </c>
      <c r="B7" s="1">
        <v>4</v>
      </c>
    </row>
    <row r="8" spans="1:2" x14ac:dyDescent="0.25">
      <c r="A8" s="3">
        <v>7</v>
      </c>
      <c r="B8" s="1">
        <v>4</v>
      </c>
    </row>
    <row r="9" spans="1:2" x14ac:dyDescent="0.25">
      <c r="A9" s="3">
        <v>8</v>
      </c>
      <c r="B9" s="1">
        <v>4</v>
      </c>
    </row>
    <row r="10" spans="1:2" x14ac:dyDescent="0.25">
      <c r="A10" s="3">
        <v>9</v>
      </c>
      <c r="B10" s="1">
        <v>4</v>
      </c>
    </row>
    <row r="11" spans="1:2" x14ac:dyDescent="0.25">
      <c r="A11" s="3">
        <v>10</v>
      </c>
      <c r="B11" s="1">
        <v>16</v>
      </c>
    </row>
  </sheetData>
  <sortState ref="A2:A11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A2" sqref="A2"/>
    </sheetView>
  </sheetViews>
  <sheetFormatPr defaultRowHeight="15" x14ac:dyDescent="0.25"/>
  <cols>
    <col min="2" max="2" width="17.5703125" customWidth="1"/>
    <col min="3" max="3" width="12.85546875" customWidth="1"/>
  </cols>
  <sheetData>
    <row r="1" spans="1:3" x14ac:dyDescent="0.25">
      <c r="A1" t="s">
        <v>57</v>
      </c>
      <c r="B1" s="5" t="s">
        <v>62</v>
      </c>
      <c r="C1" s="6" t="s">
        <v>63</v>
      </c>
    </row>
    <row r="2" spans="1:3" x14ac:dyDescent="0.25">
      <c r="A2">
        <v>1</v>
      </c>
      <c r="B2">
        <v>1</v>
      </c>
      <c r="C2" t="s">
        <v>66</v>
      </c>
    </row>
    <row r="3" spans="1:3" x14ac:dyDescent="0.25">
      <c r="A3">
        <v>2</v>
      </c>
      <c r="B3">
        <v>1</v>
      </c>
      <c r="C3" t="s">
        <v>64</v>
      </c>
    </row>
    <row r="4" spans="1:3" x14ac:dyDescent="0.25">
      <c r="A4">
        <v>3</v>
      </c>
      <c r="B4">
        <v>1</v>
      </c>
      <c r="C4" t="s">
        <v>65</v>
      </c>
    </row>
    <row r="5" spans="1:3" x14ac:dyDescent="0.25">
      <c r="A5">
        <v>4</v>
      </c>
      <c r="B5">
        <v>2</v>
      </c>
      <c r="C5" t="s">
        <v>67</v>
      </c>
    </row>
    <row r="6" spans="1:3" x14ac:dyDescent="0.25">
      <c r="A6">
        <v>5</v>
      </c>
      <c r="B6">
        <v>2</v>
      </c>
      <c r="C6" t="s">
        <v>68</v>
      </c>
    </row>
    <row r="7" spans="1:3" x14ac:dyDescent="0.25">
      <c r="A7">
        <v>6</v>
      </c>
      <c r="B7">
        <v>2</v>
      </c>
      <c r="C7" t="s">
        <v>4</v>
      </c>
    </row>
    <row r="8" spans="1:3" x14ac:dyDescent="0.25">
      <c r="A8">
        <v>7</v>
      </c>
      <c r="B8">
        <v>3</v>
      </c>
      <c r="C8" t="s">
        <v>69</v>
      </c>
    </row>
    <row r="9" spans="1:3" x14ac:dyDescent="0.25">
      <c r="A9">
        <v>8</v>
      </c>
      <c r="B9">
        <v>3</v>
      </c>
      <c r="C9" t="s">
        <v>67</v>
      </c>
    </row>
    <row r="10" spans="1:3" x14ac:dyDescent="0.25">
      <c r="A10">
        <v>9</v>
      </c>
      <c r="B10">
        <v>3</v>
      </c>
      <c r="C10" t="s">
        <v>70</v>
      </c>
    </row>
    <row r="11" spans="1:3" x14ac:dyDescent="0.25">
      <c r="A11">
        <v>10</v>
      </c>
      <c r="B11">
        <v>4</v>
      </c>
      <c r="C11" t="s">
        <v>71</v>
      </c>
    </row>
    <row r="12" spans="1:3" x14ac:dyDescent="0.25">
      <c r="B12">
        <v>4</v>
      </c>
      <c r="C12" t="s">
        <v>70</v>
      </c>
    </row>
    <row r="13" spans="1:3" x14ac:dyDescent="0.25">
      <c r="B13">
        <v>4</v>
      </c>
      <c r="C13" t="s">
        <v>72</v>
      </c>
    </row>
    <row r="14" spans="1:3" x14ac:dyDescent="0.25">
      <c r="B14">
        <v>5</v>
      </c>
      <c r="C14" t="s">
        <v>73</v>
      </c>
    </row>
    <row r="15" spans="1:3" x14ac:dyDescent="0.25">
      <c r="B15">
        <v>5</v>
      </c>
      <c r="C15" t="s">
        <v>74</v>
      </c>
    </row>
    <row r="16" spans="1:3" x14ac:dyDescent="0.25">
      <c r="B16">
        <v>5</v>
      </c>
      <c r="C16" t="s">
        <v>75</v>
      </c>
    </row>
    <row r="17" spans="2:3" x14ac:dyDescent="0.25">
      <c r="B17">
        <v>6</v>
      </c>
      <c r="C17" t="s">
        <v>76</v>
      </c>
    </row>
    <row r="18" spans="2:3" x14ac:dyDescent="0.25">
      <c r="B18">
        <v>6</v>
      </c>
      <c r="C18" t="s">
        <v>77</v>
      </c>
    </row>
    <row r="19" spans="2:3" x14ac:dyDescent="0.25">
      <c r="B19">
        <v>6</v>
      </c>
      <c r="C19" t="s">
        <v>78</v>
      </c>
    </row>
    <row r="20" spans="2:3" x14ac:dyDescent="0.25">
      <c r="B20">
        <v>7</v>
      </c>
      <c r="C20" t="s">
        <v>79</v>
      </c>
    </row>
    <row r="21" spans="2:3" x14ac:dyDescent="0.25">
      <c r="B21">
        <v>7</v>
      </c>
      <c r="C21" t="s">
        <v>80</v>
      </c>
    </row>
    <row r="22" spans="2:3" x14ac:dyDescent="0.25">
      <c r="B22">
        <v>7</v>
      </c>
      <c r="C22" t="s">
        <v>73</v>
      </c>
    </row>
    <row r="23" spans="2:3" x14ac:dyDescent="0.25">
      <c r="B23">
        <v>8</v>
      </c>
      <c r="C23" t="s">
        <v>65</v>
      </c>
    </row>
    <row r="24" spans="2:3" x14ac:dyDescent="0.25">
      <c r="B24">
        <v>8</v>
      </c>
      <c r="C24" t="s">
        <v>81</v>
      </c>
    </row>
    <row r="25" spans="2:3" x14ac:dyDescent="0.25">
      <c r="B25">
        <v>8</v>
      </c>
      <c r="C25" t="s">
        <v>79</v>
      </c>
    </row>
    <row r="26" spans="2:3" x14ac:dyDescent="0.25">
      <c r="B26">
        <v>9</v>
      </c>
      <c r="C26" t="s">
        <v>82</v>
      </c>
    </row>
    <row r="27" spans="2:3" x14ac:dyDescent="0.25">
      <c r="B27">
        <v>9</v>
      </c>
      <c r="C27" t="s">
        <v>83</v>
      </c>
    </row>
    <row r="28" spans="2:3" x14ac:dyDescent="0.25">
      <c r="B28">
        <v>9</v>
      </c>
      <c r="C28" t="s">
        <v>84</v>
      </c>
    </row>
    <row r="29" spans="2:3" x14ac:dyDescent="0.25">
      <c r="B29">
        <v>10</v>
      </c>
      <c r="C29" t="s">
        <v>67</v>
      </c>
    </row>
    <row r="30" spans="2:3" x14ac:dyDescent="0.25">
      <c r="B30">
        <v>10</v>
      </c>
      <c r="C30" t="s">
        <v>85</v>
      </c>
    </row>
    <row r="31" spans="2:3" x14ac:dyDescent="0.25">
      <c r="B31">
        <v>10</v>
      </c>
      <c r="C31" t="s">
        <v>86</v>
      </c>
    </row>
    <row r="32" spans="2:3" x14ac:dyDescent="0.25">
      <c r="B32">
        <v>11</v>
      </c>
      <c r="C32" t="s">
        <v>87</v>
      </c>
    </row>
    <row r="33" spans="2:3" x14ac:dyDescent="0.25">
      <c r="B33">
        <v>11</v>
      </c>
      <c r="C33" t="s">
        <v>88</v>
      </c>
    </row>
    <row r="34" spans="2:3" x14ac:dyDescent="0.25">
      <c r="B34">
        <v>11</v>
      </c>
      <c r="C34" t="s">
        <v>75</v>
      </c>
    </row>
    <row r="35" spans="2:3" x14ac:dyDescent="0.25">
      <c r="B35">
        <v>12</v>
      </c>
      <c r="C35" t="s">
        <v>89</v>
      </c>
    </row>
    <row r="36" spans="2:3" x14ac:dyDescent="0.25">
      <c r="B36">
        <v>12</v>
      </c>
      <c r="C36" t="s">
        <v>4</v>
      </c>
    </row>
    <row r="37" spans="2:3" x14ac:dyDescent="0.25">
      <c r="B37">
        <v>12</v>
      </c>
      <c r="C37" t="s">
        <v>90</v>
      </c>
    </row>
    <row r="38" spans="2:3" x14ac:dyDescent="0.25">
      <c r="B38">
        <v>13</v>
      </c>
      <c r="C38" t="s">
        <v>72</v>
      </c>
    </row>
    <row r="39" spans="2:3" x14ac:dyDescent="0.25">
      <c r="B39">
        <v>13</v>
      </c>
      <c r="C39" t="s">
        <v>88</v>
      </c>
    </row>
    <row r="40" spans="2:3" x14ac:dyDescent="0.25">
      <c r="B40">
        <v>13</v>
      </c>
      <c r="C40" t="s">
        <v>91</v>
      </c>
    </row>
    <row r="41" spans="2:3" x14ac:dyDescent="0.25">
      <c r="B41">
        <v>14</v>
      </c>
      <c r="C41" t="s">
        <v>92</v>
      </c>
    </row>
    <row r="42" spans="2:3" x14ac:dyDescent="0.25">
      <c r="B42">
        <v>14</v>
      </c>
      <c r="C42" t="s">
        <v>93</v>
      </c>
    </row>
    <row r="43" spans="2:3" x14ac:dyDescent="0.25">
      <c r="B43">
        <v>14</v>
      </c>
      <c r="C43" t="s">
        <v>64</v>
      </c>
    </row>
    <row r="44" spans="2:3" x14ac:dyDescent="0.25">
      <c r="B44">
        <v>15</v>
      </c>
      <c r="C44" t="s">
        <v>80</v>
      </c>
    </row>
    <row r="45" spans="2:3" x14ac:dyDescent="0.25">
      <c r="B45">
        <v>15</v>
      </c>
      <c r="C45" t="s">
        <v>94</v>
      </c>
    </row>
    <row r="46" spans="2:3" x14ac:dyDescent="0.25">
      <c r="B46">
        <v>15</v>
      </c>
      <c r="C46" t="s">
        <v>67</v>
      </c>
    </row>
    <row r="47" spans="2:3" x14ac:dyDescent="0.25">
      <c r="B47">
        <v>16</v>
      </c>
      <c r="C47" t="s">
        <v>95</v>
      </c>
    </row>
    <row r="48" spans="2:3" x14ac:dyDescent="0.25">
      <c r="B48">
        <v>16</v>
      </c>
      <c r="C48" t="s">
        <v>96</v>
      </c>
    </row>
    <row r="49" spans="2:3" x14ac:dyDescent="0.25">
      <c r="B49">
        <v>16</v>
      </c>
      <c r="C49" t="s">
        <v>97</v>
      </c>
    </row>
    <row r="50" spans="2:3" x14ac:dyDescent="0.25">
      <c r="B50">
        <v>17</v>
      </c>
      <c r="C50" t="s">
        <v>80</v>
      </c>
    </row>
    <row r="51" spans="2:3" x14ac:dyDescent="0.25">
      <c r="B51">
        <v>17</v>
      </c>
      <c r="C51" t="s">
        <v>73</v>
      </c>
    </row>
    <row r="52" spans="2:3" x14ac:dyDescent="0.25">
      <c r="B52">
        <v>17</v>
      </c>
      <c r="C52" t="s">
        <v>98</v>
      </c>
    </row>
    <row r="53" spans="2:3" x14ac:dyDescent="0.25">
      <c r="B53">
        <v>18</v>
      </c>
      <c r="C53" t="s">
        <v>97</v>
      </c>
    </row>
    <row r="54" spans="2:3" x14ac:dyDescent="0.25">
      <c r="B54">
        <v>18</v>
      </c>
      <c r="C54" t="s">
        <v>99</v>
      </c>
    </row>
    <row r="55" spans="2:3" x14ac:dyDescent="0.25">
      <c r="B55">
        <v>18</v>
      </c>
      <c r="C55" t="s">
        <v>87</v>
      </c>
    </row>
    <row r="56" spans="2:3" x14ac:dyDescent="0.25">
      <c r="B56">
        <v>19</v>
      </c>
      <c r="C56" t="s">
        <v>98</v>
      </c>
    </row>
    <row r="57" spans="2:3" x14ac:dyDescent="0.25">
      <c r="B57">
        <v>19</v>
      </c>
      <c r="C57" t="s">
        <v>4</v>
      </c>
    </row>
    <row r="58" spans="2:3" x14ac:dyDescent="0.25">
      <c r="B58">
        <v>19</v>
      </c>
      <c r="C58" t="s">
        <v>100</v>
      </c>
    </row>
    <row r="59" spans="2:3" x14ac:dyDescent="0.25">
      <c r="B59">
        <v>20</v>
      </c>
      <c r="C59" t="s">
        <v>84</v>
      </c>
    </row>
    <row r="60" spans="2:3" x14ac:dyDescent="0.25">
      <c r="B60">
        <v>20</v>
      </c>
      <c r="C60" t="s">
        <v>75</v>
      </c>
    </row>
    <row r="61" spans="2:3" x14ac:dyDescent="0.25">
      <c r="B61">
        <v>20</v>
      </c>
      <c r="C61" t="s">
        <v>95</v>
      </c>
    </row>
    <row r="62" spans="2:3" x14ac:dyDescent="0.25">
      <c r="B62">
        <v>21</v>
      </c>
      <c r="C62" t="s">
        <v>92</v>
      </c>
    </row>
    <row r="63" spans="2:3" x14ac:dyDescent="0.25">
      <c r="B63">
        <v>21</v>
      </c>
      <c r="C63" t="s">
        <v>101</v>
      </c>
    </row>
    <row r="64" spans="2:3" x14ac:dyDescent="0.25">
      <c r="B64">
        <v>21</v>
      </c>
      <c r="C64" t="s">
        <v>102</v>
      </c>
    </row>
    <row r="65" spans="2:3" x14ac:dyDescent="0.25">
      <c r="B65">
        <v>22</v>
      </c>
      <c r="C65" t="s">
        <v>103</v>
      </c>
    </row>
    <row r="66" spans="2:3" x14ac:dyDescent="0.25">
      <c r="B66">
        <v>22</v>
      </c>
      <c r="C66" t="s">
        <v>93</v>
      </c>
    </row>
    <row r="67" spans="2:3" x14ac:dyDescent="0.25">
      <c r="B67">
        <v>22</v>
      </c>
      <c r="C67" t="s">
        <v>104</v>
      </c>
    </row>
    <row r="68" spans="2:3" x14ac:dyDescent="0.25">
      <c r="B68">
        <v>23</v>
      </c>
      <c r="C68" t="s">
        <v>95</v>
      </c>
    </row>
    <row r="69" spans="2:3" x14ac:dyDescent="0.25">
      <c r="B69">
        <v>23</v>
      </c>
      <c r="C69" t="s">
        <v>102</v>
      </c>
    </row>
    <row r="70" spans="2:3" x14ac:dyDescent="0.25">
      <c r="B70">
        <v>23</v>
      </c>
      <c r="C70" t="s">
        <v>104</v>
      </c>
    </row>
    <row r="71" spans="2:3" x14ac:dyDescent="0.25">
      <c r="B71">
        <v>24</v>
      </c>
      <c r="C71" t="s">
        <v>102</v>
      </c>
    </row>
    <row r="72" spans="2:3" x14ac:dyDescent="0.25">
      <c r="B72">
        <v>24</v>
      </c>
      <c r="C72" t="s">
        <v>81</v>
      </c>
    </row>
    <row r="73" spans="2:3" x14ac:dyDescent="0.25">
      <c r="B73">
        <v>24</v>
      </c>
      <c r="C73" t="s">
        <v>67</v>
      </c>
    </row>
    <row r="74" spans="2:3" x14ac:dyDescent="0.25">
      <c r="B74">
        <v>25</v>
      </c>
      <c r="C74" t="s">
        <v>100</v>
      </c>
    </row>
    <row r="75" spans="2:3" x14ac:dyDescent="0.25">
      <c r="B75">
        <v>25</v>
      </c>
      <c r="C75" t="s">
        <v>102</v>
      </c>
    </row>
    <row r="76" spans="2:3" x14ac:dyDescent="0.25">
      <c r="B76">
        <v>25</v>
      </c>
      <c r="C76" t="s">
        <v>95</v>
      </c>
    </row>
    <row r="77" spans="2:3" x14ac:dyDescent="0.25">
      <c r="B77">
        <v>26</v>
      </c>
      <c r="C77" t="s">
        <v>105</v>
      </c>
    </row>
    <row r="78" spans="2:3" x14ac:dyDescent="0.25">
      <c r="B78">
        <v>26</v>
      </c>
      <c r="C78" t="s">
        <v>97</v>
      </c>
    </row>
    <row r="79" spans="2:3" x14ac:dyDescent="0.25">
      <c r="B79">
        <v>26</v>
      </c>
      <c r="C79" t="s">
        <v>80</v>
      </c>
    </row>
    <row r="80" spans="2:3" x14ac:dyDescent="0.25">
      <c r="B80">
        <v>27</v>
      </c>
      <c r="C80" t="s">
        <v>88</v>
      </c>
    </row>
    <row r="81" spans="2:3" x14ac:dyDescent="0.25">
      <c r="B81">
        <v>27</v>
      </c>
      <c r="C81" t="s">
        <v>84</v>
      </c>
    </row>
    <row r="82" spans="2:3" x14ac:dyDescent="0.25">
      <c r="B82">
        <v>27</v>
      </c>
      <c r="C82" t="s">
        <v>106</v>
      </c>
    </row>
    <row r="83" spans="2:3" x14ac:dyDescent="0.25">
      <c r="B83">
        <v>28</v>
      </c>
      <c r="C83" t="s">
        <v>107</v>
      </c>
    </row>
    <row r="84" spans="2:3" x14ac:dyDescent="0.25">
      <c r="B84">
        <v>28</v>
      </c>
      <c r="C84" t="s">
        <v>65</v>
      </c>
    </row>
    <row r="85" spans="2:3" x14ac:dyDescent="0.25">
      <c r="B85">
        <v>28</v>
      </c>
      <c r="C85" t="s">
        <v>66</v>
      </c>
    </row>
    <row r="86" spans="2:3" x14ac:dyDescent="0.25">
      <c r="B86">
        <v>29</v>
      </c>
      <c r="C86" t="s">
        <v>4</v>
      </c>
    </row>
    <row r="87" spans="2:3" x14ac:dyDescent="0.25">
      <c r="B87">
        <v>29</v>
      </c>
      <c r="C87" t="s">
        <v>69</v>
      </c>
    </row>
    <row r="88" spans="2:3" x14ac:dyDescent="0.25">
      <c r="B88">
        <v>29</v>
      </c>
      <c r="C88" t="s">
        <v>91</v>
      </c>
    </row>
    <row r="89" spans="2:3" x14ac:dyDescent="0.25">
      <c r="B89">
        <v>30</v>
      </c>
      <c r="C89" t="s">
        <v>67</v>
      </c>
    </row>
    <row r="90" spans="2:3" x14ac:dyDescent="0.25">
      <c r="B90">
        <v>30</v>
      </c>
      <c r="C90" t="s">
        <v>65</v>
      </c>
    </row>
    <row r="91" spans="2:3" x14ac:dyDescent="0.25">
      <c r="B91">
        <v>30</v>
      </c>
      <c r="C91" t="s">
        <v>71</v>
      </c>
    </row>
  </sheetData>
  <sortState ref="A2:A91">
    <sortCondition ref="A2"/>
  </sortState>
  <dataConsolidate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5" sqref="F5"/>
    </sheetView>
  </sheetViews>
  <sheetFormatPr defaultRowHeight="15" x14ac:dyDescent="0.25"/>
  <cols>
    <col min="1" max="1" width="12.42578125" customWidth="1"/>
    <col min="2" max="2" width="17.5703125" customWidth="1"/>
    <col min="3" max="3" width="17" customWidth="1"/>
    <col min="5" max="5" width="18.140625" customWidth="1"/>
    <col min="6" max="6" width="13.7109375" customWidth="1"/>
  </cols>
  <sheetData>
    <row r="1" spans="1:6" x14ac:dyDescent="0.25">
      <c r="A1" s="5" t="s">
        <v>57</v>
      </c>
      <c r="B1" s="5" t="s">
        <v>108</v>
      </c>
      <c r="C1" s="5" t="s">
        <v>112</v>
      </c>
      <c r="E1" t="s">
        <v>58</v>
      </c>
      <c r="F1">
        <f>AVERAGE(B2:B31)</f>
        <v>19</v>
      </c>
    </row>
    <row r="2" spans="1:6" x14ac:dyDescent="0.25">
      <c r="A2">
        <v>3</v>
      </c>
      <c r="B2">
        <v>8</v>
      </c>
      <c r="C2">
        <f>(B2-$F$1)^2</f>
        <v>121</v>
      </c>
      <c r="E2" t="s">
        <v>59</v>
      </c>
      <c r="F2">
        <f>MEDIAN(B2:B31)</f>
        <v>18.5</v>
      </c>
    </row>
    <row r="3" spans="1:6" x14ac:dyDescent="0.25">
      <c r="A3">
        <v>6</v>
      </c>
      <c r="B3">
        <v>15</v>
      </c>
      <c r="C3">
        <f>(B3-$F$1)^2</f>
        <v>16</v>
      </c>
      <c r="E3" t="s">
        <v>60</v>
      </c>
      <c r="F3" s="7">
        <f>SQRT(SUM(C2:C31)/30)</f>
        <v>5.4344579613180679</v>
      </c>
    </row>
    <row r="4" spans="1:6" x14ac:dyDescent="0.25">
      <c r="A4">
        <v>9</v>
      </c>
      <c r="B4">
        <v>16</v>
      </c>
      <c r="C4">
        <f>(B4-$F$1)^2</f>
        <v>9</v>
      </c>
      <c r="E4" t="s">
        <v>111</v>
      </c>
      <c r="F4" s="4">
        <f>(SUM(C2:C31)/29)</f>
        <v>30.551724137931036</v>
      </c>
    </row>
    <row r="5" spans="1:6" x14ac:dyDescent="0.25">
      <c r="A5">
        <v>12</v>
      </c>
      <c r="B5">
        <v>16</v>
      </c>
      <c r="C5">
        <f>(B5-$F$1)^2</f>
        <v>9</v>
      </c>
    </row>
    <row r="6" spans="1:6" x14ac:dyDescent="0.25">
      <c r="A6">
        <v>15</v>
      </c>
      <c r="B6">
        <v>14</v>
      </c>
      <c r="C6">
        <f>(B6-$F$1)^2</f>
        <v>25</v>
      </c>
    </row>
    <row r="7" spans="1:6" x14ac:dyDescent="0.25">
      <c r="A7">
        <v>18</v>
      </c>
      <c r="B7">
        <v>15</v>
      </c>
      <c r="C7">
        <f>(B7-$F$1)^2</f>
        <v>16</v>
      </c>
    </row>
    <row r="8" spans="1:6" x14ac:dyDescent="0.25">
      <c r="A8">
        <v>21</v>
      </c>
      <c r="B8">
        <v>11</v>
      </c>
      <c r="C8">
        <f>(B8-$F$1)^2</f>
        <v>64</v>
      </c>
    </row>
    <row r="9" spans="1:6" x14ac:dyDescent="0.25">
      <c r="A9">
        <v>24</v>
      </c>
      <c r="B9">
        <v>10</v>
      </c>
      <c r="C9">
        <f>(B9-$F$1)^2</f>
        <v>81</v>
      </c>
      <c r="E9">
        <v>15</v>
      </c>
      <c r="F9" t="s">
        <v>109</v>
      </c>
    </row>
    <row r="10" spans="1:6" x14ac:dyDescent="0.25">
      <c r="A10">
        <v>27</v>
      </c>
      <c r="B10">
        <v>13</v>
      </c>
      <c r="C10">
        <f>(B10-$F$1)^2</f>
        <v>36</v>
      </c>
    </row>
    <row r="11" spans="1:6" x14ac:dyDescent="0.25">
      <c r="A11">
        <v>30</v>
      </c>
      <c r="B11">
        <v>15</v>
      </c>
      <c r="C11">
        <f>(B11-$F$1)^2</f>
        <v>16</v>
      </c>
    </row>
    <row r="12" spans="1:6" x14ac:dyDescent="0.25">
      <c r="B12">
        <v>16</v>
      </c>
      <c r="C12">
        <f>(B12-$F$1)^2</f>
        <v>9</v>
      </c>
    </row>
    <row r="13" spans="1:6" x14ac:dyDescent="0.25">
      <c r="B13">
        <v>17</v>
      </c>
      <c r="C13">
        <f>(B13-$F$1)^2</f>
        <v>4</v>
      </c>
    </row>
    <row r="14" spans="1:6" x14ac:dyDescent="0.25">
      <c r="B14">
        <v>18</v>
      </c>
      <c r="C14">
        <f>(B14-$F$1)^2</f>
        <v>1</v>
      </c>
    </row>
    <row r="15" spans="1:6" x14ac:dyDescent="0.25">
      <c r="B15">
        <v>18</v>
      </c>
      <c r="C15">
        <f>(B15-$F$1)^2</f>
        <v>1</v>
      </c>
    </row>
    <row r="16" spans="1:6" x14ac:dyDescent="0.25">
      <c r="B16">
        <v>18</v>
      </c>
      <c r="C16">
        <f>(B16-$F$1)^2</f>
        <v>1</v>
      </c>
    </row>
    <row r="17" spans="2:6" x14ac:dyDescent="0.25">
      <c r="B17">
        <v>19</v>
      </c>
      <c r="C17">
        <f>(B17-$F$1)^2</f>
        <v>0</v>
      </c>
    </row>
    <row r="18" spans="2:6" x14ac:dyDescent="0.25">
      <c r="B18">
        <v>19</v>
      </c>
      <c r="C18">
        <f>(B18-$F$1)^2</f>
        <v>0</v>
      </c>
    </row>
    <row r="19" spans="2:6" x14ac:dyDescent="0.25">
      <c r="B19">
        <v>20</v>
      </c>
      <c r="C19">
        <f>(B19-$F$1)^2</f>
        <v>1</v>
      </c>
    </row>
    <row r="20" spans="2:6" x14ac:dyDescent="0.25">
      <c r="B20">
        <v>20</v>
      </c>
      <c r="C20">
        <f>(B20-$F$1)^2</f>
        <v>1</v>
      </c>
    </row>
    <row r="21" spans="2:6" x14ac:dyDescent="0.25">
      <c r="B21">
        <v>21</v>
      </c>
      <c r="C21">
        <f>(B21-$F$1)^2</f>
        <v>4</v>
      </c>
    </row>
    <row r="22" spans="2:6" x14ac:dyDescent="0.25">
      <c r="B22">
        <v>21</v>
      </c>
      <c r="C22">
        <f>(B22-$F$1)^2</f>
        <v>4</v>
      </c>
    </row>
    <row r="23" spans="2:6" x14ac:dyDescent="0.25">
      <c r="B23">
        <v>22</v>
      </c>
      <c r="C23">
        <f>(B23-$F$1)^2</f>
        <v>9</v>
      </c>
      <c r="E23">
        <v>22</v>
      </c>
      <c r="F23" t="s">
        <v>110</v>
      </c>
    </row>
    <row r="24" spans="2:6" x14ac:dyDescent="0.25">
      <c r="B24">
        <v>22</v>
      </c>
      <c r="C24">
        <f>(B24-$F$1)^2</f>
        <v>9</v>
      </c>
    </row>
    <row r="25" spans="2:6" x14ac:dyDescent="0.25">
      <c r="B25">
        <v>22</v>
      </c>
      <c r="C25">
        <f>(B25-$F$1)^2</f>
        <v>9</v>
      </c>
    </row>
    <row r="26" spans="2:6" x14ac:dyDescent="0.25">
      <c r="B26">
        <v>25</v>
      </c>
      <c r="C26">
        <f>(B26-$F$1)^2</f>
        <v>36</v>
      </c>
    </row>
    <row r="27" spans="2:6" x14ac:dyDescent="0.25">
      <c r="B27">
        <v>26</v>
      </c>
      <c r="C27">
        <f>(B27-$F$1)^2</f>
        <v>49</v>
      </c>
    </row>
    <row r="28" spans="2:6" x14ac:dyDescent="0.25">
      <c r="B28">
        <v>26</v>
      </c>
      <c r="C28">
        <f>(B28-$F$1)^2</f>
        <v>49</v>
      </c>
    </row>
    <row r="29" spans="2:6" x14ac:dyDescent="0.25">
      <c r="B29">
        <v>27</v>
      </c>
      <c r="C29">
        <f>(B29-$F$1)^2</f>
        <v>64</v>
      </c>
    </row>
    <row r="30" spans="2:6" x14ac:dyDescent="0.25">
      <c r="B30">
        <v>30</v>
      </c>
      <c r="C30">
        <f>(B30-$F$1)^2</f>
        <v>121</v>
      </c>
    </row>
    <row r="31" spans="2:6" x14ac:dyDescent="0.25">
      <c r="B31">
        <v>30</v>
      </c>
      <c r="C31">
        <f>(B31-$F$1)^2</f>
        <v>121</v>
      </c>
    </row>
  </sheetData>
  <sortState ref="A2:C31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5" sqref="L15"/>
    </sheetView>
  </sheetViews>
  <sheetFormatPr defaultRowHeight="15" x14ac:dyDescent="0.25"/>
  <cols>
    <col min="1" max="1" width="9.7109375" customWidth="1"/>
    <col min="2" max="2" width="14.140625" customWidth="1"/>
  </cols>
  <sheetData>
    <row r="1" spans="1:2" x14ac:dyDescent="0.25">
      <c r="A1" s="2" t="s">
        <v>55</v>
      </c>
      <c r="B1" s="2" t="s">
        <v>56</v>
      </c>
    </row>
    <row r="2" spans="1:2" x14ac:dyDescent="0.25">
      <c r="A2" s="3">
        <v>3</v>
      </c>
      <c r="B2" s="1">
        <v>0</v>
      </c>
    </row>
    <row r="3" spans="1:2" x14ac:dyDescent="0.25">
      <c r="A3" s="3">
        <v>6</v>
      </c>
      <c r="B3" s="1">
        <v>0</v>
      </c>
    </row>
    <row r="4" spans="1:2" x14ac:dyDescent="0.25">
      <c r="A4" s="3">
        <v>9</v>
      </c>
      <c r="B4" s="1">
        <v>1</v>
      </c>
    </row>
    <row r="5" spans="1:2" x14ac:dyDescent="0.25">
      <c r="A5" s="3">
        <v>12</v>
      </c>
      <c r="B5" s="1">
        <v>2</v>
      </c>
    </row>
    <row r="6" spans="1:2" x14ac:dyDescent="0.25">
      <c r="A6" s="3">
        <v>15</v>
      </c>
      <c r="B6" s="1">
        <v>5</v>
      </c>
    </row>
    <row r="7" spans="1:2" x14ac:dyDescent="0.25">
      <c r="A7" s="3">
        <v>18</v>
      </c>
      <c r="B7" s="1">
        <v>7</v>
      </c>
    </row>
    <row r="8" spans="1:2" x14ac:dyDescent="0.25">
      <c r="A8" s="3">
        <v>21</v>
      </c>
      <c r="B8" s="1">
        <v>6</v>
      </c>
    </row>
    <row r="9" spans="1:2" x14ac:dyDescent="0.25">
      <c r="A9" s="3">
        <v>24</v>
      </c>
      <c r="B9" s="1">
        <v>3</v>
      </c>
    </row>
    <row r="10" spans="1:2" x14ac:dyDescent="0.25">
      <c r="A10" s="3">
        <v>27</v>
      </c>
      <c r="B10" s="1">
        <v>4</v>
      </c>
    </row>
    <row r="11" spans="1:2" x14ac:dyDescent="0.25">
      <c r="A11" s="3">
        <v>30</v>
      </c>
      <c r="B11" s="1">
        <v>2</v>
      </c>
    </row>
  </sheetData>
  <sortState ref="A2:A11">
    <sortCondition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Baralho</vt:lpstr>
      <vt:lpstr>Histograma</vt:lpstr>
      <vt:lpstr>Cartas Embaralhadas</vt:lpstr>
      <vt:lpstr>Cartas</vt:lpstr>
      <vt:lpstr>Hist Cartas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Barrozo</dc:creator>
  <cp:lastModifiedBy>Ronaldo Barrozo</cp:lastModifiedBy>
  <dcterms:created xsi:type="dcterms:W3CDTF">2018-02-17T12:36:31Z</dcterms:created>
  <dcterms:modified xsi:type="dcterms:W3CDTF">2018-02-17T19:26:46Z</dcterms:modified>
</cp:coreProperties>
</file>