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business\"/>
    </mc:Choice>
  </mc:AlternateContent>
  <xr:revisionPtr revIDLastSave="0" documentId="13_ncr:1_{96E68987-52AA-4CE8-8FEE-E6C2FBA7BC05}" xr6:coauthVersionLast="43" xr6:coauthVersionMax="43" xr10:uidLastSave="{00000000-0000-0000-0000-000000000000}"/>
  <bookViews>
    <workbookView xWindow="384" yWindow="384" windowWidth="17280" windowHeight="11676" tabRatio="583" activeTab="1" xr2:uid="{AA21FA6C-FAE6-40AD-915A-D86F4D19A8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9" i="3" l="1"/>
  <c r="Z80" i="3"/>
  <c r="Z85" i="3" s="1"/>
  <c r="Z86" i="3" s="1"/>
  <c r="Z87" i="3" s="1"/>
  <c r="J77" i="3"/>
  <c r="F76" i="3"/>
  <c r="F79" i="3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59" i="3"/>
  <c r="F60" i="3"/>
  <c r="F61" i="3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J58" i="3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Z60" i="3"/>
  <c r="Z61" i="3" s="1"/>
  <c r="Z62" i="3" s="1"/>
  <c r="N89" i="3"/>
  <c r="N90" i="3" s="1"/>
  <c r="N91" i="3" s="1"/>
  <c r="N92" i="3" s="1"/>
  <c r="N93" i="3" s="1"/>
  <c r="N94" i="3" s="1"/>
  <c r="N95" i="3" s="1"/>
  <c r="N96" i="3" s="1"/>
  <c r="N97" i="3" s="1"/>
  <c r="N80" i="3"/>
  <c r="N81" i="3" s="1"/>
  <c r="N82" i="3" s="1"/>
  <c r="N83" i="3" s="1"/>
  <c r="N84" i="3" s="1"/>
  <c r="N85" i="3" s="1"/>
  <c r="N86" i="3" s="1"/>
  <c r="N60" i="3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59" i="3"/>
  <c r="B58" i="3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N57" i="3"/>
  <c r="N58" i="3" s="1"/>
  <c r="N56" i="3"/>
  <c r="N55" i="3"/>
  <c r="D53" i="3"/>
  <c r="B53" i="3"/>
  <c r="B54" i="3" s="1"/>
  <c r="B55" i="3" s="1"/>
  <c r="B56" i="3" s="1"/>
  <c r="B57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36" i="3"/>
  <c r="B37" i="3" s="1"/>
  <c r="B38" i="3" s="1"/>
  <c r="B28" i="3"/>
  <c r="B29" i="3" s="1"/>
  <c r="B30" i="3" s="1"/>
  <c r="B31" i="3" s="1"/>
  <c r="B32" i="3" s="1"/>
  <c r="B33" i="3" s="1"/>
  <c r="R27" i="3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B27" i="3"/>
  <c r="R26" i="3"/>
  <c r="B26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Z7" i="3"/>
  <c r="N7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B7" i="3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Z5" i="3"/>
  <c r="V5" i="3"/>
  <c r="R5" i="3"/>
  <c r="G5" i="3"/>
  <c r="F5" i="3"/>
  <c r="AF4" i="3"/>
  <c r="AD4" i="3"/>
  <c r="AA3" i="3"/>
  <c r="W3" i="3"/>
  <c r="S3" i="3"/>
  <c r="O3" i="3"/>
  <c r="K3" i="3"/>
  <c r="G3" i="3"/>
  <c r="C3" i="3"/>
  <c r="AE101" i="2"/>
  <c r="AD101" i="2"/>
  <c r="AD99" i="2"/>
  <c r="AD5" i="2"/>
  <c r="J94" i="2"/>
  <c r="J95" i="2" s="1"/>
  <c r="J96" i="2" s="1"/>
  <c r="J97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Z61" i="2"/>
  <c r="Z60" i="2"/>
  <c r="F60" i="2"/>
  <c r="G65" i="2"/>
  <c r="G79" i="2"/>
  <c r="G62" i="2"/>
  <c r="H41" i="2"/>
  <c r="H6" i="2"/>
  <c r="F59" i="2"/>
  <c r="F54" i="2"/>
  <c r="F55" i="2" s="1"/>
  <c r="F56" i="2" s="1"/>
  <c r="F57" i="2" s="1"/>
  <c r="F58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51" i="2"/>
  <c r="F52" i="2" s="1"/>
  <c r="F53" i="2" s="1"/>
  <c r="J54" i="2"/>
  <c r="J28" i="2"/>
  <c r="J27" i="2"/>
  <c r="J26" i="2"/>
  <c r="J25" i="2"/>
  <c r="J24" i="2"/>
  <c r="Z35" i="2"/>
  <c r="Z36" i="2" s="1"/>
  <c r="Z37" i="2" s="1"/>
  <c r="Z38" i="2" s="1"/>
  <c r="Z39" i="2" s="1"/>
  <c r="Z40" i="2" s="1"/>
  <c r="Z41" i="2" s="1"/>
  <c r="Z42" i="2" s="1"/>
  <c r="Z34" i="2"/>
  <c r="V5" i="2"/>
  <c r="V6" i="2" s="1"/>
  <c r="N89" i="2"/>
  <c r="N90" i="2" s="1"/>
  <c r="N91" i="2" s="1"/>
  <c r="N92" i="2" s="1"/>
  <c r="N93" i="2" s="1"/>
  <c r="N94" i="2" s="1"/>
  <c r="N95" i="2" s="1"/>
  <c r="N96" i="2" s="1"/>
  <c r="N97" i="2" s="1"/>
  <c r="N85" i="2"/>
  <c r="N86" i="2" s="1"/>
  <c r="F83" i="2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N81" i="2"/>
  <c r="N82" i="2" s="1"/>
  <c r="N83" i="2" s="1"/>
  <c r="N84" i="2" s="1"/>
  <c r="F81" i="2"/>
  <c r="F82" i="2" s="1"/>
  <c r="N80" i="2"/>
  <c r="F79" i="2"/>
  <c r="F80" i="2" s="1"/>
  <c r="J55" i="2"/>
  <c r="J56" i="2" s="1"/>
  <c r="J57" i="2" s="1"/>
  <c r="J58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N55" i="2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B53" i="2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R29" i="2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27" i="2"/>
  <c r="R28" i="2" s="1"/>
  <c r="R26" i="2"/>
  <c r="B26" i="2"/>
  <c r="B27" i="2" s="1"/>
  <c r="B28" i="2" s="1"/>
  <c r="B29" i="2" s="1"/>
  <c r="B30" i="2" s="1"/>
  <c r="B31" i="2" s="1"/>
  <c r="B32" i="2" s="1"/>
  <c r="B33" i="2" s="1"/>
  <c r="Z7" i="2"/>
  <c r="Z8" i="2" s="1"/>
  <c r="Z9" i="2" s="1"/>
  <c r="Z10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Z5" i="2"/>
  <c r="W5" i="2"/>
  <c r="R5" i="2"/>
  <c r="F5" i="2"/>
  <c r="C5" i="2"/>
  <c r="AF4" i="2"/>
  <c r="AE4" i="2"/>
  <c r="AD4" i="2"/>
  <c r="AA4" i="2"/>
  <c r="AA3" i="2"/>
  <c r="W3" i="2"/>
  <c r="S3" i="2"/>
  <c r="O3" i="2"/>
  <c r="K3" i="2"/>
  <c r="G3" i="2"/>
  <c r="G5" i="2" s="1"/>
  <c r="C3" i="2"/>
  <c r="N54" i="1"/>
  <c r="G54" i="1"/>
  <c r="K5" i="1"/>
  <c r="L5" i="1" s="1"/>
  <c r="AB36" i="1"/>
  <c r="Z37" i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AF4" i="1"/>
  <c r="B5" i="1"/>
  <c r="B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9" i="1" s="1"/>
  <c r="F80" i="1" s="1"/>
  <c r="F81" i="1" s="1"/>
  <c r="F82" i="1" s="1"/>
  <c r="F83" i="1" s="1"/>
  <c r="F84" i="1" s="1"/>
  <c r="J5" i="1"/>
  <c r="J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80" i="1" s="1"/>
  <c r="N81" i="1" s="1"/>
  <c r="N82" i="1" s="1"/>
  <c r="N83" i="1" s="1"/>
  <c r="N84" i="1" s="1"/>
  <c r="N85" i="1" s="1"/>
  <c r="N86" i="1" s="1"/>
  <c r="N89" i="1" s="1"/>
  <c r="N90" i="1" s="1"/>
  <c r="N91" i="1" s="1"/>
  <c r="N92" i="1" s="1"/>
  <c r="N93" i="1" s="1"/>
  <c r="N94" i="1" s="1"/>
  <c r="N95" i="1" s="1"/>
  <c r="N96" i="1" s="1"/>
  <c r="N97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V5" i="1"/>
  <c r="V6" i="1" s="1"/>
  <c r="Z5" i="1"/>
  <c r="Z6" i="1" s="1"/>
  <c r="AA3" i="1"/>
  <c r="AA4" i="1" s="1"/>
  <c r="W3" i="1"/>
  <c r="S3" i="1"/>
  <c r="O3" i="1"/>
  <c r="O5" i="1" s="1"/>
  <c r="P5" i="1" s="1"/>
  <c r="K3" i="1"/>
  <c r="G3" i="1"/>
  <c r="G5" i="1" s="1"/>
  <c r="C3" i="1"/>
  <c r="C5" i="1" s="1"/>
  <c r="AD4" i="1"/>
  <c r="J80" i="3" l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V80" i="3"/>
  <c r="H5" i="3"/>
  <c r="S25" i="3"/>
  <c r="T26" i="3" s="1"/>
  <c r="S5" i="3"/>
  <c r="R6" i="3"/>
  <c r="R7" i="3" s="1"/>
  <c r="AA5" i="3"/>
  <c r="AA4" i="3"/>
  <c r="AD5" i="3"/>
  <c r="B99" i="3"/>
  <c r="N99" i="3"/>
  <c r="N8" i="3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C53" i="3"/>
  <c r="K5" i="3"/>
  <c r="W5" i="3"/>
  <c r="Z8" i="3"/>
  <c r="G79" i="3"/>
  <c r="O5" i="3"/>
  <c r="F6" i="3"/>
  <c r="O89" i="3"/>
  <c r="O88" i="3"/>
  <c r="P89" i="3" s="1"/>
  <c r="C5" i="3"/>
  <c r="G6" i="3"/>
  <c r="J99" i="3"/>
  <c r="D54" i="3"/>
  <c r="J89" i="2"/>
  <c r="J90" i="2" s="1"/>
  <c r="J91" i="2" s="1"/>
  <c r="J92" i="2" s="1"/>
  <c r="J93" i="2" s="1"/>
  <c r="Z11" i="2"/>
  <c r="H5" i="2"/>
  <c r="V7" i="2"/>
  <c r="O88" i="2"/>
  <c r="P89" i="2" s="1"/>
  <c r="O5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D5" i="2"/>
  <c r="C6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S5" i="2"/>
  <c r="S25" i="2"/>
  <c r="T26" i="2" s="1"/>
  <c r="X5" i="2"/>
  <c r="K5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G6" i="2"/>
  <c r="Z43" i="2"/>
  <c r="F99" i="2"/>
  <c r="AA5" i="2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D53" i="2"/>
  <c r="C53" i="2" s="1"/>
  <c r="D5" i="1"/>
  <c r="AA5" i="1"/>
  <c r="R99" i="1"/>
  <c r="H5" i="1"/>
  <c r="G6" i="1" s="1"/>
  <c r="K6" i="1"/>
  <c r="L6" i="1" s="1"/>
  <c r="O6" i="1"/>
  <c r="P6" i="1" s="1"/>
  <c r="N99" i="1"/>
  <c r="C6" i="1"/>
  <c r="S5" i="1"/>
  <c r="T5" i="1" s="1"/>
  <c r="S6" i="1" s="1"/>
  <c r="T6" i="1" s="1"/>
  <c r="S7" i="1" s="1"/>
  <c r="T7" i="1" s="1"/>
  <c r="W5" i="1"/>
  <c r="O7" i="1"/>
  <c r="P7" i="1" s="1"/>
  <c r="K7" i="1"/>
  <c r="Z84" i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AA36" i="1"/>
  <c r="AB3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6" i="1" s="1"/>
  <c r="B27" i="1" s="1"/>
  <c r="B28" i="1" s="1"/>
  <c r="B29" i="1" s="1"/>
  <c r="B30" i="1" s="1"/>
  <c r="B31" i="1" s="1"/>
  <c r="B32" i="1" s="1"/>
  <c r="B33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AE4" i="1"/>
  <c r="Z7" i="1"/>
  <c r="Z8" i="1" s="1"/>
  <c r="Z9" i="1" s="1"/>
  <c r="Z10" i="1" s="1"/>
  <c r="AD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AD5" i="1"/>
  <c r="V7" i="1"/>
  <c r="AD79" i="3" l="1"/>
  <c r="AH79" i="3" s="1"/>
  <c r="AE4" i="3"/>
  <c r="Z9" i="3"/>
  <c r="R8" i="3"/>
  <c r="AD7" i="3"/>
  <c r="T27" i="3"/>
  <c r="S26" i="3"/>
  <c r="X5" i="3"/>
  <c r="AD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C54" i="3"/>
  <c r="D55" i="3" s="1"/>
  <c r="P5" i="3"/>
  <c r="AB6" i="3"/>
  <c r="AE5" i="3"/>
  <c r="L5" i="3"/>
  <c r="T5" i="3"/>
  <c r="D5" i="3"/>
  <c r="P90" i="3"/>
  <c r="V81" i="3"/>
  <c r="AD80" i="3"/>
  <c r="H6" i="3"/>
  <c r="B99" i="2"/>
  <c r="L5" i="2"/>
  <c r="T5" i="2"/>
  <c r="N99" i="2"/>
  <c r="P5" i="2"/>
  <c r="AD6" i="2"/>
  <c r="D6" i="2"/>
  <c r="V8" i="2"/>
  <c r="AD7" i="2"/>
  <c r="J99" i="2"/>
  <c r="W6" i="2"/>
  <c r="D54" i="2"/>
  <c r="Z44" i="2"/>
  <c r="Z12" i="2"/>
  <c r="AE5" i="2"/>
  <c r="S26" i="2"/>
  <c r="T27" i="2" s="1"/>
  <c r="R99" i="2"/>
  <c r="P90" i="2"/>
  <c r="O89" i="2"/>
  <c r="H6" i="1"/>
  <c r="G7" i="1" s="1"/>
  <c r="H7" i="1" s="1"/>
  <c r="AB5" i="1"/>
  <c r="AB6" i="1" s="1"/>
  <c r="F99" i="1"/>
  <c r="D6" i="1"/>
  <c r="C7" i="1" s="1"/>
  <c r="D7" i="1" s="1"/>
  <c r="C8" i="1" s="1"/>
  <c r="D8" i="1" s="1"/>
  <c r="C9" i="1" s="1"/>
  <c r="D9" i="1" s="1"/>
  <c r="X5" i="1"/>
  <c r="W6" i="1" s="1"/>
  <c r="X6" i="1" s="1"/>
  <c r="J80" i="1"/>
  <c r="J81" i="1" s="1"/>
  <c r="J82" i="1" s="1"/>
  <c r="J83" i="1" s="1"/>
  <c r="J84" i="1" s="1"/>
  <c r="J85" i="1" s="1"/>
  <c r="J86" i="1" s="1"/>
  <c r="W7" i="1"/>
  <c r="X7" i="1"/>
  <c r="L7" i="1"/>
  <c r="W8" i="1"/>
  <c r="X8" i="1" s="1"/>
  <c r="S8" i="1"/>
  <c r="T8" i="1"/>
  <c r="O8" i="1"/>
  <c r="P8" i="1" s="1"/>
  <c r="G8" i="1"/>
  <c r="H8" i="1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Z85" i="1"/>
  <c r="AA37" i="1"/>
  <c r="AB38" i="1" s="1"/>
  <c r="Z11" i="1"/>
  <c r="V8" i="1"/>
  <c r="AD7" i="1"/>
  <c r="C55" i="3" l="1"/>
  <c r="D56" i="3" s="1"/>
  <c r="F99" i="3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99" i="3"/>
  <c r="Z10" i="3"/>
  <c r="AD9" i="3"/>
  <c r="K6" i="3"/>
  <c r="C6" i="3"/>
  <c r="D6" i="3" s="1"/>
  <c r="AD8" i="3"/>
  <c r="S27" i="3"/>
  <c r="T28" i="3" s="1"/>
  <c r="O90" i="3"/>
  <c r="P91" i="3" s="1"/>
  <c r="H7" i="3"/>
  <c r="G7" i="3"/>
  <c r="S6" i="3"/>
  <c r="AB7" i="3"/>
  <c r="AA6" i="3"/>
  <c r="O6" i="3"/>
  <c r="AF5" i="3"/>
  <c r="W6" i="3"/>
  <c r="V82" i="3"/>
  <c r="AD81" i="3"/>
  <c r="S27" i="2"/>
  <c r="T28" i="2" s="1"/>
  <c r="V9" i="2"/>
  <c r="AD8" i="2"/>
  <c r="K6" i="2"/>
  <c r="AB6" i="2"/>
  <c r="AF5" i="2"/>
  <c r="X6" i="2"/>
  <c r="C7" i="2"/>
  <c r="D7" i="2" s="1"/>
  <c r="Z13" i="2"/>
  <c r="O90" i="2"/>
  <c r="P91" i="2" s="1"/>
  <c r="Z45" i="2"/>
  <c r="G7" i="2"/>
  <c r="H7" i="2" s="1"/>
  <c r="O6" i="2"/>
  <c r="P6" i="2" s="1"/>
  <c r="S6" i="2"/>
  <c r="T6" i="2" s="1"/>
  <c r="D55" i="2"/>
  <c r="C54" i="2"/>
  <c r="B99" i="1"/>
  <c r="AF5" i="1"/>
  <c r="AG5" i="1" s="1"/>
  <c r="J87" i="1"/>
  <c r="J88" i="1" s="1"/>
  <c r="J89" i="1" s="1"/>
  <c r="K8" i="1"/>
  <c r="L8" i="1" s="1"/>
  <c r="W9" i="1"/>
  <c r="S9" i="1"/>
  <c r="T9" i="1" s="1"/>
  <c r="O9" i="1"/>
  <c r="P9" i="1" s="1"/>
  <c r="G9" i="1"/>
  <c r="H9" i="1" s="1"/>
  <c r="C10" i="1"/>
  <c r="D10" i="1"/>
  <c r="Z86" i="1"/>
  <c r="AA38" i="1"/>
  <c r="AB39" i="1" s="1"/>
  <c r="AA6" i="1"/>
  <c r="AF6" i="1"/>
  <c r="AG6" i="1" s="1"/>
  <c r="AE5" i="1"/>
  <c r="Z12" i="1"/>
  <c r="V9" i="1"/>
  <c r="AD8" i="1"/>
  <c r="P92" i="3" l="1"/>
  <c r="O91" i="3"/>
  <c r="C7" i="3"/>
  <c r="D7" i="3" s="1"/>
  <c r="T29" i="3"/>
  <c r="S28" i="3"/>
  <c r="C56" i="3"/>
  <c r="D57" i="3" s="1"/>
  <c r="AA7" i="3"/>
  <c r="V83" i="3"/>
  <c r="AD82" i="3"/>
  <c r="Z11" i="3"/>
  <c r="AD10" i="3"/>
  <c r="H8" i="3"/>
  <c r="G8" i="3"/>
  <c r="X6" i="3"/>
  <c r="P6" i="3"/>
  <c r="T6" i="3"/>
  <c r="L6" i="3"/>
  <c r="AG5" i="3"/>
  <c r="AE6" i="3"/>
  <c r="P92" i="2"/>
  <c r="O91" i="2"/>
  <c r="T29" i="2"/>
  <c r="S28" i="2"/>
  <c r="C8" i="2"/>
  <c r="D8" i="2" s="1"/>
  <c r="V10" i="2"/>
  <c r="AD9" i="2"/>
  <c r="S7" i="2"/>
  <c r="T7" i="2" s="1"/>
  <c r="W7" i="2"/>
  <c r="C55" i="2"/>
  <c r="D56" i="2" s="1"/>
  <c r="O7" i="2"/>
  <c r="P7" i="2" s="1"/>
  <c r="AG5" i="2"/>
  <c r="AB7" i="2"/>
  <c r="AA6" i="2"/>
  <c r="Z14" i="2"/>
  <c r="Z46" i="2"/>
  <c r="L6" i="2"/>
  <c r="J90" i="1"/>
  <c r="J91" i="1" s="1"/>
  <c r="J92" i="1" s="1"/>
  <c r="J93" i="1" s="1"/>
  <c r="J96" i="1" s="1"/>
  <c r="J97" i="1" s="1"/>
  <c r="J99" i="1"/>
  <c r="AB7" i="1"/>
  <c r="X9" i="1"/>
  <c r="W10" i="1" s="1"/>
  <c r="K9" i="1"/>
  <c r="L9" i="1" s="1"/>
  <c r="S10" i="1"/>
  <c r="T10" i="1" s="1"/>
  <c r="O10" i="1"/>
  <c r="P10" i="1" s="1"/>
  <c r="G10" i="1"/>
  <c r="H10" i="1"/>
  <c r="C11" i="1"/>
  <c r="D11" i="1"/>
  <c r="Z87" i="1"/>
  <c r="AA39" i="1"/>
  <c r="AB40" i="1" s="1"/>
  <c r="AE6" i="1"/>
  <c r="AA7" i="1"/>
  <c r="AB8" i="1" s="1"/>
  <c r="V10" i="1"/>
  <c r="AD9" i="1"/>
  <c r="Z13" i="1"/>
  <c r="D58" i="3" l="1"/>
  <c r="C57" i="3"/>
  <c r="C8" i="3"/>
  <c r="S29" i="3"/>
  <c r="T30" i="3" s="1"/>
  <c r="W7" i="3"/>
  <c r="AF6" i="3"/>
  <c r="AD11" i="3"/>
  <c r="Z12" i="3"/>
  <c r="AB8" i="3"/>
  <c r="H9" i="3"/>
  <c r="G9" i="3"/>
  <c r="O7" i="3"/>
  <c r="K7" i="3"/>
  <c r="L7" i="3" s="1"/>
  <c r="S7" i="3"/>
  <c r="T7" i="3" s="1"/>
  <c r="V84" i="3"/>
  <c r="AD83" i="3"/>
  <c r="O92" i="3"/>
  <c r="P93" i="3" s="1"/>
  <c r="C9" i="2"/>
  <c r="D9" i="2" s="1"/>
  <c r="D57" i="2"/>
  <c r="C56" i="2"/>
  <c r="S8" i="2"/>
  <c r="K7" i="2"/>
  <c r="L7" i="2" s="1"/>
  <c r="Z47" i="2"/>
  <c r="AF6" i="2"/>
  <c r="AE6" i="2"/>
  <c r="Z15" i="2"/>
  <c r="AA7" i="2"/>
  <c r="AB8" i="2" s="1"/>
  <c r="O8" i="2"/>
  <c r="P8" i="2" s="1"/>
  <c r="G8" i="2"/>
  <c r="H8" i="2" s="1"/>
  <c r="T30" i="2"/>
  <c r="S29" i="2"/>
  <c r="V11" i="2"/>
  <c r="AD10" i="2"/>
  <c r="O92" i="2"/>
  <c r="P93" i="2" s="1"/>
  <c r="X7" i="2"/>
  <c r="X10" i="1"/>
  <c r="K10" i="1"/>
  <c r="L10" i="1" s="1"/>
  <c r="W11" i="1"/>
  <c r="X11" i="1" s="1"/>
  <c r="S11" i="1"/>
  <c r="T11" i="1" s="1"/>
  <c r="O11" i="1"/>
  <c r="P11" i="1"/>
  <c r="G11" i="1"/>
  <c r="H11" i="1" s="1"/>
  <c r="C12" i="1"/>
  <c r="D12" i="1" s="1"/>
  <c r="Z88" i="1"/>
  <c r="AA40" i="1"/>
  <c r="AB41" i="1" s="1"/>
  <c r="AF7" i="1"/>
  <c r="AG7" i="1" s="1"/>
  <c r="AA8" i="1"/>
  <c r="AB9" i="1" s="1"/>
  <c r="AE7" i="1"/>
  <c r="AF8" i="1"/>
  <c r="Z14" i="1"/>
  <c r="V11" i="1"/>
  <c r="AD10" i="1"/>
  <c r="P94" i="3" l="1"/>
  <c r="O93" i="3"/>
  <c r="S30" i="3"/>
  <c r="T31" i="3" s="1"/>
  <c r="S8" i="3"/>
  <c r="T8" i="3" s="1"/>
  <c r="AA8" i="3"/>
  <c r="AB9" i="3" s="1"/>
  <c r="X7" i="3"/>
  <c r="L8" i="3"/>
  <c r="K8" i="3"/>
  <c r="G10" i="3"/>
  <c r="H10" i="3" s="1"/>
  <c r="D8" i="3"/>
  <c r="AD12" i="3"/>
  <c r="Z13" i="3"/>
  <c r="V85" i="3"/>
  <c r="AD84" i="3"/>
  <c r="AG6" i="3"/>
  <c r="P7" i="3"/>
  <c r="AE7" i="3"/>
  <c r="C58" i="3"/>
  <c r="D59" i="3" s="1"/>
  <c r="H9" i="2"/>
  <c r="P94" i="2"/>
  <c r="O93" i="2"/>
  <c r="K8" i="2"/>
  <c r="L8" i="2" s="1"/>
  <c r="C10" i="2"/>
  <c r="D10" i="2" s="1"/>
  <c r="C57" i="2"/>
  <c r="D58" i="2" s="1"/>
  <c r="W8" i="2"/>
  <c r="X8" i="2"/>
  <c r="Z16" i="2"/>
  <c r="S30" i="2"/>
  <c r="T31" i="2" s="1"/>
  <c r="AG6" i="2"/>
  <c r="G9" i="2"/>
  <c r="AE7" i="2"/>
  <c r="T8" i="2"/>
  <c r="AA8" i="2"/>
  <c r="O9" i="2"/>
  <c r="P9" i="2" s="1"/>
  <c r="V12" i="2"/>
  <c r="AD11" i="2"/>
  <c r="AF7" i="2"/>
  <c r="AG7" i="2" s="1"/>
  <c r="Z48" i="2"/>
  <c r="K11" i="1"/>
  <c r="L11" i="1" s="1"/>
  <c r="W12" i="1"/>
  <c r="S12" i="1"/>
  <c r="T12" i="1" s="1"/>
  <c r="O12" i="1"/>
  <c r="P12" i="1" s="1"/>
  <c r="G12" i="1"/>
  <c r="H12" i="1" s="1"/>
  <c r="C13" i="1"/>
  <c r="Z89" i="1"/>
  <c r="AA41" i="1"/>
  <c r="AB42" i="1" s="1"/>
  <c r="AA9" i="1"/>
  <c r="AB10" i="1" s="1"/>
  <c r="AE8" i="1"/>
  <c r="AF9" i="1"/>
  <c r="AG9" i="1" s="1"/>
  <c r="V12" i="1"/>
  <c r="X12" i="1" s="1"/>
  <c r="AD11" i="1"/>
  <c r="Z15" i="1"/>
  <c r="AG8" i="1"/>
  <c r="T9" i="3" l="1"/>
  <c r="S9" i="3"/>
  <c r="C59" i="3"/>
  <c r="D60" i="3" s="1"/>
  <c r="H11" i="3"/>
  <c r="G11" i="3"/>
  <c r="S31" i="3"/>
  <c r="T32" i="3" s="1"/>
  <c r="Z88" i="3"/>
  <c r="P8" i="3"/>
  <c r="O8" i="3"/>
  <c r="C9" i="3"/>
  <c r="D9" i="3" s="1"/>
  <c r="K9" i="3"/>
  <c r="L9" i="3" s="1"/>
  <c r="AE8" i="3"/>
  <c r="V86" i="3"/>
  <c r="AD85" i="3"/>
  <c r="AD13" i="3"/>
  <c r="Z14" i="3"/>
  <c r="X8" i="3"/>
  <c r="W8" i="3"/>
  <c r="AF7" i="3"/>
  <c r="AA9" i="3"/>
  <c r="O94" i="3"/>
  <c r="P95" i="3" s="1"/>
  <c r="AE8" i="2"/>
  <c r="S31" i="2"/>
  <c r="T32" i="2" s="1"/>
  <c r="AF8" i="2"/>
  <c r="O10" i="2"/>
  <c r="P10" i="2" s="1"/>
  <c r="K9" i="2"/>
  <c r="L9" i="2" s="1"/>
  <c r="G10" i="2"/>
  <c r="H10" i="2" s="1"/>
  <c r="C58" i="2"/>
  <c r="D59" i="2" s="1"/>
  <c r="C11" i="2"/>
  <c r="D11" i="2" s="1"/>
  <c r="Z49" i="2"/>
  <c r="Z17" i="2"/>
  <c r="S9" i="2"/>
  <c r="T9" i="2" s="1"/>
  <c r="W9" i="2"/>
  <c r="X9" i="2" s="1"/>
  <c r="V13" i="2"/>
  <c r="AD12" i="2"/>
  <c r="AB9" i="2"/>
  <c r="O94" i="2"/>
  <c r="P95" i="2" s="1"/>
  <c r="D13" i="1"/>
  <c r="C14" i="1" s="1"/>
  <c r="K12" i="1"/>
  <c r="L12" i="1"/>
  <c r="W13" i="1"/>
  <c r="X13" i="1"/>
  <c r="S13" i="1"/>
  <c r="T13" i="1" s="1"/>
  <c r="O13" i="1"/>
  <c r="P13" i="1" s="1"/>
  <c r="K13" i="1"/>
  <c r="L13" i="1" s="1"/>
  <c r="G13" i="1"/>
  <c r="H13" i="1" s="1"/>
  <c r="AE9" i="1"/>
  <c r="Z90" i="1"/>
  <c r="AA42" i="1"/>
  <c r="AB43" i="1" s="1"/>
  <c r="AA10" i="1"/>
  <c r="AB11" i="1" s="1"/>
  <c r="AF10" i="1"/>
  <c r="AG10" i="1" s="1"/>
  <c r="V13" i="1"/>
  <c r="AD12" i="1"/>
  <c r="Z16" i="1"/>
  <c r="D61" i="3" l="1"/>
  <c r="C60" i="3"/>
  <c r="K10" i="3"/>
  <c r="L10" i="3" s="1"/>
  <c r="C10" i="3"/>
  <c r="D10" i="3" s="1"/>
  <c r="T33" i="3"/>
  <c r="S32" i="3"/>
  <c r="O95" i="3"/>
  <c r="P96" i="3" s="1"/>
  <c r="AD14" i="3"/>
  <c r="Z15" i="3"/>
  <c r="P9" i="3"/>
  <c r="O9" i="3"/>
  <c r="Z89" i="3"/>
  <c r="AB10" i="3"/>
  <c r="AG7" i="3"/>
  <c r="V87" i="3"/>
  <c r="AD86" i="3"/>
  <c r="W9" i="3"/>
  <c r="AE9" i="3" s="1"/>
  <c r="AF8" i="3"/>
  <c r="AG8" i="3" s="1"/>
  <c r="G12" i="3"/>
  <c r="H12" i="3" s="1"/>
  <c r="S10" i="3"/>
  <c r="T10" i="3" s="1"/>
  <c r="H11" i="2"/>
  <c r="O95" i="2"/>
  <c r="P96" i="2" s="1"/>
  <c r="O11" i="2"/>
  <c r="P11" i="2" s="1"/>
  <c r="D60" i="2"/>
  <c r="C59" i="2"/>
  <c r="G11" i="2"/>
  <c r="W10" i="2"/>
  <c r="X10" i="2" s="1"/>
  <c r="S10" i="2"/>
  <c r="T10" i="2" s="1"/>
  <c r="T33" i="2"/>
  <c r="S32" i="2"/>
  <c r="C12" i="2"/>
  <c r="D12" i="2" s="1"/>
  <c r="K10" i="2"/>
  <c r="L10" i="2" s="1"/>
  <c r="AF9" i="2"/>
  <c r="AG9" i="2" s="1"/>
  <c r="AA9" i="2"/>
  <c r="AE9" i="2" s="1"/>
  <c r="AB10" i="2"/>
  <c r="V14" i="2"/>
  <c r="AD13" i="2"/>
  <c r="Z18" i="2"/>
  <c r="AG8" i="2"/>
  <c r="Z50" i="2"/>
  <c r="D14" i="1"/>
  <c r="W14" i="1"/>
  <c r="S14" i="1"/>
  <c r="T14" i="1" s="1"/>
  <c r="O14" i="1"/>
  <c r="P14" i="1" s="1"/>
  <c r="K14" i="1"/>
  <c r="L14" i="1" s="1"/>
  <c r="G14" i="1"/>
  <c r="H14" i="1"/>
  <c r="C15" i="1"/>
  <c r="D15" i="1"/>
  <c r="Z91" i="1"/>
  <c r="AA43" i="1"/>
  <c r="AB44" i="1" s="1"/>
  <c r="AE10" i="1"/>
  <c r="AA11" i="1"/>
  <c r="AB12" i="1" s="1"/>
  <c r="AA12" i="1" s="1"/>
  <c r="V14" i="1"/>
  <c r="X14" i="1" s="1"/>
  <c r="AD13" i="1"/>
  <c r="AF11" i="1"/>
  <c r="AG11" i="1" s="1"/>
  <c r="Z17" i="1"/>
  <c r="H13" i="3" l="1"/>
  <c r="G13" i="3"/>
  <c r="T11" i="3"/>
  <c r="S11" i="3"/>
  <c r="K11" i="3"/>
  <c r="L11" i="3" s="1"/>
  <c r="D11" i="3"/>
  <c r="C11" i="3"/>
  <c r="O96" i="3"/>
  <c r="P97" i="3" s="1"/>
  <c r="O97" i="3" s="1"/>
  <c r="AD15" i="3"/>
  <c r="Z16" i="3"/>
  <c r="X9" i="3"/>
  <c r="V88" i="3"/>
  <c r="AD87" i="3"/>
  <c r="Z90" i="3"/>
  <c r="T34" i="3"/>
  <c r="S33" i="3"/>
  <c r="C61" i="3"/>
  <c r="D62" i="3" s="1"/>
  <c r="AA10" i="3"/>
  <c r="P10" i="3"/>
  <c r="O10" i="3"/>
  <c r="P97" i="2"/>
  <c r="O97" i="2" s="1"/>
  <c r="O96" i="2"/>
  <c r="W11" i="2"/>
  <c r="X11" i="2"/>
  <c r="O12" i="2"/>
  <c r="P12" i="2" s="1"/>
  <c r="G12" i="2"/>
  <c r="H12" i="2" s="1"/>
  <c r="S11" i="2"/>
  <c r="T11" i="2" s="1"/>
  <c r="K11" i="2"/>
  <c r="L11" i="2" s="1"/>
  <c r="AA10" i="2"/>
  <c r="AE10" i="2" s="1"/>
  <c r="AB11" i="2"/>
  <c r="AF10" i="2"/>
  <c r="C13" i="2"/>
  <c r="D13" i="2" s="1"/>
  <c r="C60" i="2"/>
  <c r="D61" i="2" s="1"/>
  <c r="Z51" i="2"/>
  <c r="S33" i="2"/>
  <c r="T34" i="2" s="1"/>
  <c r="V15" i="2"/>
  <c r="AD14" i="2"/>
  <c r="Z19" i="2"/>
  <c r="W15" i="1"/>
  <c r="S15" i="1"/>
  <c r="T15" i="1" s="1"/>
  <c r="O15" i="1"/>
  <c r="P15" i="1" s="1"/>
  <c r="K15" i="1"/>
  <c r="L15" i="1"/>
  <c r="G15" i="1"/>
  <c r="H15" i="1"/>
  <c r="C16" i="1"/>
  <c r="D16" i="1" s="1"/>
  <c r="Z92" i="1"/>
  <c r="AA44" i="1"/>
  <c r="AB45" i="1" s="1"/>
  <c r="AB13" i="1"/>
  <c r="AA13" i="1" s="1"/>
  <c r="AB14" i="1" s="1"/>
  <c r="AE11" i="1"/>
  <c r="AE12" i="1"/>
  <c r="V15" i="1"/>
  <c r="AD14" i="1"/>
  <c r="Z18" i="1"/>
  <c r="D63" i="3" l="1"/>
  <c r="C62" i="3"/>
  <c r="K12" i="3"/>
  <c r="L12" i="3" s="1"/>
  <c r="H14" i="3"/>
  <c r="G14" i="3"/>
  <c r="W10" i="3"/>
  <c r="X10" i="3" s="1"/>
  <c r="AF9" i="3"/>
  <c r="AD16" i="3"/>
  <c r="Z17" i="3"/>
  <c r="O11" i="3"/>
  <c r="T35" i="3"/>
  <c r="S34" i="3"/>
  <c r="S12" i="3"/>
  <c r="T12" i="3" s="1"/>
  <c r="AE10" i="3"/>
  <c r="AB11" i="3"/>
  <c r="Z91" i="3"/>
  <c r="V89" i="3"/>
  <c r="AD88" i="3"/>
  <c r="D12" i="3"/>
  <c r="C12" i="3"/>
  <c r="H13" i="2"/>
  <c r="C14" i="2"/>
  <c r="D14" i="2" s="1"/>
  <c r="C61" i="2"/>
  <c r="D62" i="2" s="1"/>
  <c r="O13" i="2"/>
  <c r="P13" i="2" s="1"/>
  <c r="K12" i="2"/>
  <c r="L12" i="2" s="1"/>
  <c r="G13" i="2"/>
  <c r="S34" i="2"/>
  <c r="T35" i="2" s="1"/>
  <c r="S12" i="2"/>
  <c r="T12" i="2" s="1"/>
  <c r="X12" i="2"/>
  <c r="W12" i="2"/>
  <c r="Z20" i="2"/>
  <c r="AF11" i="2"/>
  <c r="AG11" i="2" s="1"/>
  <c r="AA11" i="2"/>
  <c r="AE11" i="2" s="1"/>
  <c r="V16" i="2"/>
  <c r="AD15" i="2"/>
  <c r="AG10" i="2"/>
  <c r="Z52" i="2"/>
  <c r="X15" i="1"/>
  <c r="W16" i="1"/>
  <c r="S16" i="1"/>
  <c r="T16" i="1"/>
  <c r="O16" i="1"/>
  <c r="P16" i="1" s="1"/>
  <c r="K16" i="1"/>
  <c r="L16" i="1"/>
  <c r="G16" i="1"/>
  <c r="H16" i="1" s="1"/>
  <c r="C17" i="1"/>
  <c r="D17" i="1" s="1"/>
  <c r="AF12" i="1"/>
  <c r="AG12" i="1" s="1"/>
  <c r="Z93" i="1"/>
  <c r="AA45" i="1"/>
  <c r="AB46" i="1" s="1"/>
  <c r="AA14" i="1"/>
  <c r="Z19" i="1"/>
  <c r="V16" i="1"/>
  <c r="AD15" i="1"/>
  <c r="K13" i="3" l="1"/>
  <c r="L13" i="3" s="1"/>
  <c r="S13" i="3"/>
  <c r="T13" i="3" s="1"/>
  <c r="W11" i="3"/>
  <c r="X11" i="3" s="1"/>
  <c r="AF10" i="3"/>
  <c r="G15" i="3"/>
  <c r="H15" i="3" s="1"/>
  <c r="P11" i="3"/>
  <c r="D13" i="3"/>
  <c r="C13" i="3"/>
  <c r="V90" i="3"/>
  <c r="AD89" i="3"/>
  <c r="Z18" i="3"/>
  <c r="AD17" i="3"/>
  <c r="AA11" i="3"/>
  <c r="AB12" i="3" s="1"/>
  <c r="AG9" i="3"/>
  <c r="Z92" i="3"/>
  <c r="T36" i="3"/>
  <c r="S35" i="3"/>
  <c r="C63" i="3"/>
  <c r="D64" i="3" s="1"/>
  <c r="H14" i="2"/>
  <c r="K13" i="2"/>
  <c r="L13" i="2" s="1"/>
  <c r="T36" i="2"/>
  <c r="S35" i="2"/>
  <c r="O14" i="2"/>
  <c r="C62" i="2"/>
  <c r="D63" i="2" s="1"/>
  <c r="S13" i="2"/>
  <c r="T13" i="2" s="1"/>
  <c r="Z21" i="2"/>
  <c r="V17" i="2"/>
  <c r="AD16" i="2"/>
  <c r="AB12" i="2"/>
  <c r="Z53" i="2"/>
  <c r="W13" i="2"/>
  <c r="X13" i="2" s="1"/>
  <c r="G14" i="2"/>
  <c r="C15" i="2"/>
  <c r="D15" i="2" s="1"/>
  <c r="X16" i="1"/>
  <c r="W17" i="1" s="1"/>
  <c r="X17" i="1" s="1"/>
  <c r="S17" i="1"/>
  <c r="T17" i="1"/>
  <c r="O17" i="1"/>
  <c r="P17" i="1" s="1"/>
  <c r="K17" i="1"/>
  <c r="L17" i="1" s="1"/>
  <c r="G17" i="1"/>
  <c r="H17" i="1" s="1"/>
  <c r="C18" i="1"/>
  <c r="D18" i="1" s="1"/>
  <c r="Z94" i="1"/>
  <c r="AA46" i="1"/>
  <c r="AB47" i="1" s="1"/>
  <c r="Z20" i="1"/>
  <c r="AE13" i="1"/>
  <c r="AF13" i="1"/>
  <c r="V17" i="1"/>
  <c r="AD16" i="1"/>
  <c r="AB15" i="1"/>
  <c r="AA12" i="3" l="1"/>
  <c r="C64" i="3"/>
  <c r="D65" i="3" s="1"/>
  <c r="S14" i="3"/>
  <c r="T14" i="3" s="1"/>
  <c r="G16" i="3"/>
  <c r="H16" i="3" s="1"/>
  <c r="W12" i="3"/>
  <c r="X12" i="3" s="1"/>
  <c r="AF11" i="3"/>
  <c r="K14" i="3"/>
  <c r="L14" i="3" s="1"/>
  <c r="S36" i="3"/>
  <c r="T37" i="3" s="1"/>
  <c r="Z19" i="3"/>
  <c r="AD18" i="3"/>
  <c r="C14" i="3"/>
  <c r="D14" i="3" s="1"/>
  <c r="AE11" i="3"/>
  <c r="O12" i="3"/>
  <c r="P12" i="3" s="1"/>
  <c r="V91" i="3"/>
  <c r="AD90" i="3"/>
  <c r="Z93" i="3"/>
  <c r="AG10" i="3"/>
  <c r="C16" i="2"/>
  <c r="D16" i="2" s="1"/>
  <c r="G15" i="2"/>
  <c r="H15" i="2" s="1"/>
  <c r="C63" i="2"/>
  <c r="D64" i="2" s="1"/>
  <c r="S14" i="2"/>
  <c r="T14" i="2" s="1"/>
  <c r="K14" i="2"/>
  <c r="L14" i="2" s="1"/>
  <c r="Z22" i="2"/>
  <c r="AF12" i="2"/>
  <c r="AA12" i="2"/>
  <c r="AE12" i="2" s="1"/>
  <c r="V18" i="2"/>
  <c r="AD17" i="2"/>
  <c r="S36" i="2"/>
  <c r="T37" i="2" s="1"/>
  <c r="P14" i="2"/>
  <c r="W14" i="2"/>
  <c r="X14" i="2" s="1"/>
  <c r="Z54" i="2"/>
  <c r="W18" i="1"/>
  <c r="S18" i="1"/>
  <c r="T18" i="1" s="1"/>
  <c r="O18" i="1"/>
  <c r="P18" i="1" s="1"/>
  <c r="K18" i="1"/>
  <c r="L18" i="1"/>
  <c r="G18" i="1"/>
  <c r="H18" i="1"/>
  <c r="C19" i="1"/>
  <c r="D19" i="1" s="1"/>
  <c r="Z95" i="1"/>
  <c r="AA47" i="1"/>
  <c r="AB48" i="1" s="1"/>
  <c r="Z21" i="1"/>
  <c r="AG13" i="1"/>
  <c r="AA15" i="1"/>
  <c r="AB16" i="1" s="1"/>
  <c r="V18" i="1"/>
  <c r="X18" i="1" s="1"/>
  <c r="AD17" i="1"/>
  <c r="C15" i="3" l="1"/>
  <c r="D15" i="3" s="1"/>
  <c r="X13" i="3"/>
  <c r="W13" i="3"/>
  <c r="AF12" i="3"/>
  <c r="G17" i="3"/>
  <c r="H17" i="3" s="1"/>
  <c r="P13" i="3"/>
  <c r="O13" i="3"/>
  <c r="S15" i="3"/>
  <c r="T15" i="3" s="1"/>
  <c r="S37" i="3"/>
  <c r="T38" i="3" s="1"/>
  <c r="K15" i="3"/>
  <c r="L15" i="3" s="1"/>
  <c r="D66" i="3"/>
  <c r="C65" i="3"/>
  <c r="V92" i="3"/>
  <c r="AD91" i="3"/>
  <c r="AD19" i="3"/>
  <c r="Z20" i="3"/>
  <c r="AG12" i="3"/>
  <c r="Z94" i="3"/>
  <c r="AG11" i="3"/>
  <c r="AE12" i="3"/>
  <c r="AB13" i="3"/>
  <c r="AB13" i="2"/>
  <c r="AF13" i="2" s="1"/>
  <c r="S37" i="2"/>
  <c r="T38" i="2" s="1"/>
  <c r="K15" i="2"/>
  <c r="L15" i="2" s="1"/>
  <c r="G16" i="2"/>
  <c r="H16" i="2" s="1"/>
  <c r="C64" i="2"/>
  <c r="D65" i="2" s="1"/>
  <c r="W15" i="2"/>
  <c r="X15" i="2" s="1"/>
  <c r="Z23" i="2"/>
  <c r="AG12" i="2"/>
  <c r="Z55" i="2"/>
  <c r="V19" i="2"/>
  <c r="AD18" i="2"/>
  <c r="O15" i="2"/>
  <c r="S15" i="2"/>
  <c r="T15" i="2" s="1"/>
  <c r="C17" i="2"/>
  <c r="D17" i="2" s="1"/>
  <c r="W19" i="1"/>
  <c r="S19" i="1"/>
  <c r="T19" i="1" s="1"/>
  <c r="O19" i="1"/>
  <c r="P19" i="1" s="1"/>
  <c r="K19" i="1"/>
  <c r="L19" i="1" s="1"/>
  <c r="G19" i="1"/>
  <c r="H19" i="1" s="1"/>
  <c r="C20" i="1"/>
  <c r="D20" i="1" s="1"/>
  <c r="Z96" i="1"/>
  <c r="AA48" i="1"/>
  <c r="AB49" i="1" s="1"/>
  <c r="AE14" i="1"/>
  <c r="AF14" i="1"/>
  <c r="V19" i="1"/>
  <c r="AD18" i="1"/>
  <c r="AA16" i="1"/>
  <c r="Z22" i="1"/>
  <c r="S16" i="3" l="1"/>
  <c r="T16" i="3" s="1"/>
  <c r="S38" i="3"/>
  <c r="T39" i="3" s="1"/>
  <c r="G18" i="3"/>
  <c r="H18" i="3" s="1"/>
  <c r="C16" i="3"/>
  <c r="D16" i="3" s="1"/>
  <c r="O14" i="3"/>
  <c r="P14" i="3" s="1"/>
  <c r="AF13" i="3"/>
  <c r="AA13" i="3"/>
  <c r="AE13" i="3" s="1"/>
  <c r="AD20" i="3"/>
  <c r="Z21" i="3"/>
  <c r="Z95" i="3"/>
  <c r="W14" i="3"/>
  <c r="X14" i="3" s="1"/>
  <c r="C66" i="3"/>
  <c r="D67" i="3" s="1"/>
  <c r="K16" i="3"/>
  <c r="L16" i="3" s="1"/>
  <c r="V93" i="3"/>
  <c r="AD92" i="3"/>
  <c r="AA13" i="2"/>
  <c r="AE13" i="2" s="1"/>
  <c r="C65" i="2"/>
  <c r="D66" i="2" s="1"/>
  <c r="G17" i="2"/>
  <c r="H17" i="2" s="1"/>
  <c r="K16" i="2"/>
  <c r="L16" i="2" s="1"/>
  <c r="W16" i="2"/>
  <c r="X16" i="2" s="1"/>
  <c r="C18" i="2"/>
  <c r="D18" i="2" s="1"/>
  <c r="S16" i="2"/>
  <c r="T16" i="2" s="1"/>
  <c r="T39" i="2"/>
  <c r="S38" i="2"/>
  <c r="Z24" i="2"/>
  <c r="V20" i="2"/>
  <c r="AD19" i="2"/>
  <c r="Z56" i="2"/>
  <c r="P15" i="2"/>
  <c r="AG13" i="2"/>
  <c r="X19" i="1"/>
  <c r="W20" i="1"/>
  <c r="S20" i="1"/>
  <c r="T20" i="1" s="1"/>
  <c r="O20" i="1"/>
  <c r="P20" i="1" s="1"/>
  <c r="K20" i="1"/>
  <c r="L20" i="1" s="1"/>
  <c r="G20" i="1"/>
  <c r="H20" i="1" s="1"/>
  <c r="C21" i="1"/>
  <c r="D21" i="1" s="1"/>
  <c r="Z97" i="1"/>
  <c r="AA49" i="1"/>
  <c r="AB50" i="1" s="1"/>
  <c r="V20" i="1"/>
  <c r="X20" i="1" s="1"/>
  <c r="AD19" i="1"/>
  <c r="AG14" i="1"/>
  <c r="Z23" i="1"/>
  <c r="AB17" i="1"/>
  <c r="P15" i="3" l="1"/>
  <c r="O15" i="3"/>
  <c r="C67" i="3"/>
  <c r="D68" i="3" s="1"/>
  <c r="G19" i="3"/>
  <c r="H19" i="3" s="1"/>
  <c r="K17" i="3"/>
  <c r="L17" i="3" s="1"/>
  <c r="C17" i="3"/>
  <c r="D17" i="3" s="1"/>
  <c r="X15" i="3"/>
  <c r="W15" i="3"/>
  <c r="S39" i="3"/>
  <c r="T40" i="3" s="1"/>
  <c r="T17" i="3"/>
  <c r="S17" i="3"/>
  <c r="Z96" i="3"/>
  <c r="V94" i="3"/>
  <c r="AD93" i="3"/>
  <c r="AD21" i="3"/>
  <c r="Z22" i="3"/>
  <c r="AG13" i="3"/>
  <c r="AB14" i="3"/>
  <c r="AB14" i="2"/>
  <c r="K17" i="2"/>
  <c r="L17" i="2" s="1"/>
  <c r="C19" i="2"/>
  <c r="D19" i="2" s="1"/>
  <c r="G18" i="2"/>
  <c r="H18" i="2" s="1"/>
  <c r="W17" i="2"/>
  <c r="X17" i="2" s="1"/>
  <c r="C66" i="2"/>
  <c r="D67" i="2" s="1"/>
  <c r="S17" i="2"/>
  <c r="T17" i="2" s="1"/>
  <c r="V21" i="2"/>
  <c r="AD20" i="2"/>
  <c r="O16" i="2"/>
  <c r="P16" i="2" s="1"/>
  <c r="Z25" i="2"/>
  <c r="AF14" i="2"/>
  <c r="AA14" i="2"/>
  <c r="AE14" i="2" s="1"/>
  <c r="Z57" i="2"/>
  <c r="S39" i="2"/>
  <c r="T40" i="2" s="1"/>
  <c r="W21" i="1"/>
  <c r="S21" i="1"/>
  <c r="T21" i="1" s="1"/>
  <c r="O21" i="1"/>
  <c r="P21" i="1" s="1"/>
  <c r="K21" i="1"/>
  <c r="L21" i="1"/>
  <c r="G21" i="1"/>
  <c r="H21" i="1" s="1"/>
  <c r="C22" i="1"/>
  <c r="D22" i="1" s="1"/>
  <c r="AD97" i="1"/>
  <c r="AA50" i="1"/>
  <c r="AB51" i="1" s="1"/>
  <c r="V21" i="1"/>
  <c r="AD20" i="1"/>
  <c r="AA17" i="1"/>
  <c r="AE15" i="1"/>
  <c r="AF15" i="1"/>
  <c r="Z24" i="1"/>
  <c r="C18" i="3" l="1"/>
  <c r="D18" i="3" s="1"/>
  <c r="T41" i="3"/>
  <c r="S40" i="3"/>
  <c r="G20" i="3"/>
  <c r="H20" i="3" s="1"/>
  <c r="C68" i="3"/>
  <c r="D69" i="3" s="1"/>
  <c r="AF14" i="3"/>
  <c r="AA14" i="3"/>
  <c r="AE14" i="3" s="1"/>
  <c r="V95" i="3"/>
  <c r="AD94" i="3"/>
  <c r="S18" i="3"/>
  <c r="T18" i="3" s="1"/>
  <c r="P16" i="3"/>
  <c r="O16" i="3"/>
  <c r="Z97" i="3"/>
  <c r="X16" i="3"/>
  <c r="W16" i="3"/>
  <c r="K18" i="3"/>
  <c r="L18" i="3" s="1"/>
  <c r="AD22" i="3"/>
  <c r="Z23" i="3"/>
  <c r="H19" i="2"/>
  <c r="G19" i="2"/>
  <c r="C20" i="2"/>
  <c r="D20" i="2" s="1"/>
  <c r="S18" i="2"/>
  <c r="T18" i="2" s="1"/>
  <c r="C67" i="2"/>
  <c r="D68" i="2" s="1"/>
  <c r="O17" i="2"/>
  <c r="P17" i="2"/>
  <c r="K18" i="2"/>
  <c r="L18" i="2" s="1"/>
  <c r="S40" i="2"/>
  <c r="T41" i="2" s="1"/>
  <c r="W18" i="2"/>
  <c r="X18" i="2" s="1"/>
  <c r="V22" i="2"/>
  <c r="AD21" i="2"/>
  <c r="Z26" i="2"/>
  <c r="Z58" i="2"/>
  <c r="AG14" i="2"/>
  <c r="AB15" i="2"/>
  <c r="X21" i="1"/>
  <c r="W22" i="1" s="1"/>
  <c r="S22" i="1"/>
  <c r="T22" i="1"/>
  <c r="O22" i="1"/>
  <c r="P22" i="1" s="1"/>
  <c r="K22" i="1"/>
  <c r="L22" i="1"/>
  <c r="G22" i="1"/>
  <c r="H22" i="1" s="1"/>
  <c r="C23" i="1"/>
  <c r="D23" i="1" s="1"/>
  <c r="AA51" i="1"/>
  <c r="AB52" i="1" s="1"/>
  <c r="Z25" i="1"/>
  <c r="V22" i="1"/>
  <c r="AD21" i="1"/>
  <c r="AG15" i="1"/>
  <c r="AB18" i="1"/>
  <c r="H21" i="3" l="1"/>
  <c r="G21" i="3"/>
  <c r="C69" i="3"/>
  <c r="D70" i="3" s="1"/>
  <c r="S19" i="3"/>
  <c r="T19" i="3" s="1"/>
  <c r="K19" i="3"/>
  <c r="L19" i="3" s="1"/>
  <c r="C19" i="3"/>
  <c r="D19" i="3" s="1"/>
  <c r="AD97" i="3"/>
  <c r="V96" i="3"/>
  <c r="AD95" i="3"/>
  <c r="O17" i="3"/>
  <c r="P17" i="3" s="1"/>
  <c r="S41" i="3"/>
  <c r="T42" i="3" s="1"/>
  <c r="AB15" i="3"/>
  <c r="AG14" i="3"/>
  <c r="W17" i="3"/>
  <c r="X17" i="3" s="1"/>
  <c r="Z24" i="3"/>
  <c r="AD23" i="3"/>
  <c r="G20" i="2"/>
  <c r="H20" i="2" s="1"/>
  <c r="W19" i="2"/>
  <c r="X19" i="2" s="1"/>
  <c r="S41" i="2"/>
  <c r="T42" i="2" s="1"/>
  <c r="K19" i="2"/>
  <c r="L19" i="2" s="1"/>
  <c r="D69" i="2"/>
  <c r="C68" i="2"/>
  <c r="S19" i="2"/>
  <c r="T19" i="2" s="1"/>
  <c r="Z27" i="2"/>
  <c r="V23" i="2"/>
  <c r="AD22" i="2"/>
  <c r="C21" i="2"/>
  <c r="D21" i="2" s="1"/>
  <c r="AF15" i="2"/>
  <c r="AA15" i="2"/>
  <c r="AE15" i="2" s="1"/>
  <c r="Z59" i="2"/>
  <c r="O18" i="2"/>
  <c r="P18" i="2" s="1"/>
  <c r="X22" i="1"/>
  <c r="W23" i="1" s="1"/>
  <c r="S23" i="1"/>
  <c r="T23" i="1" s="1"/>
  <c r="O23" i="1"/>
  <c r="P23" i="1" s="1"/>
  <c r="K23" i="1"/>
  <c r="L23" i="1"/>
  <c r="G23" i="1"/>
  <c r="H23" i="1" s="1"/>
  <c r="C24" i="1"/>
  <c r="D24" i="1" s="1"/>
  <c r="AA52" i="1"/>
  <c r="AB53" i="1" s="1"/>
  <c r="V23" i="1"/>
  <c r="AD22" i="1"/>
  <c r="AA18" i="1"/>
  <c r="AE16" i="1"/>
  <c r="AF16" i="1"/>
  <c r="Z26" i="1"/>
  <c r="T43" i="3" l="1"/>
  <c r="S42" i="3"/>
  <c r="W18" i="3"/>
  <c r="X18" i="3" s="1"/>
  <c r="O18" i="3"/>
  <c r="P18" i="3" s="1"/>
  <c r="S20" i="3"/>
  <c r="T20" i="3" s="1"/>
  <c r="D71" i="3"/>
  <c r="C70" i="3"/>
  <c r="C20" i="3"/>
  <c r="D20" i="3" s="1"/>
  <c r="V99" i="3"/>
  <c r="AD96" i="3"/>
  <c r="AD24" i="3"/>
  <c r="Z25" i="3"/>
  <c r="AB16" i="3"/>
  <c r="AF15" i="3"/>
  <c r="AA15" i="3"/>
  <c r="AE15" i="3" s="1"/>
  <c r="K20" i="3"/>
  <c r="L20" i="3" s="1"/>
  <c r="G22" i="3"/>
  <c r="H22" i="3" s="1"/>
  <c r="O19" i="2"/>
  <c r="P19" i="2" s="1"/>
  <c r="C22" i="2"/>
  <c r="D22" i="2" s="1"/>
  <c r="W20" i="2"/>
  <c r="X20" i="2" s="1"/>
  <c r="S20" i="2"/>
  <c r="T20" i="2" s="1"/>
  <c r="K20" i="2"/>
  <c r="L20" i="2" s="1"/>
  <c r="S42" i="2"/>
  <c r="T43" i="2" s="1"/>
  <c r="Z28" i="2"/>
  <c r="G21" i="2"/>
  <c r="H21" i="2" s="1"/>
  <c r="V24" i="2"/>
  <c r="AD23" i="2"/>
  <c r="C69" i="2"/>
  <c r="D70" i="2" s="1"/>
  <c r="AG15" i="2"/>
  <c r="AB16" i="2"/>
  <c r="X23" i="1"/>
  <c r="W24" i="1"/>
  <c r="S24" i="1"/>
  <c r="O24" i="1"/>
  <c r="P24" i="1" s="1"/>
  <c r="K24" i="1"/>
  <c r="L24" i="1" s="1"/>
  <c r="G24" i="1"/>
  <c r="H24" i="1"/>
  <c r="D25" i="1"/>
  <c r="C25" i="1"/>
  <c r="AA53" i="1"/>
  <c r="AB54" i="1" s="1"/>
  <c r="Z27" i="1"/>
  <c r="V24" i="1"/>
  <c r="AD23" i="1"/>
  <c r="AG16" i="1"/>
  <c r="AB19" i="1"/>
  <c r="C21" i="3" l="1"/>
  <c r="D21" i="3" s="1"/>
  <c r="S21" i="3"/>
  <c r="T21" i="3" s="1"/>
  <c r="K21" i="3"/>
  <c r="L21" i="3" s="1"/>
  <c r="O19" i="3"/>
  <c r="P19" i="3" s="1"/>
  <c r="G23" i="3"/>
  <c r="H23" i="3" s="1"/>
  <c r="W19" i="3"/>
  <c r="X19" i="3" s="1"/>
  <c r="AG15" i="3"/>
  <c r="AF16" i="3"/>
  <c r="AA16" i="3"/>
  <c r="AE16" i="3" s="1"/>
  <c r="AD25" i="3"/>
  <c r="Z26" i="3"/>
  <c r="C71" i="3"/>
  <c r="D72" i="3" s="1"/>
  <c r="S43" i="3"/>
  <c r="T44" i="3" s="1"/>
  <c r="C70" i="2"/>
  <c r="D71" i="2" s="1"/>
  <c r="W21" i="2"/>
  <c r="X21" i="2" s="1"/>
  <c r="S21" i="2"/>
  <c r="T21" i="2" s="1"/>
  <c r="S43" i="2"/>
  <c r="T44" i="2" s="1"/>
  <c r="G22" i="2"/>
  <c r="H22" i="2" s="1"/>
  <c r="K21" i="2"/>
  <c r="L21" i="2" s="1"/>
  <c r="O20" i="2"/>
  <c r="P20" i="2" s="1"/>
  <c r="V25" i="2"/>
  <c r="AD24" i="2"/>
  <c r="AF16" i="2"/>
  <c r="AA16" i="2"/>
  <c r="AE16" i="2" s="1"/>
  <c r="C23" i="2"/>
  <c r="D23" i="2" s="1"/>
  <c r="Z29" i="2"/>
  <c r="X24" i="1"/>
  <c r="W25" i="1"/>
  <c r="O25" i="1"/>
  <c r="P25" i="1" s="1"/>
  <c r="K25" i="1"/>
  <c r="L25" i="1" s="1"/>
  <c r="G25" i="1"/>
  <c r="H25" i="1" s="1"/>
  <c r="C26" i="1"/>
  <c r="D26" i="1" s="1"/>
  <c r="AA54" i="1"/>
  <c r="AB55" i="1" s="1"/>
  <c r="S25" i="1"/>
  <c r="V25" i="1"/>
  <c r="AD24" i="1"/>
  <c r="AE17" i="1"/>
  <c r="AF17" i="1"/>
  <c r="AA19" i="1"/>
  <c r="Z28" i="1"/>
  <c r="G24" i="3" l="1"/>
  <c r="H24" i="3" s="1"/>
  <c r="W20" i="3"/>
  <c r="X20" i="3" s="1"/>
  <c r="O20" i="3"/>
  <c r="P20" i="3" s="1"/>
  <c r="K22" i="3"/>
  <c r="L22" i="3" s="1"/>
  <c r="C72" i="3"/>
  <c r="D73" i="3" s="1"/>
  <c r="S22" i="3"/>
  <c r="T22" i="3" s="1"/>
  <c r="S44" i="3"/>
  <c r="T45" i="3" s="1"/>
  <c r="C22" i="3"/>
  <c r="D22" i="3" s="1"/>
  <c r="Z27" i="3"/>
  <c r="AD26" i="3"/>
  <c r="AB17" i="3"/>
  <c r="AG16" i="3"/>
  <c r="K22" i="2"/>
  <c r="L22" i="2" s="1"/>
  <c r="G23" i="2"/>
  <c r="H23" i="2" s="1"/>
  <c r="C24" i="2"/>
  <c r="D24" i="2" s="1"/>
  <c r="T45" i="2"/>
  <c r="S44" i="2"/>
  <c r="S22" i="2"/>
  <c r="T22" i="2" s="1"/>
  <c r="W22" i="2"/>
  <c r="X22" i="2" s="1"/>
  <c r="O21" i="2"/>
  <c r="P21" i="2" s="1"/>
  <c r="D72" i="2"/>
  <c r="C71" i="2"/>
  <c r="Z30" i="2"/>
  <c r="AB17" i="2"/>
  <c r="AG16" i="2"/>
  <c r="Z62" i="2"/>
  <c r="V26" i="2"/>
  <c r="AD25" i="2"/>
  <c r="X25" i="1"/>
  <c r="W26" i="1" s="1"/>
  <c r="T26" i="1"/>
  <c r="S26" i="1" s="1"/>
  <c r="O26" i="1"/>
  <c r="P26" i="1" s="1"/>
  <c r="K26" i="1"/>
  <c r="L26" i="1" s="1"/>
  <c r="G26" i="1"/>
  <c r="H26" i="1"/>
  <c r="C27" i="1"/>
  <c r="D27" i="1" s="1"/>
  <c r="AA55" i="1"/>
  <c r="AB56" i="1" s="1"/>
  <c r="AG17" i="1"/>
  <c r="Z29" i="1"/>
  <c r="AE18" i="1"/>
  <c r="AF18" i="1"/>
  <c r="AB20" i="1"/>
  <c r="V26" i="1"/>
  <c r="AD25" i="1"/>
  <c r="S45" i="3" l="1"/>
  <c r="T46" i="3" s="1"/>
  <c r="S23" i="3"/>
  <c r="T23" i="3" s="1"/>
  <c r="S24" i="3" s="1"/>
  <c r="K23" i="3"/>
  <c r="L23" i="3" s="1"/>
  <c r="C73" i="3"/>
  <c r="D74" i="3" s="1"/>
  <c r="O21" i="3"/>
  <c r="P21" i="3" s="1"/>
  <c r="W21" i="3"/>
  <c r="X21" i="3" s="1"/>
  <c r="D23" i="3"/>
  <c r="C23" i="3"/>
  <c r="G25" i="3"/>
  <c r="H25" i="3" s="1"/>
  <c r="AD27" i="3"/>
  <c r="Z28" i="3"/>
  <c r="AF17" i="3"/>
  <c r="AA17" i="3"/>
  <c r="AE17" i="3" s="1"/>
  <c r="S23" i="2"/>
  <c r="T23" i="2" s="1"/>
  <c r="S24" i="2" s="1"/>
  <c r="C25" i="2"/>
  <c r="D25" i="2" s="1"/>
  <c r="O22" i="2"/>
  <c r="P22" i="2" s="1"/>
  <c r="W23" i="2"/>
  <c r="X23" i="2" s="1"/>
  <c r="AF17" i="2"/>
  <c r="AA17" i="2"/>
  <c r="AE17" i="2" s="1"/>
  <c r="V27" i="2"/>
  <c r="AD26" i="2"/>
  <c r="Z31" i="2"/>
  <c r="Z63" i="2"/>
  <c r="D73" i="2"/>
  <c r="C72" i="2"/>
  <c r="S45" i="2"/>
  <c r="T46" i="2" s="1"/>
  <c r="K23" i="2"/>
  <c r="L23" i="2" s="1"/>
  <c r="X26" i="1"/>
  <c r="W27" i="1" s="1"/>
  <c r="X27" i="1" s="1"/>
  <c r="T27" i="1"/>
  <c r="S27" i="1" s="1"/>
  <c r="O27" i="1"/>
  <c r="P27" i="1" s="1"/>
  <c r="K27" i="1"/>
  <c r="L27" i="1" s="1"/>
  <c r="G27" i="1"/>
  <c r="H27" i="1"/>
  <c r="C28" i="1"/>
  <c r="D28" i="1" s="1"/>
  <c r="AA56" i="1"/>
  <c r="AB57" i="1" s="1"/>
  <c r="V27" i="1"/>
  <c r="AD26" i="1"/>
  <c r="Z30" i="1"/>
  <c r="AA20" i="1"/>
  <c r="AG18" i="1"/>
  <c r="AB18" i="3" l="1"/>
  <c r="AA18" i="3" s="1"/>
  <c r="AE18" i="3" s="1"/>
  <c r="D75" i="3"/>
  <c r="C74" i="3"/>
  <c r="O22" i="3"/>
  <c r="P22" i="3" s="1"/>
  <c r="K24" i="3"/>
  <c r="L24" i="3" s="1"/>
  <c r="W22" i="3"/>
  <c r="X22" i="3" s="1"/>
  <c r="H26" i="3"/>
  <c r="G26" i="3"/>
  <c r="S46" i="3"/>
  <c r="T47" i="3" s="1"/>
  <c r="AG17" i="3"/>
  <c r="Z29" i="3"/>
  <c r="AD28" i="3"/>
  <c r="C24" i="3"/>
  <c r="D24" i="3" s="1"/>
  <c r="AF18" i="3"/>
  <c r="AG18" i="3" s="1"/>
  <c r="O23" i="2"/>
  <c r="P23" i="2" s="1"/>
  <c r="K24" i="2"/>
  <c r="L24" i="2" s="1"/>
  <c r="S46" i="2"/>
  <c r="T47" i="2" s="1"/>
  <c r="C26" i="2"/>
  <c r="D26" i="2" s="1"/>
  <c r="Z64" i="2"/>
  <c r="Z32" i="2"/>
  <c r="AB18" i="2"/>
  <c r="V28" i="2"/>
  <c r="AD27" i="2"/>
  <c r="AG17" i="2"/>
  <c r="G24" i="2"/>
  <c r="H24" i="2" s="1"/>
  <c r="D74" i="2"/>
  <c r="C73" i="2"/>
  <c r="W24" i="2"/>
  <c r="X24" i="2" s="1"/>
  <c r="T28" i="1"/>
  <c r="S28" i="1" s="1"/>
  <c r="W28" i="1"/>
  <c r="O28" i="1"/>
  <c r="P28" i="1" s="1"/>
  <c r="K28" i="1"/>
  <c r="L28" i="1" s="1"/>
  <c r="G28" i="1"/>
  <c r="H28" i="1" s="1"/>
  <c r="C29" i="1"/>
  <c r="D29" i="1" s="1"/>
  <c r="AA57" i="1"/>
  <c r="AB58" i="1" s="1"/>
  <c r="Z31" i="1"/>
  <c r="AE19" i="1"/>
  <c r="AF19" i="1"/>
  <c r="V28" i="1"/>
  <c r="AD27" i="1"/>
  <c r="AB21" i="1"/>
  <c r="K25" i="3" l="1"/>
  <c r="L25" i="3" s="1"/>
  <c r="S47" i="3"/>
  <c r="T48" i="3" s="1"/>
  <c r="C25" i="3"/>
  <c r="D25" i="3" s="1"/>
  <c r="W23" i="3"/>
  <c r="X23" i="3" s="1"/>
  <c r="O23" i="3"/>
  <c r="P23" i="3" s="1"/>
  <c r="AD29" i="3"/>
  <c r="Z30" i="3"/>
  <c r="C75" i="3"/>
  <c r="D76" i="3" s="1"/>
  <c r="AB19" i="3"/>
  <c r="G27" i="3"/>
  <c r="H27" i="3" s="1"/>
  <c r="H25" i="2"/>
  <c r="T48" i="2"/>
  <c r="S47" i="2"/>
  <c r="G25" i="2"/>
  <c r="K25" i="2"/>
  <c r="L25" i="2" s="1"/>
  <c r="W25" i="2"/>
  <c r="X25" i="2" s="1"/>
  <c r="AA18" i="2"/>
  <c r="AE18" i="2" s="1"/>
  <c r="AF18" i="2"/>
  <c r="V29" i="2"/>
  <c r="AD28" i="2"/>
  <c r="Z33" i="2"/>
  <c r="O24" i="2"/>
  <c r="P24" i="2" s="1"/>
  <c r="Z65" i="2"/>
  <c r="C74" i="2"/>
  <c r="D75" i="2" s="1"/>
  <c r="C27" i="2"/>
  <c r="D27" i="2" s="1"/>
  <c r="X28" i="1"/>
  <c r="T29" i="1"/>
  <c r="S29" i="1" s="1"/>
  <c r="O29" i="1"/>
  <c r="P29" i="1" s="1"/>
  <c r="K29" i="1"/>
  <c r="L29" i="1" s="1"/>
  <c r="G29" i="1"/>
  <c r="H29" i="1" s="1"/>
  <c r="C30" i="1"/>
  <c r="D30" i="1" s="1"/>
  <c r="AA58" i="1"/>
  <c r="AB59" i="1" s="1"/>
  <c r="V29" i="1"/>
  <c r="AD28" i="1"/>
  <c r="AG19" i="1"/>
  <c r="Z32" i="1"/>
  <c r="AA21" i="1"/>
  <c r="AB22" i="1" s="1"/>
  <c r="P24" i="3" l="1"/>
  <c r="O24" i="3"/>
  <c r="W24" i="3"/>
  <c r="X24" i="3" s="1"/>
  <c r="G28" i="3"/>
  <c r="H28" i="3" s="1"/>
  <c r="C26" i="3"/>
  <c r="D26" i="3" s="1"/>
  <c r="D77" i="3"/>
  <c r="C76" i="3"/>
  <c r="S48" i="3"/>
  <c r="T49" i="3" s="1"/>
  <c r="AD30" i="3"/>
  <c r="Z31" i="3"/>
  <c r="AF19" i="3"/>
  <c r="AA19" i="3"/>
  <c r="AE19" i="3" s="1"/>
  <c r="K26" i="3"/>
  <c r="L26" i="3" s="1"/>
  <c r="H26" i="2"/>
  <c r="AB19" i="2"/>
  <c r="O25" i="2"/>
  <c r="P25" i="2" s="1"/>
  <c r="W26" i="2"/>
  <c r="X26" i="2" s="1"/>
  <c r="D76" i="2"/>
  <c r="C75" i="2"/>
  <c r="K26" i="2"/>
  <c r="L26" i="2" s="1"/>
  <c r="G26" i="2"/>
  <c r="AF19" i="2"/>
  <c r="AA19" i="2"/>
  <c r="AE19" i="2" s="1"/>
  <c r="V30" i="2"/>
  <c r="AD29" i="2"/>
  <c r="C28" i="2"/>
  <c r="D28" i="2" s="1"/>
  <c r="Z66" i="2"/>
  <c r="AG18" i="2"/>
  <c r="S48" i="2"/>
  <c r="T49" i="2" s="1"/>
  <c r="X29" i="1"/>
  <c r="W30" i="1" s="1"/>
  <c r="W29" i="1"/>
  <c r="T30" i="1"/>
  <c r="S30" i="1" s="1"/>
  <c r="T31" i="1" s="1"/>
  <c r="O30" i="1"/>
  <c r="P30" i="1" s="1"/>
  <c r="K30" i="1"/>
  <c r="L30" i="1" s="1"/>
  <c r="G30" i="1"/>
  <c r="H30" i="1" s="1"/>
  <c r="C31" i="1"/>
  <c r="D31" i="1"/>
  <c r="AA59" i="1"/>
  <c r="AB60" i="1" s="1"/>
  <c r="V30" i="1"/>
  <c r="AD29" i="1"/>
  <c r="AA22" i="1"/>
  <c r="AB23" i="1" s="1"/>
  <c r="AE20" i="1"/>
  <c r="AF20" i="1"/>
  <c r="Z33" i="1"/>
  <c r="Z99" i="1" s="1"/>
  <c r="S49" i="3" l="1"/>
  <c r="T50" i="3" s="1"/>
  <c r="K27" i="3"/>
  <c r="L27" i="3" s="1"/>
  <c r="C27" i="3"/>
  <c r="D27" i="3" s="1"/>
  <c r="H29" i="3"/>
  <c r="G29" i="3"/>
  <c r="X25" i="3"/>
  <c r="W25" i="3"/>
  <c r="Z32" i="3"/>
  <c r="AD31" i="3"/>
  <c r="AB20" i="3"/>
  <c r="AG19" i="3"/>
  <c r="C77" i="3"/>
  <c r="D78" i="3" s="1"/>
  <c r="P25" i="3"/>
  <c r="O25" i="3"/>
  <c r="H27" i="2"/>
  <c r="C29" i="2"/>
  <c r="D29" i="2" s="1"/>
  <c r="K27" i="2"/>
  <c r="L27" i="2" s="1"/>
  <c r="G27" i="2"/>
  <c r="S49" i="2"/>
  <c r="T50" i="2" s="1"/>
  <c r="O26" i="2"/>
  <c r="P26" i="2" s="1"/>
  <c r="AG19" i="2"/>
  <c r="V31" i="2"/>
  <c r="AD30" i="2"/>
  <c r="W27" i="2"/>
  <c r="X27" i="2" s="1"/>
  <c r="Z67" i="2"/>
  <c r="C76" i="2"/>
  <c r="D77" i="2" s="1"/>
  <c r="AB20" i="2"/>
  <c r="X30" i="1"/>
  <c r="W31" i="1"/>
  <c r="O31" i="1"/>
  <c r="P31" i="1" s="1"/>
  <c r="K31" i="1"/>
  <c r="L31" i="1"/>
  <c r="G31" i="1"/>
  <c r="H31" i="1" s="1"/>
  <c r="C32" i="1"/>
  <c r="D32" i="1" s="1"/>
  <c r="AA60" i="1"/>
  <c r="AB61" i="1" s="1"/>
  <c r="AA23" i="1"/>
  <c r="AB24" i="1" s="1"/>
  <c r="S31" i="1"/>
  <c r="T32" i="1" s="1"/>
  <c r="AG20" i="1"/>
  <c r="V31" i="1"/>
  <c r="X31" i="1" s="1"/>
  <c r="AD30" i="1"/>
  <c r="C28" i="3" l="1"/>
  <c r="D28" i="3" s="1"/>
  <c r="K28" i="3"/>
  <c r="L28" i="3" s="1"/>
  <c r="T51" i="3"/>
  <c r="S50" i="3"/>
  <c r="C78" i="3"/>
  <c r="D79" i="3" s="1"/>
  <c r="O26" i="3"/>
  <c r="P26" i="3" s="1"/>
  <c r="Z33" i="3"/>
  <c r="AD32" i="3"/>
  <c r="W26" i="3"/>
  <c r="X26" i="3" s="1"/>
  <c r="AF20" i="3"/>
  <c r="AA20" i="3"/>
  <c r="AE20" i="3" s="1"/>
  <c r="G30" i="3"/>
  <c r="H30" i="3" s="1"/>
  <c r="H28" i="2"/>
  <c r="W28" i="2"/>
  <c r="X28" i="2" s="1"/>
  <c r="C77" i="2"/>
  <c r="D78" i="2" s="1"/>
  <c r="G28" i="2"/>
  <c r="C30" i="2"/>
  <c r="D30" i="2" s="1"/>
  <c r="O27" i="2"/>
  <c r="P27" i="2" s="1"/>
  <c r="S50" i="2"/>
  <c r="T51" i="2" s="1"/>
  <c r="K28" i="2"/>
  <c r="L28" i="2" s="1"/>
  <c r="V32" i="2"/>
  <c r="AD31" i="2"/>
  <c r="Z68" i="2"/>
  <c r="AF20" i="2"/>
  <c r="AA20" i="2"/>
  <c r="AE20" i="2" s="1"/>
  <c r="W32" i="1"/>
  <c r="O32" i="1"/>
  <c r="P32" i="1" s="1"/>
  <c r="K32" i="1"/>
  <c r="L32" i="1" s="1"/>
  <c r="G32" i="1"/>
  <c r="H32" i="1" s="1"/>
  <c r="C33" i="1"/>
  <c r="D33" i="1" s="1"/>
  <c r="AA61" i="1"/>
  <c r="AB62" i="1" s="1"/>
  <c r="V32" i="1"/>
  <c r="AD31" i="1"/>
  <c r="AA24" i="1"/>
  <c r="AB25" i="1" s="1"/>
  <c r="S32" i="1"/>
  <c r="T33" i="1" s="1"/>
  <c r="AE21" i="1"/>
  <c r="AF21" i="1"/>
  <c r="G31" i="3" l="1"/>
  <c r="H31" i="3" s="1"/>
  <c r="C79" i="3"/>
  <c r="D80" i="3" s="1"/>
  <c r="P27" i="3"/>
  <c r="O27" i="3"/>
  <c r="W27" i="3"/>
  <c r="X27" i="3" s="1"/>
  <c r="C29" i="3"/>
  <c r="D29" i="3" s="1"/>
  <c r="Z34" i="3"/>
  <c r="AD33" i="3"/>
  <c r="S51" i="3"/>
  <c r="T52" i="3" s="1"/>
  <c r="AG20" i="3"/>
  <c r="K29" i="3"/>
  <c r="L29" i="3" s="1"/>
  <c r="AB21" i="3"/>
  <c r="AB21" i="2"/>
  <c r="S51" i="2"/>
  <c r="T52" i="2" s="1"/>
  <c r="C78" i="2"/>
  <c r="D79" i="2" s="1"/>
  <c r="O28" i="2"/>
  <c r="P28" i="2" s="1"/>
  <c r="C31" i="2"/>
  <c r="D31" i="2" s="1"/>
  <c r="G29" i="2"/>
  <c r="H29" i="2" s="1"/>
  <c r="W29" i="2"/>
  <c r="X29" i="2" s="1"/>
  <c r="AA21" i="2"/>
  <c r="AE21" i="2" s="1"/>
  <c r="AF21" i="2"/>
  <c r="AG21" i="2" s="1"/>
  <c r="AG20" i="2"/>
  <c r="K29" i="2"/>
  <c r="L29" i="2" s="1"/>
  <c r="Z69" i="2"/>
  <c r="V33" i="2"/>
  <c r="AD32" i="2"/>
  <c r="X32" i="1"/>
  <c r="W33" i="1" s="1"/>
  <c r="O33" i="1"/>
  <c r="P33" i="1" s="1"/>
  <c r="K33" i="1"/>
  <c r="L33" i="1" s="1"/>
  <c r="G33" i="1"/>
  <c r="H33" i="1"/>
  <c r="C34" i="1"/>
  <c r="D34" i="1" s="1"/>
  <c r="AA62" i="1"/>
  <c r="AB63" i="1" s="1"/>
  <c r="S33" i="1"/>
  <c r="T34" i="1" s="1"/>
  <c r="V33" i="1"/>
  <c r="AD32" i="1"/>
  <c r="AE22" i="1"/>
  <c r="AF22" i="1"/>
  <c r="AG22" i="1" s="1"/>
  <c r="AA25" i="1"/>
  <c r="AB26" i="1" s="1"/>
  <c r="AG21" i="1"/>
  <c r="T53" i="3" l="1"/>
  <c r="S52" i="3"/>
  <c r="C80" i="3"/>
  <c r="D81" i="3" s="1"/>
  <c r="G32" i="3"/>
  <c r="H32" i="3" s="1"/>
  <c r="D30" i="3"/>
  <c r="C30" i="3"/>
  <c r="W28" i="3"/>
  <c r="X28" i="3" s="1"/>
  <c r="K30" i="3"/>
  <c r="L30" i="3" s="1"/>
  <c r="Z35" i="3"/>
  <c r="AD34" i="3"/>
  <c r="P28" i="3"/>
  <c r="O28" i="3"/>
  <c r="AF21" i="3"/>
  <c r="AA21" i="3"/>
  <c r="AE21" i="3" s="1"/>
  <c r="AB22" i="2"/>
  <c r="D80" i="2"/>
  <c r="C79" i="2"/>
  <c r="G30" i="2"/>
  <c r="H30" i="2" s="1"/>
  <c r="K30" i="2"/>
  <c r="L30" i="2" s="1"/>
  <c r="W30" i="2"/>
  <c r="X30" i="2" s="1"/>
  <c r="S52" i="2"/>
  <c r="T53" i="2" s="1"/>
  <c r="AF22" i="2"/>
  <c r="AA22" i="2"/>
  <c r="AE22" i="2" s="1"/>
  <c r="O29" i="2"/>
  <c r="P29" i="2" s="1"/>
  <c r="C32" i="2"/>
  <c r="D32" i="2" s="1"/>
  <c r="V34" i="2"/>
  <c r="AD33" i="2"/>
  <c r="Z70" i="2"/>
  <c r="X33" i="1"/>
  <c r="W34" i="1"/>
  <c r="O34" i="1"/>
  <c r="P34" i="1"/>
  <c r="K34" i="1"/>
  <c r="L34" i="1" s="1"/>
  <c r="G34" i="1"/>
  <c r="H34" i="1"/>
  <c r="C35" i="1"/>
  <c r="D35" i="1" s="1"/>
  <c r="AA63" i="1"/>
  <c r="AB64" i="1" s="1"/>
  <c r="S34" i="1"/>
  <c r="T35" i="1" s="1"/>
  <c r="AE23" i="1"/>
  <c r="AA26" i="1"/>
  <c r="AB27" i="1" s="1"/>
  <c r="V34" i="1"/>
  <c r="X34" i="1" s="1"/>
  <c r="AD33" i="1"/>
  <c r="K31" i="3" l="1"/>
  <c r="L31" i="3" s="1"/>
  <c r="G33" i="3"/>
  <c r="H33" i="3" s="1"/>
  <c r="W29" i="3"/>
  <c r="X29" i="3" s="1"/>
  <c r="C81" i="3"/>
  <c r="D82" i="3" s="1"/>
  <c r="S53" i="3"/>
  <c r="T54" i="3" s="1"/>
  <c r="O29" i="3"/>
  <c r="P29" i="3" s="1"/>
  <c r="AB22" i="3"/>
  <c r="Z36" i="3"/>
  <c r="AD35" i="3"/>
  <c r="C31" i="3"/>
  <c r="D31" i="3" s="1"/>
  <c r="AG21" i="3"/>
  <c r="S53" i="2"/>
  <c r="T54" i="2" s="1"/>
  <c r="K31" i="2"/>
  <c r="L31" i="2" s="1"/>
  <c r="W31" i="2"/>
  <c r="X31" i="2" s="1"/>
  <c r="C33" i="2"/>
  <c r="D33" i="2" s="1"/>
  <c r="O30" i="2"/>
  <c r="P30" i="2" s="1"/>
  <c r="C80" i="2"/>
  <c r="D81" i="2" s="1"/>
  <c r="V35" i="2"/>
  <c r="AD34" i="2"/>
  <c r="AB23" i="2"/>
  <c r="AG22" i="2"/>
  <c r="G31" i="2"/>
  <c r="H31" i="2" s="1"/>
  <c r="Z71" i="2"/>
  <c r="W35" i="1"/>
  <c r="O35" i="1"/>
  <c r="P35" i="1"/>
  <c r="K35" i="1"/>
  <c r="L35" i="1" s="1"/>
  <c r="G35" i="1"/>
  <c r="H35" i="1"/>
  <c r="C36" i="1"/>
  <c r="D36" i="1" s="1"/>
  <c r="AF23" i="1"/>
  <c r="AG23" i="1" s="1"/>
  <c r="AA64" i="1"/>
  <c r="AB65" i="1" s="1"/>
  <c r="S35" i="1"/>
  <c r="T36" i="1" s="1"/>
  <c r="AE24" i="1"/>
  <c r="AF24" i="1"/>
  <c r="AA27" i="1"/>
  <c r="AB28" i="1" s="1"/>
  <c r="V35" i="1"/>
  <c r="X35" i="1" s="1"/>
  <c r="AD34" i="1"/>
  <c r="T55" i="3" l="1"/>
  <c r="S54" i="3"/>
  <c r="O30" i="3"/>
  <c r="P30" i="3" s="1"/>
  <c r="C82" i="3"/>
  <c r="D83" i="3" s="1"/>
  <c r="G34" i="3"/>
  <c r="H34" i="3" s="1"/>
  <c r="D32" i="3"/>
  <c r="C32" i="3"/>
  <c r="W30" i="3"/>
  <c r="X30" i="3" s="1"/>
  <c r="K32" i="3"/>
  <c r="L32" i="3" s="1"/>
  <c r="AD36" i="3"/>
  <c r="Z37" i="3"/>
  <c r="AF22" i="3"/>
  <c r="AA22" i="3"/>
  <c r="AE22" i="3" s="1"/>
  <c r="C81" i="2"/>
  <c r="D82" i="2" s="1"/>
  <c r="C34" i="2"/>
  <c r="D34" i="2" s="1"/>
  <c r="O31" i="2"/>
  <c r="P31" i="2" s="1"/>
  <c r="G32" i="2"/>
  <c r="H32" i="2" s="1"/>
  <c r="W32" i="2"/>
  <c r="X32" i="2" s="1"/>
  <c r="K32" i="2"/>
  <c r="L32" i="2" s="1"/>
  <c r="S54" i="2"/>
  <c r="T55" i="2" s="1"/>
  <c r="V36" i="2"/>
  <c r="AD35" i="2"/>
  <c r="Z72" i="2"/>
  <c r="AF23" i="2"/>
  <c r="AA23" i="2"/>
  <c r="AE23" i="2" s="1"/>
  <c r="W36" i="1"/>
  <c r="O36" i="1"/>
  <c r="P36" i="1"/>
  <c r="K36" i="1"/>
  <c r="L36" i="1" s="1"/>
  <c r="G36" i="1"/>
  <c r="H36" i="1"/>
  <c r="C37" i="1"/>
  <c r="D37" i="1" s="1"/>
  <c r="AG24" i="1"/>
  <c r="AA65" i="1"/>
  <c r="AB66" i="1" s="1"/>
  <c r="AA28" i="1"/>
  <c r="AB29" i="1" s="1"/>
  <c r="V36" i="1"/>
  <c r="X36" i="1" s="1"/>
  <c r="AD35" i="1"/>
  <c r="S36" i="1"/>
  <c r="T37" i="1" s="1"/>
  <c r="AB23" i="3" l="1"/>
  <c r="G35" i="3"/>
  <c r="H35" i="3" s="1"/>
  <c r="C83" i="3"/>
  <c r="D84" i="3" s="1"/>
  <c r="K33" i="3"/>
  <c r="L33" i="3" s="1"/>
  <c r="O31" i="3"/>
  <c r="P31" i="3" s="1"/>
  <c r="W31" i="3"/>
  <c r="X31" i="3" s="1"/>
  <c r="AF23" i="3"/>
  <c r="AG23" i="3" s="1"/>
  <c r="AA23" i="3"/>
  <c r="Z38" i="3"/>
  <c r="AD37" i="3"/>
  <c r="AG22" i="3"/>
  <c r="C33" i="3"/>
  <c r="D33" i="3" s="1"/>
  <c r="S55" i="3"/>
  <c r="T56" i="3" s="1"/>
  <c r="K33" i="2"/>
  <c r="L33" i="2" s="1"/>
  <c r="S55" i="2"/>
  <c r="T56" i="2" s="1"/>
  <c r="W33" i="2"/>
  <c r="X33" i="2" s="1"/>
  <c r="G33" i="2"/>
  <c r="H33" i="2" s="1"/>
  <c r="O32" i="2"/>
  <c r="P32" i="2" s="1"/>
  <c r="C35" i="2"/>
  <c r="D35" i="2" s="1"/>
  <c r="C82" i="2"/>
  <c r="D83" i="2" s="1"/>
  <c r="V37" i="2"/>
  <c r="AD36" i="2"/>
  <c r="AG23" i="2"/>
  <c r="AB24" i="2"/>
  <c r="Z73" i="2"/>
  <c r="W37" i="1"/>
  <c r="O37" i="1"/>
  <c r="P37" i="1" s="1"/>
  <c r="K37" i="1"/>
  <c r="L37" i="1" s="1"/>
  <c r="G37" i="1"/>
  <c r="H37" i="1" s="1"/>
  <c r="C38" i="1"/>
  <c r="D38" i="1" s="1"/>
  <c r="AA66" i="1"/>
  <c r="AB67" i="1" s="1"/>
  <c r="AA29" i="1"/>
  <c r="S37" i="1"/>
  <c r="T38" i="1" s="1"/>
  <c r="V37" i="1"/>
  <c r="X37" i="1" s="1"/>
  <c r="AD36" i="1"/>
  <c r="AE25" i="1"/>
  <c r="AF25" i="1"/>
  <c r="D34" i="3" l="1"/>
  <c r="C34" i="3"/>
  <c r="S56" i="3"/>
  <c r="T57" i="3" s="1"/>
  <c r="C84" i="3"/>
  <c r="D85" i="3" s="1"/>
  <c r="W32" i="3"/>
  <c r="X32" i="3" s="1"/>
  <c r="P32" i="3"/>
  <c r="O32" i="3"/>
  <c r="K34" i="3"/>
  <c r="L34" i="3" s="1"/>
  <c r="G36" i="3"/>
  <c r="H36" i="3" s="1"/>
  <c r="AE23" i="3"/>
  <c r="AB24" i="3"/>
  <c r="AD38" i="3"/>
  <c r="Z39" i="3"/>
  <c r="C36" i="2"/>
  <c r="D36" i="2" s="1"/>
  <c r="W34" i="2"/>
  <c r="X34" i="2" s="1"/>
  <c r="G34" i="2"/>
  <c r="H34" i="2" s="1"/>
  <c r="S56" i="2"/>
  <c r="T57" i="2" s="1"/>
  <c r="D84" i="2"/>
  <c r="C83" i="2"/>
  <c r="V38" i="2"/>
  <c r="AD37" i="2"/>
  <c r="Z74" i="2"/>
  <c r="AF24" i="2"/>
  <c r="AA24" i="2"/>
  <c r="AE24" i="2" s="1"/>
  <c r="O33" i="2"/>
  <c r="P33" i="2" s="1"/>
  <c r="K34" i="2"/>
  <c r="L34" i="2" s="1"/>
  <c r="W38" i="1"/>
  <c r="O38" i="1"/>
  <c r="P38" i="1" s="1"/>
  <c r="K38" i="1"/>
  <c r="L38" i="1"/>
  <c r="G38" i="1"/>
  <c r="H38" i="1"/>
  <c r="C39" i="1"/>
  <c r="D39" i="1" s="1"/>
  <c r="AA67" i="1"/>
  <c r="AB68" i="1" s="1"/>
  <c r="AF26" i="1"/>
  <c r="S38" i="1"/>
  <c r="T39" i="1" s="1"/>
  <c r="V38" i="1"/>
  <c r="AD37" i="1"/>
  <c r="AB30" i="1"/>
  <c r="AG25" i="1"/>
  <c r="AE26" i="1"/>
  <c r="W33" i="3" l="1"/>
  <c r="X33" i="3" s="1"/>
  <c r="K35" i="3"/>
  <c r="L35" i="3" s="1"/>
  <c r="C85" i="3"/>
  <c r="D86" i="3" s="1"/>
  <c r="S57" i="3"/>
  <c r="T58" i="3" s="1"/>
  <c r="G37" i="3"/>
  <c r="H37" i="3" s="1"/>
  <c r="C35" i="3"/>
  <c r="D35" i="3" s="1"/>
  <c r="O33" i="3"/>
  <c r="P33" i="3" s="1"/>
  <c r="AF24" i="3"/>
  <c r="AA24" i="3"/>
  <c r="AD39" i="3"/>
  <c r="Z40" i="3"/>
  <c r="H35" i="2"/>
  <c r="K35" i="2"/>
  <c r="L35" i="2" s="1"/>
  <c r="O34" i="2"/>
  <c r="P34" i="2" s="1"/>
  <c r="S57" i="2"/>
  <c r="T58" i="2" s="1"/>
  <c r="G35" i="2"/>
  <c r="W35" i="2"/>
  <c r="X35" i="2" s="1"/>
  <c r="C37" i="2"/>
  <c r="D37" i="2" s="1"/>
  <c r="Z75" i="2"/>
  <c r="V39" i="2"/>
  <c r="AD38" i="2"/>
  <c r="C84" i="2"/>
  <c r="D85" i="2" s="1"/>
  <c r="AG24" i="2"/>
  <c r="AB25" i="2"/>
  <c r="X38" i="1"/>
  <c r="W39" i="1" s="1"/>
  <c r="O39" i="1"/>
  <c r="P39" i="1" s="1"/>
  <c r="K39" i="1"/>
  <c r="L39" i="1"/>
  <c r="G39" i="1"/>
  <c r="H39" i="1"/>
  <c r="C40" i="1"/>
  <c r="D40" i="1" s="1"/>
  <c r="AA68" i="1"/>
  <c r="AB69" i="1" s="1"/>
  <c r="S39" i="1"/>
  <c r="T40" i="1" s="1"/>
  <c r="AA30" i="1"/>
  <c r="AB31" i="1"/>
  <c r="AE27" i="1"/>
  <c r="AF27" i="1"/>
  <c r="AG27" i="1" s="1"/>
  <c r="V39" i="1"/>
  <c r="AD38" i="1"/>
  <c r="AG26" i="1"/>
  <c r="C36" i="3" l="1"/>
  <c r="D36" i="3" s="1"/>
  <c r="S58" i="3"/>
  <c r="T59" i="3" s="1"/>
  <c r="C86" i="3"/>
  <c r="D87" i="3" s="1"/>
  <c r="G38" i="3"/>
  <c r="H38" i="3" s="1"/>
  <c r="K36" i="3"/>
  <c r="L36" i="3" s="1"/>
  <c r="O34" i="3"/>
  <c r="P34" i="3" s="1"/>
  <c r="W34" i="3"/>
  <c r="X34" i="3" s="1"/>
  <c r="AD40" i="3"/>
  <c r="Z41" i="3"/>
  <c r="AE24" i="3"/>
  <c r="AB25" i="3"/>
  <c r="AG24" i="3"/>
  <c r="H36" i="2"/>
  <c r="D86" i="2"/>
  <c r="C85" i="2"/>
  <c r="C38" i="2"/>
  <c r="D38" i="2" s="1"/>
  <c r="S58" i="2"/>
  <c r="T59" i="2" s="1"/>
  <c r="O35" i="2"/>
  <c r="AE35" i="2" s="1"/>
  <c r="G36" i="2"/>
  <c r="AF25" i="2"/>
  <c r="AA25" i="2"/>
  <c r="AE25" i="2" s="1"/>
  <c r="V40" i="2"/>
  <c r="AD39" i="2"/>
  <c r="Z76" i="2"/>
  <c r="W36" i="2"/>
  <c r="K36" i="2"/>
  <c r="L36" i="2" s="1"/>
  <c r="X39" i="1"/>
  <c r="W40" i="1"/>
  <c r="O40" i="1"/>
  <c r="P40" i="1"/>
  <c r="K40" i="1"/>
  <c r="L40" i="1"/>
  <c r="G40" i="1"/>
  <c r="H40" i="1" s="1"/>
  <c r="C41" i="1"/>
  <c r="D41" i="1" s="1"/>
  <c r="AA69" i="1"/>
  <c r="AB70" i="1" s="1"/>
  <c r="S40" i="1"/>
  <c r="T41" i="1" s="1"/>
  <c r="AA31" i="1"/>
  <c r="AB32" i="1" s="1"/>
  <c r="AE28" i="1"/>
  <c r="AF28" i="1"/>
  <c r="V40" i="1"/>
  <c r="X40" i="1" s="1"/>
  <c r="AD39" i="1"/>
  <c r="O35" i="3" l="1"/>
  <c r="P35" i="3" s="1"/>
  <c r="C37" i="3"/>
  <c r="D37" i="3" s="1"/>
  <c r="S59" i="3"/>
  <c r="T60" i="3" s="1"/>
  <c r="W35" i="3"/>
  <c r="AE35" i="3" s="1"/>
  <c r="K37" i="3"/>
  <c r="L37" i="3" s="1"/>
  <c r="G39" i="3"/>
  <c r="H39" i="3" s="1"/>
  <c r="C87" i="3"/>
  <c r="D88" i="3" s="1"/>
  <c r="AF25" i="3"/>
  <c r="AA25" i="3"/>
  <c r="AB26" i="3" s="1"/>
  <c r="AD41" i="3"/>
  <c r="Z42" i="3"/>
  <c r="T60" i="2"/>
  <c r="S59" i="2"/>
  <c r="C39" i="2"/>
  <c r="D39" i="2" s="1"/>
  <c r="P35" i="2"/>
  <c r="V41" i="2"/>
  <c r="AD40" i="2"/>
  <c r="X36" i="2"/>
  <c r="AG25" i="2"/>
  <c r="AB26" i="2"/>
  <c r="Z77" i="2"/>
  <c r="K37" i="2"/>
  <c r="L37" i="2" s="1"/>
  <c r="G37" i="2"/>
  <c r="H37" i="2" s="1"/>
  <c r="C86" i="2"/>
  <c r="D87" i="2" s="1"/>
  <c r="W41" i="1"/>
  <c r="O41" i="1"/>
  <c r="P41" i="1" s="1"/>
  <c r="K41" i="1"/>
  <c r="L41" i="1"/>
  <c r="G41" i="1"/>
  <c r="H41" i="1" s="1"/>
  <c r="C42" i="1"/>
  <c r="D42" i="1" s="1"/>
  <c r="AA70" i="1"/>
  <c r="AB71" i="1" s="1"/>
  <c r="S41" i="1"/>
  <c r="T42" i="1" s="1"/>
  <c r="V41" i="1"/>
  <c r="X41" i="1" s="1"/>
  <c r="AD40" i="1"/>
  <c r="AA32" i="1"/>
  <c r="AB33" i="1" s="1"/>
  <c r="AG28" i="1"/>
  <c r="C88" i="3" l="1"/>
  <c r="D89" i="3" s="1"/>
  <c r="K38" i="3"/>
  <c r="L38" i="3" s="1"/>
  <c r="S60" i="3"/>
  <c r="T61" i="3" s="1"/>
  <c r="C38" i="3"/>
  <c r="D38" i="3" s="1"/>
  <c r="G40" i="3"/>
  <c r="H40" i="3" s="1"/>
  <c r="O36" i="3"/>
  <c r="P36" i="3" s="1"/>
  <c r="Z43" i="3"/>
  <c r="AD42" i="3"/>
  <c r="AE25" i="3"/>
  <c r="AF26" i="3"/>
  <c r="AA26" i="3"/>
  <c r="AE26" i="3" s="1"/>
  <c r="X35" i="3"/>
  <c r="AG26" i="3"/>
  <c r="AG25" i="3"/>
  <c r="G38" i="2"/>
  <c r="H38" i="2" s="1"/>
  <c r="C87" i="2"/>
  <c r="D88" i="2" s="1"/>
  <c r="C40" i="2"/>
  <c r="D40" i="2"/>
  <c r="V42" i="2"/>
  <c r="AD41" i="2"/>
  <c r="O36" i="2"/>
  <c r="Z78" i="2"/>
  <c r="AF26" i="2"/>
  <c r="AA26" i="2"/>
  <c r="AE26" i="2" s="1"/>
  <c r="W37" i="2"/>
  <c r="K38" i="2"/>
  <c r="L38" i="2" s="1"/>
  <c r="S60" i="2"/>
  <c r="T61" i="2" s="1"/>
  <c r="W42" i="1"/>
  <c r="O42" i="1"/>
  <c r="P42" i="1" s="1"/>
  <c r="K42" i="1"/>
  <c r="L42" i="1" s="1"/>
  <c r="G42" i="1"/>
  <c r="H42" i="1" s="1"/>
  <c r="C43" i="1"/>
  <c r="D43" i="1" s="1"/>
  <c r="AA71" i="1"/>
  <c r="AB72" i="1" s="1"/>
  <c r="S42" i="1"/>
  <c r="T43" i="1" s="1"/>
  <c r="V42" i="1"/>
  <c r="AD41" i="1"/>
  <c r="AE29" i="1"/>
  <c r="AF29" i="1"/>
  <c r="AA33" i="1"/>
  <c r="AB34" i="1"/>
  <c r="C39" i="3" l="1"/>
  <c r="D39" i="3" s="1"/>
  <c r="O37" i="3"/>
  <c r="P37" i="3" s="1"/>
  <c r="S61" i="3"/>
  <c r="T62" i="3" s="1"/>
  <c r="G41" i="3"/>
  <c r="H41" i="3" s="1"/>
  <c r="K39" i="3"/>
  <c r="L39" i="3" s="1"/>
  <c r="C89" i="3"/>
  <c r="D90" i="3" s="1"/>
  <c r="Z44" i="3"/>
  <c r="AD43" i="3"/>
  <c r="AB27" i="3"/>
  <c r="W36" i="3"/>
  <c r="X36" i="3" s="1"/>
  <c r="H39" i="2"/>
  <c r="S61" i="2"/>
  <c r="T62" i="2" s="1"/>
  <c r="G39" i="2"/>
  <c r="K39" i="2"/>
  <c r="L39" i="2" s="1"/>
  <c r="C88" i="2"/>
  <c r="D89" i="2" s="1"/>
  <c r="V43" i="2"/>
  <c r="AD42" i="2"/>
  <c r="AG26" i="2"/>
  <c r="AB27" i="2"/>
  <c r="X37" i="2"/>
  <c r="C41" i="2"/>
  <c r="D41" i="2" s="1"/>
  <c r="P36" i="2"/>
  <c r="X42" i="1"/>
  <c r="W43" i="1"/>
  <c r="O43" i="1"/>
  <c r="P43" i="1" s="1"/>
  <c r="K43" i="1"/>
  <c r="L43" i="1"/>
  <c r="G43" i="1"/>
  <c r="H43" i="1" s="1"/>
  <c r="C44" i="1"/>
  <c r="D44" i="1" s="1"/>
  <c r="AA72" i="1"/>
  <c r="AB73" i="1" s="1"/>
  <c r="S43" i="1"/>
  <c r="T44" i="1" s="1"/>
  <c r="AA34" i="1"/>
  <c r="V43" i="1"/>
  <c r="X43" i="1" s="1"/>
  <c r="AD42" i="1"/>
  <c r="AG29" i="1"/>
  <c r="D91" i="3" l="1"/>
  <c r="C90" i="3"/>
  <c r="S62" i="3"/>
  <c r="T63" i="3" s="1"/>
  <c r="K40" i="3"/>
  <c r="L40" i="3" s="1"/>
  <c r="H42" i="3"/>
  <c r="G42" i="3"/>
  <c r="W37" i="3"/>
  <c r="X37" i="3" s="1"/>
  <c r="O38" i="3"/>
  <c r="P38" i="3" s="1"/>
  <c r="C40" i="3"/>
  <c r="D40" i="3" s="1"/>
  <c r="AD44" i="3"/>
  <c r="Z45" i="3"/>
  <c r="AF27" i="3"/>
  <c r="AA27" i="3"/>
  <c r="AE27" i="3" s="1"/>
  <c r="C42" i="2"/>
  <c r="D42" i="2" s="1"/>
  <c r="K40" i="2"/>
  <c r="L40" i="2" s="1"/>
  <c r="C89" i="2"/>
  <c r="D90" i="2" s="1"/>
  <c r="G40" i="2"/>
  <c r="H40" i="2" s="1"/>
  <c r="S62" i="2"/>
  <c r="T63" i="2" s="1"/>
  <c r="V44" i="2"/>
  <c r="AD43" i="2"/>
  <c r="W38" i="2"/>
  <c r="X38" i="2" s="1"/>
  <c r="O37" i="2"/>
  <c r="AF27" i="2"/>
  <c r="AA27" i="2"/>
  <c r="AE27" i="2" s="1"/>
  <c r="W44" i="1"/>
  <c r="O44" i="1"/>
  <c r="P44" i="1" s="1"/>
  <c r="K44" i="1"/>
  <c r="L44" i="1" s="1"/>
  <c r="G44" i="1"/>
  <c r="H44" i="1"/>
  <c r="C45" i="1"/>
  <c r="D45" i="1" s="1"/>
  <c r="AA73" i="1"/>
  <c r="AB74" i="1" s="1"/>
  <c r="AE30" i="1"/>
  <c r="AF30" i="1"/>
  <c r="V44" i="1"/>
  <c r="X44" i="1" s="1"/>
  <c r="AD43" i="1"/>
  <c r="S44" i="1"/>
  <c r="T45" i="1" s="1"/>
  <c r="X38" i="3" l="1"/>
  <c r="W38" i="3"/>
  <c r="T64" i="3"/>
  <c r="S63" i="3"/>
  <c r="K41" i="3"/>
  <c r="C41" i="3"/>
  <c r="D41" i="3" s="1"/>
  <c r="P39" i="3"/>
  <c r="O39" i="3"/>
  <c r="AG27" i="3"/>
  <c r="AB28" i="3"/>
  <c r="AD45" i="3"/>
  <c r="Z46" i="3"/>
  <c r="H43" i="3"/>
  <c r="G43" i="3"/>
  <c r="C91" i="3"/>
  <c r="D92" i="3" s="1"/>
  <c r="AB28" i="2"/>
  <c r="AA28" i="2" s="1"/>
  <c r="AE28" i="2" s="1"/>
  <c r="T64" i="2"/>
  <c r="S63" i="2"/>
  <c r="C90" i="2"/>
  <c r="D91" i="2" s="1"/>
  <c r="G41" i="2"/>
  <c r="K41" i="2"/>
  <c r="L41" i="2" s="1"/>
  <c r="C43" i="2"/>
  <c r="D43" i="2" s="1"/>
  <c r="W39" i="2"/>
  <c r="Z81" i="2"/>
  <c r="V45" i="2"/>
  <c r="AD44" i="2"/>
  <c r="P37" i="2"/>
  <c r="AG27" i="2"/>
  <c r="W45" i="1"/>
  <c r="O45" i="1"/>
  <c r="P45" i="1" s="1"/>
  <c r="K45" i="1"/>
  <c r="L45" i="1" s="1"/>
  <c r="G45" i="1"/>
  <c r="H45" i="1" s="1"/>
  <c r="C46" i="1"/>
  <c r="D46" i="1" s="1"/>
  <c r="AA74" i="1"/>
  <c r="AB75" i="1" s="1"/>
  <c r="S45" i="1"/>
  <c r="T46" i="1" s="1"/>
  <c r="V45" i="1"/>
  <c r="AD44" i="1"/>
  <c r="AG30" i="1"/>
  <c r="AE31" i="1"/>
  <c r="AF31" i="1"/>
  <c r="C92" i="3" l="1"/>
  <c r="D93" i="3" s="1"/>
  <c r="C42" i="3"/>
  <c r="D42" i="3" s="1"/>
  <c r="AF28" i="3"/>
  <c r="AA28" i="3"/>
  <c r="AE28" i="3" s="1"/>
  <c r="L41" i="3"/>
  <c r="G44" i="3"/>
  <c r="H44" i="3" s="1"/>
  <c r="S64" i="3"/>
  <c r="T65" i="3" s="1"/>
  <c r="Z47" i="3"/>
  <c r="AD46" i="3"/>
  <c r="P40" i="3"/>
  <c r="O40" i="3"/>
  <c r="W39" i="3"/>
  <c r="X39" i="3" s="1"/>
  <c r="AF28" i="2"/>
  <c r="AG28" i="2" s="1"/>
  <c r="G42" i="2"/>
  <c r="H42" i="2" s="1"/>
  <c r="K42" i="2"/>
  <c r="L42" i="2" s="1"/>
  <c r="C91" i="2"/>
  <c r="D92" i="2" s="1"/>
  <c r="O38" i="2"/>
  <c r="Z82" i="2"/>
  <c r="S64" i="2"/>
  <c r="T65" i="2" s="1"/>
  <c r="AB29" i="2"/>
  <c r="C44" i="2"/>
  <c r="D44" i="2" s="1"/>
  <c r="X39" i="2"/>
  <c r="V46" i="2"/>
  <c r="AD45" i="2"/>
  <c r="X45" i="1"/>
  <c r="W46" i="1"/>
  <c r="O46" i="1"/>
  <c r="P46" i="1" s="1"/>
  <c r="K46" i="1"/>
  <c r="L46" i="1" s="1"/>
  <c r="G46" i="1"/>
  <c r="H46" i="1" s="1"/>
  <c r="C47" i="1"/>
  <c r="D47" i="1" s="1"/>
  <c r="AA75" i="1"/>
  <c r="AB76" i="1" s="1"/>
  <c r="AE32" i="1"/>
  <c r="S46" i="1"/>
  <c r="T47" i="1" s="1"/>
  <c r="AF32" i="1"/>
  <c r="AG32" i="1" s="1"/>
  <c r="V46" i="1"/>
  <c r="X46" i="1" s="1"/>
  <c r="AD45" i="1"/>
  <c r="AG31" i="1"/>
  <c r="S65" i="3" l="1"/>
  <c r="T66" i="3" s="1"/>
  <c r="X40" i="3"/>
  <c r="W40" i="3"/>
  <c r="C43" i="3"/>
  <c r="D43" i="3" s="1"/>
  <c r="G45" i="3"/>
  <c r="H45" i="3" s="1"/>
  <c r="C93" i="3"/>
  <c r="D94" i="3" s="1"/>
  <c r="AD47" i="3"/>
  <c r="Z48" i="3"/>
  <c r="AG28" i="3"/>
  <c r="O41" i="3"/>
  <c r="P41" i="3" s="1"/>
  <c r="AB29" i="3"/>
  <c r="K42" i="3"/>
  <c r="C45" i="2"/>
  <c r="D45" i="2" s="1"/>
  <c r="S65" i="2"/>
  <c r="T66" i="2" s="1"/>
  <c r="C92" i="2"/>
  <c r="D93" i="2" s="1"/>
  <c r="K43" i="2"/>
  <c r="L43" i="2" s="1"/>
  <c r="G43" i="2"/>
  <c r="H43" i="2" s="1"/>
  <c r="V47" i="2"/>
  <c r="AD46" i="2"/>
  <c r="P38" i="2"/>
  <c r="AF29" i="2"/>
  <c r="AA29" i="2"/>
  <c r="AE29" i="2" s="1"/>
  <c r="W40" i="2"/>
  <c r="Z83" i="2"/>
  <c r="W47" i="1"/>
  <c r="O47" i="1"/>
  <c r="P47" i="1"/>
  <c r="K47" i="1"/>
  <c r="L47" i="1"/>
  <c r="G47" i="1"/>
  <c r="H47" i="1"/>
  <c r="C48" i="1"/>
  <c r="D48" i="1" s="1"/>
  <c r="AA76" i="1"/>
  <c r="AB77" i="1" s="1"/>
  <c r="AE33" i="1"/>
  <c r="S47" i="1"/>
  <c r="T48" i="1" s="1"/>
  <c r="V47" i="1"/>
  <c r="X47" i="1" s="1"/>
  <c r="AD46" i="1"/>
  <c r="C94" i="3" l="1"/>
  <c r="D95" i="3" s="1"/>
  <c r="C44" i="3"/>
  <c r="D44" i="3" s="1"/>
  <c r="G46" i="3"/>
  <c r="H46" i="3" s="1"/>
  <c r="O42" i="3"/>
  <c r="P42" i="3" s="1"/>
  <c r="S66" i="3"/>
  <c r="T67" i="3" s="1"/>
  <c r="Z49" i="3"/>
  <c r="AD48" i="3"/>
  <c r="W41" i="3"/>
  <c r="X41" i="3" s="1"/>
  <c r="L42" i="3"/>
  <c r="AF29" i="3"/>
  <c r="AA29" i="3"/>
  <c r="AE29" i="3" s="1"/>
  <c r="K44" i="2"/>
  <c r="L44" i="2" s="1"/>
  <c r="S66" i="2"/>
  <c r="T67" i="2" s="1"/>
  <c r="G44" i="2"/>
  <c r="H44" i="2" s="1"/>
  <c r="C93" i="2"/>
  <c r="D94" i="2" s="1"/>
  <c r="C46" i="2"/>
  <c r="D46" i="2" s="1"/>
  <c r="AG29" i="2"/>
  <c r="AB30" i="2"/>
  <c r="Z84" i="2"/>
  <c r="O39" i="2"/>
  <c r="V48" i="2"/>
  <c r="AD47" i="2"/>
  <c r="X40" i="2"/>
  <c r="W48" i="1"/>
  <c r="O48" i="1"/>
  <c r="P48" i="1" s="1"/>
  <c r="K48" i="1"/>
  <c r="L48" i="1"/>
  <c r="G48" i="1"/>
  <c r="H48" i="1"/>
  <c r="C49" i="1"/>
  <c r="D49" i="1" s="1"/>
  <c r="AF33" i="1"/>
  <c r="AG33" i="1" s="1"/>
  <c r="AA77" i="1"/>
  <c r="AB78" i="1" s="1"/>
  <c r="S48" i="1"/>
  <c r="T49" i="1" s="1"/>
  <c r="V48" i="1"/>
  <c r="X48" i="1" s="1"/>
  <c r="AD47" i="1"/>
  <c r="S67" i="3" l="1"/>
  <c r="T68" i="3" s="1"/>
  <c r="O43" i="3"/>
  <c r="P43" i="3" s="1"/>
  <c r="W42" i="3"/>
  <c r="X42" i="3" s="1"/>
  <c r="G47" i="3"/>
  <c r="H47" i="3" s="1"/>
  <c r="C45" i="3"/>
  <c r="D45" i="3" s="1"/>
  <c r="C95" i="3"/>
  <c r="D96" i="3" s="1"/>
  <c r="AD49" i="3"/>
  <c r="Z50" i="3"/>
  <c r="AG29" i="3"/>
  <c r="K43" i="3"/>
  <c r="L43" i="3" s="1"/>
  <c r="AB30" i="3"/>
  <c r="C47" i="2"/>
  <c r="D47" i="2" s="1"/>
  <c r="G45" i="2"/>
  <c r="H45" i="2" s="1"/>
  <c r="S67" i="2"/>
  <c r="T68" i="2" s="1"/>
  <c r="C94" i="2"/>
  <c r="D95" i="2" s="1"/>
  <c r="K45" i="2"/>
  <c r="L45" i="2" s="1"/>
  <c r="V49" i="2"/>
  <c r="AD48" i="2"/>
  <c r="Z85" i="2"/>
  <c r="AF30" i="2"/>
  <c r="AA30" i="2"/>
  <c r="AE30" i="2" s="1"/>
  <c r="P39" i="2"/>
  <c r="W41" i="2"/>
  <c r="X41" i="2" s="1"/>
  <c r="W49" i="1"/>
  <c r="O49" i="1"/>
  <c r="P49" i="1" s="1"/>
  <c r="K49" i="1"/>
  <c r="L49" i="1" s="1"/>
  <c r="G49" i="1"/>
  <c r="H49" i="1" s="1"/>
  <c r="C50" i="1"/>
  <c r="D50" i="1" s="1"/>
  <c r="AA78" i="1"/>
  <c r="AB79" i="1" s="1"/>
  <c r="S49" i="1"/>
  <c r="T50" i="1" s="1"/>
  <c r="V49" i="1"/>
  <c r="X49" i="1" s="1"/>
  <c r="AD48" i="1"/>
  <c r="AE34" i="1"/>
  <c r="AF34" i="1"/>
  <c r="T69" i="3" l="1"/>
  <c r="S68" i="3"/>
  <c r="G48" i="3"/>
  <c r="H48" i="3" s="1"/>
  <c r="C96" i="3"/>
  <c r="D97" i="3" s="1"/>
  <c r="C97" i="3" s="1"/>
  <c r="C46" i="3"/>
  <c r="D46" i="3" s="1"/>
  <c r="X43" i="3"/>
  <c r="W43" i="3"/>
  <c r="K44" i="3"/>
  <c r="L44" i="3" s="1"/>
  <c r="O44" i="3"/>
  <c r="P44" i="3" s="1"/>
  <c r="AD50" i="3"/>
  <c r="Z51" i="3"/>
  <c r="AF30" i="3"/>
  <c r="AA30" i="3"/>
  <c r="AE30" i="3" s="1"/>
  <c r="AB31" i="2"/>
  <c r="C95" i="2"/>
  <c r="D96" i="2" s="1"/>
  <c r="G46" i="2"/>
  <c r="H46" i="2" s="1"/>
  <c r="W42" i="2"/>
  <c r="K46" i="2"/>
  <c r="L46" i="2" s="1"/>
  <c r="S68" i="2"/>
  <c r="T69" i="2" s="1"/>
  <c r="C48" i="2"/>
  <c r="D48" i="2" s="1"/>
  <c r="AG30" i="2"/>
  <c r="AF31" i="2"/>
  <c r="AG31" i="2" s="1"/>
  <c r="AA31" i="2"/>
  <c r="AE31" i="2" s="1"/>
  <c r="Z86" i="2"/>
  <c r="V50" i="2"/>
  <c r="AD49" i="2"/>
  <c r="O40" i="2"/>
  <c r="W50" i="1"/>
  <c r="O50" i="1"/>
  <c r="P50" i="1" s="1"/>
  <c r="K50" i="1"/>
  <c r="L50" i="1"/>
  <c r="G50" i="1"/>
  <c r="H50" i="1" s="1"/>
  <c r="C51" i="1"/>
  <c r="D51" i="1" s="1"/>
  <c r="AA79" i="1"/>
  <c r="AB80" i="1" s="1"/>
  <c r="AG34" i="1"/>
  <c r="S50" i="1"/>
  <c r="T51" i="1" s="1"/>
  <c r="V50" i="1"/>
  <c r="X50" i="1" s="1"/>
  <c r="AD49" i="1"/>
  <c r="AB31" i="3" l="1"/>
  <c r="P45" i="3"/>
  <c r="O45" i="3"/>
  <c r="K45" i="3"/>
  <c r="L45" i="3" s="1"/>
  <c r="D47" i="3"/>
  <c r="C47" i="3"/>
  <c r="G49" i="3"/>
  <c r="H49" i="3" s="1"/>
  <c r="Z52" i="3"/>
  <c r="AD51" i="3"/>
  <c r="S69" i="3"/>
  <c r="T70" i="3" s="1"/>
  <c r="AF31" i="3"/>
  <c r="AA31" i="3"/>
  <c r="AE31" i="3" s="1"/>
  <c r="W44" i="3"/>
  <c r="X44" i="3" s="1"/>
  <c r="AG30" i="3"/>
  <c r="AB32" i="2"/>
  <c r="AF32" i="2" s="1"/>
  <c r="S69" i="2"/>
  <c r="T70" i="2" s="1"/>
  <c r="G47" i="2"/>
  <c r="H47" i="2" s="1"/>
  <c r="C49" i="2"/>
  <c r="D49" i="2" s="1"/>
  <c r="C96" i="2"/>
  <c r="D97" i="2" s="1"/>
  <c r="C97" i="2" s="1"/>
  <c r="K47" i="2"/>
  <c r="L47" i="2" s="1"/>
  <c r="P40" i="2"/>
  <c r="Z87" i="2"/>
  <c r="V51" i="2"/>
  <c r="AD50" i="2"/>
  <c r="X42" i="2"/>
  <c r="W51" i="1"/>
  <c r="X51" i="1"/>
  <c r="O51" i="1"/>
  <c r="P51" i="1" s="1"/>
  <c r="K51" i="1"/>
  <c r="L51" i="1" s="1"/>
  <c r="G51" i="1"/>
  <c r="H51" i="1"/>
  <c r="AA80" i="1"/>
  <c r="AB81" i="1" s="1"/>
  <c r="S51" i="1"/>
  <c r="T52" i="1" s="1"/>
  <c r="V51" i="1"/>
  <c r="AD50" i="1"/>
  <c r="AE35" i="1"/>
  <c r="AF35" i="1"/>
  <c r="G50" i="3" l="1"/>
  <c r="H50" i="3" s="1"/>
  <c r="K46" i="3"/>
  <c r="L46" i="3" s="1"/>
  <c r="W45" i="3"/>
  <c r="X45" i="3" s="1"/>
  <c r="S70" i="3"/>
  <c r="T71" i="3" s="1"/>
  <c r="Z53" i="3"/>
  <c r="AD52" i="3"/>
  <c r="AB32" i="3"/>
  <c r="O46" i="3"/>
  <c r="P46" i="3" s="1"/>
  <c r="C48" i="3"/>
  <c r="AG31" i="3"/>
  <c r="AA32" i="2"/>
  <c r="AE32" i="2" s="1"/>
  <c r="K48" i="2"/>
  <c r="L48" i="2" s="1"/>
  <c r="C50" i="2"/>
  <c r="D50" i="2" s="1"/>
  <c r="G48" i="2"/>
  <c r="H48" i="2" s="1"/>
  <c r="T71" i="2"/>
  <c r="S70" i="2"/>
  <c r="V52" i="2"/>
  <c r="AD51" i="2"/>
  <c r="AB33" i="2"/>
  <c r="Z88" i="2"/>
  <c r="AG32" i="2"/>
  <c r="O41" i="2"/>
  <c r="W43" i="2"/>
  <c r="W52" i="1"/>
  <c r="O52" i="1"/>
  <c r="P52" i="1"/>
  <c r="K52" i="1"/>
  <c r="L52" i="1"/>
  <c r="G52" i="1"/>
  <c r="H52" i="1"/>
  <c r="G53" i="1" s="1"/>
  <c r="AA81" i="1"/>
  <c r="AB82" i="1" s="1"/>
  <c r="AG35" i="1"/>
  <c r="S52" i="1"/>
  <c r="T53" i="1" s="1"/>
  <c r="V52" i="1"/>
  <c r="X52" i="1" s="1"/>
  <c r="AD51" i="1"/>
  <c r="O47" i="3" l="1"/>
  <c r="P47" i="3" s="1"/>
  <c r="S71" i="3"/>
  <c r="T72" i="3" s="1"/>
  <c r="W46" i="3"/>
  <c r="X46" i="3" s="1"/>
  <c r="K47" i="3"/>
  <c r="L47" i="3" s="1"/>
  <c r="G51" i="3"/>
  <c r="H51" i="3" s="1"/>
  <c r="AF32" i="3"/>
  <c r="AA32" i="3"/>
  <c r="AE32" i="3" s="1"/>
  <c r="D48" i="3"/>
  <c r="Z54" i="3"/>
  <c r="AD53" i="3"/>
  <c r="C51" i="2"/>
  <c r="C99" i="2" s="1"/>
  <c r="G49" i="2"/>
  <c r="H49" i="2" s="1"/>
  <c r="K49" i="2"/>
  <c r="L49" i="2" s="1"/>
  <c r="S71" i="2"/>
  <c r="T72" i="2" s="1"/>
  <c r="X43" i="2"/>
  <c r="V53" i="2"/>
  <c r="AD52" i="2"/>
  <c r="Z89" i="2"/>
  <c r="P41" i="2"/>
  <c r="AF33" i="2"/>
  <c r="AA33" i="2"/>
  <c r="AE33" i="2" s="1"/>
  <c r="W53" i="1"/>
  <c r="O53" i="1"/>
  <c r="P53" i="1" s="1"/>
  <c r="K53" i="1"/>
  <c r="L53" i="1" s="1"/>
  <c r="AA82" i="1"/>
  <c r="AB83" i="1"/>
  <c r="S53" i="1"/>
  <c r="T54" i="1" s="1"/>
  <c r="V53" i="1"/>
  <c r="X53" i="1" s="1"/>
  <c r="AD52" i="1"/>
  <c r="AE36" i="1"/>
  <c r="AF36" i="1"/>
  <c r="D53" i="1"/>
  <c r="G52" i="3" l="1"/>
  <c r="H52" i="3" s="1"/>
  <c r="O48" i="3"/>
  <c r="P48" i="3" s="1"/>
  <c r="W47" i="3"/>
  <c r="X47" i="3" s="1"/>
  <c r="K48" i="3"/>
  <c r="L48" i="3" s="1"/>
  <c r="S72" i="3"/>
  <c r="T73" i="3" s="1"/>
  <c r="AB33" i="3"/>
  <c r="Z55" i="3"/>
  <c r="AD54" i="3"/>
  <c r="C49" i="3"/>
  <c r="AG32" i="3"/>
  <c r="K50" i="2"/>
  <c r="L50" i="2" s="1"/>
  <c r="S72" i="2"/>
  <c r="T73" i="2" s="1"/>
  <c r="G50" i="2"/>
  <c r="H50" i="2" s="1"/>
  <c r="AG33" i="2"/>
  <c r="AB34" i="2"/>
  <c r="Z90" i="2"/>
  <c r="V54" i="2"/>
  <c r="AD53" i="2"/>
  <c r="W44" i="2"/>
  <c r="O42" i="2"/>
  <c r="W54" i="1"/>
  <c r="O54" i="1"/>
  <c r="K54" i="1"/>
  <c r="L54" i="1" s="1"/>
  <c r="AA83" i="1"/>
  <c r="AB84" i="1" s="1"/>
  <c r="S54" i="1"/>
  <c r="T55" i="1" s="1"/>
  <c r="V54" i="1"/>
  <c r="X54" i="1" s="1"/>
  <c r="AD53" i="1"/>
  <c r="AG36" i="1"/>
  <c r="AE37" i="1"/>
  <c r="AF37" i="1"/>
  <c r="AG37" i="1" s="1"/>
  <c r="C53" i="1"/>
  <c r="D54" i="1" s="1"/>
  <c r="T74" i="3" l="1"/>
  <c r="S73" i="3"/>
  <c r="K49" i="3"/>
  <c r="L49" i="3" s="1"/>
  <c r="W48" i="3"/>
  <c r="X48" i="3" s="1"/>
  <c r="O49" i="3"/>
  <c r="P49" i="3" s="1"/>
  <c r="H53" i="3"/>
  <c r="G53" i="3"/>
  <c r="D49" i="3"/>
  <c r="AD55" i="3"/>
  <c r="Z56" i="3"/>
  <c r="AF33" i="3"/>
  <c r="AA33" i="3"/>
  <c r="AE33" i="3" s="1"/>
  <c r="G51" i="2"/>
  <c r="H51" i="2" s="1"/>
  <c r="S73" i="2"/>
  <c r="T74" i="2" s="1"/>
  <c r="K51" i="2"/>
  <c r="L51" i="2" s="1"/>
  <c r="Z91" i="2"/>
  <c r="V55" i="2"/>
  <c r="AD54" i="2"/>
  <c r="P42" i="2"/>
  <c r="AF34" i="2"/>
  <c r="AA34" i="2"/>
  <c r="AE34" i="2" s="1"/>
  <c r="X44" i="2"/>
  <c r="P54" i="1"/>
  <c r="O55" i="1" s="1"/>
  <c r="W55" i="1"/>
  <c r="K55" i="1"/>
  <c r="L55" i="1" s="1"/>
  <c r="AA84" i="1"/>
  <c r="AB85" i="1"/>
  <c r="C54" i="1"/>
  <c r="D55" i="1" s="1"/>
  <c r="V55" i="1"/>
  <c r="X55" i="1" s="1"/>
  <c r="AD54" i="1"/>
  <c r="H55" i="1"/>
  <c r="S55" i="1"/>
  <c r="T56" i="1" s="1"/>
  <c r="AE38" i="1"/>
  <c r="AF38" i="1"/>
  <c r="AG38" i="1" s="1"/>
  <c r="O50" i="3" l="1"/>
  <c r="P50" i="3" s="1"/>
  <c r="W49" i="3"/>
  <c r="X49" i="3" s="1"/>
  <c r="K50" i="3"/>
  <c r="L50" i="3" s="1"/>
  <c r="AB34" i="3"/>
  <c r="H54" i="3"/>
  <c r="G54" i="3"/>
  <c r="S74" i="3"/>
  <c r="T75" i="3" s="1"/>
  <c r="AG33" i="3"/>
  <c r="AD56" i="3"/>
  <c r="Z57" i="3"/>
  <c r="D50" i="3"/>
  <c r="C51" i="3" s="1"/>
  <c r="C99" i="3" s="1"/>
  <c r="C50" i="3"/>
  <c r="AB35" i="2"/>
  <c r="K52" i="2"/>
  <c r="L52" i="2" s="1"/>
  <c r="S74" i="2"/>
  <c r="T75" i="2" s="1"/>
  <c r="G52" i="2"/>
  <c r="H52" i="2" s="1"/>
  <c r="Z92" i="2"/>
  <c r="O43" i="2"/>
  <c r="AG34" i="2"/>
  <c r="W45" i="2"/>
  <c r="X45" i="2" s="1"/>
  <c r="V56" i="2"/>
  <c r="AD55" i="2"/>
  <c r="P55" i="1"/>
  <c r="W56" i="1"/>
  <c r="X56" i="1"/>
  <c r="O56" i="1"/>
  <c r="K56" i="1"/>
  <c r="L56" i="1" s="1"/>
  <c r="AA85" i="1"/>
  <c r="AB86" i="1" s="1"/>
  <c r="G55" i="1"/>
  <c r="H56" i="1" s="1"/>
  <c r="S56" i="1"/>
  <c r="T57" i="1" s="1"/>
  <c r="V56" i="1"/>
  <c r="AD55" i="1"/>
  <c r="C55" i="1"/>
  <c r="D56" i="1" s="1"/>
  <c r="T76" i="3" l="1"/>
  <c r="S75" i="3"/>
  <c r="K51" i="3"/>
  <c r="L51" i="3" s="1"/>
  <c r="W50" i="3"/>
  <c r="X50" i="3" s="1"/>
  <c r="O51" i="3"/>
  <c r="P51" i="3" s="1"/>
  <c r="H55" i="3"/>
  <c r="G55" i="3"/>
  <c r="AD57" i="3"/>
  <c r="Z58" i="3"/>
  <c r="AF34" i="3"/>
  <c r="AA34" i="3"/>
  <c r="AE34" i="3" s="1"/>
  <c r="AB36" i="2"/>
  <c r="AF35" i="2"/>
  <c r="S75" i="2"/>
  <c r="T76" i="2" s="1"/>
  <c r="K53" i="2"/>
  <c r="L53" i="2" s="1"/>
  <c r="W46" i="2"/>
  <c r="X46" i="2" s="1"/>
  <c r="Z93" i="2"/>
  <c r="P43" i="2"/>
  <c r="V57" i="2"/>
  <c r="AD56" i="2"/>
  <c r="P56" i="1"/>
  <c r="W57" i="1"/>
  <c r="O57" i="1"/>
  <c r="P57" i="1" s="1"/>
  <c r="K57" i="1"/>
  <c r="L57" i="1" s="1"/>
  <c r="AA86" i="1"/>
  <c r="AB87" i="1"/>
  <c r="S57" i="1"/>
  <c r="T58" i="1" s="1"/>
  <c r="G56" i="1"/>
  <c r="H57" i="1" s="1"/>
  <c r="C56" i="1"/>
  <c r="D57" i="1" s="1"/>
  <c r="V57" i="1"/>
  <c r="X57" i="1" s="1"/>
  <c r="AD56" i="1"/>
  <c r="AE39" i="1"/>
  <c r="AF39" i="1"/>
  <c r="P52" i="3" l="1"/>
  <c r="O52" i="3"/>
  <c r="W51" i="3"/>
  <c r="X51" i="3" s="1"/>
  <c r="S76" i="3"/>
  <c r="T77" i="3" s="1"/>
  <c r="G56" i="3"/>
  <c r="H56" i="3" s="1"/>
  <c r="AG34" i="3"/>
  <c r="AB35" i="3"/>
  <c r="AD58" i="3"/>
  <c r="Z59" i="3"/>
  <c r="K52" i="3"/>
  <c r="L52" i="3" s="1"/>
  <c r="G53" i="2"/>
  <c r="H53" i="2" s="1"/>
  <c r="AG35" i="2"/>
  <c r="AA36" i="2"/>
  <c r="AE36" i="2" s="1"/>
  <c r="AB37" i="2"/>
  <c r="AF36" i="2"/>
  <c r="K54" i="2"/>
  <c r="L54" i="2" s="1"/>
  <c r="W47" i="2"/>
  <c r="X47" i="2" s="1"/>
  <c r="S76" i="2"/>
  <c r="T77" i="2" s="1"/>
  <c r="Z94" i="2"/>
  <c r="V58" i="2"/>
  <c r="AD57" i="2"/>
  <c r="O44" i="2"/>
  <c r="W58" i="1"/>
  <c r="O58" i="1"/>
  <c r="P58" i="1" s="1"/>
  <c r="K58" i="1"/>
  <c r="L58" i="1" s="1"/>
  <c r="AA87" i="1"/>
  <c r="AB88" i="1"/>
  <c r="C57" i="1"/>
  <c r="D58" i="1" s="1"/>
  <c r="G57" i="1"/>
  <c r="H58" i="1" s="1"/>
  <c r="S58" i="1"/>
  <c r="T59" i="1" s="1"/>
  <c r="V58" i="1"/>
  <c r="X58" i="1" s="1"/>
  <c r="AD57" i="1"/>
  <c r="AG39" i="1"/>
  <c r="AE40" i="1"/>
  <c r="AF40" i="1"/>
  <c r="AG40" i="1" s="1"/>
  <c r="H57" i="3" l="1"/>
  <c r="G57" i="3"/>
  <c r="S77" i="3"/>
  <c r="T78" i="3" s="1"/>
  <c r="W52" i="3"/>
  <c r="X52" i="3" s="1"/>
  <c r="K53" i="3"/>
  <c r="L53" i="3" s="1"/>
  <c r="AB36" i="3"/>
  <c r="AF35" i="3"/>
  <c r="AD59" i="3"/>
  <c r="O53" i="3"/>
  <c r="P53" i="3" s="1"/>
  <c r="G54" i="2"/>
  <c r="H54" i="2" s="1"/>
  <c r="AA37" i="2"/>
  <c r="AF37" i="2"/>
  <c r="AG36" i="2"/>
  <c r="S77" i="2"/>
  <c r="T78" i="2" s="1"/>
  <c r="W48" i="2"/>
  <c r="X48" i="2" s="1"/>
  <c r="K55" i="2"/>
  <c r="L55" i="2" s="1"/>
  <c r="P44" i="2"/>
  <c r="V59" i="2"/>
  <c r="AD58" i="2"/>
  <c r="Z95" i="2"/>
  <c r="W59" i="1"/>
  <c r="O59" i="1"/>
  <c r="P59" i="1" s="1"/>
  <c r="K59" i="1"/>
  <c r="L59" i="1"/>
  <c r="AA88" i="1"/>
  <c r="AB89" i="1"/>
  <c r="S59" i="1"/>
  <c r="T60" i="1" s="1"/>
  <c r="G58" i="1"/>
  <c r="H59" i="1" s="1"/>
  <c r="V59" i="1"/>
  <c r="X59" i="1" s="1"/>
  <c r="AD58" i="1"/>
  <c r="C58" i="1"/>
  <c r="D59" i="1" s="1"/>
  <c r="K54" i="3" l="1"/>
  <c r="L54" i="3" s="1"/>
  <c r="W53" i="3"/>
  <c r="X53" i="3" s="1"/>
  <c r="S78" i="3"/>
  <c r="T79" i="3" s="1"/>
  <c r="O54" i="3"/>
  <c r="P54" i="3" s="1"/>
  <c r="AD60" i="3"/>
  <c r="AG35" i="3"/>
  <c r="AF36" i="3"/>
  <c r="AA36" i="3"/>
  <c r="AE36" i="3" s="1"/>
  <c r="G58" i="3"/>
  <c r="H58" i="3" s="1"/>
  <c r="G55" i="2"/>
  <c r="H55" i="2" s="1"/>
  <c r="AB38" i="2"/>
  <c r="AE37" i="2"/>
  <c r="AG37" i="2"/>
  <c r="W49" i="2"/>
  <c r="K56" i="2"/>
  <c r="L56" i="2" s="1"/>
  <c r="S78" i="2"/>
  <c r="T79" i="2" s="1"/>
  <c r="Z96" i="2"/>
  <c r="O45" i="2"/>
  <c r="V60" i="2"/>
  <c r="AD59" i="2"/>
  <c r="W60" i="1"/>
  <c r="O60" i="1"/>
  <c r="P60" i="1"/>
  <c r="K60" i="1"/>
  <c r="L60" i="1" s="1"/>
  <c r="AA89" i="1"/>
  <c r="AB90" i="1"/>
  <c r="G59" i="1"/>
  <c r="H60" i="1" s="1"/>
  <c r="C59" i="1"/>
  <c r="D60" i="1" s="1"/>
  <c r="S60" i="1"/>
  <c r="T61" i="1" s="1"/>
  <c r="AE41" i="1"/>
  <c r="AF41" i="1"/>
  <c r="V60" i="1"/>
  <c r="X60" i="1" s="1"/>
  <c r="AD59" i="1"/>
  <c r="P55" i="3" l="1"/>
  <c r="O55" i="3"/>
  <c r="S79" i="3"/>
  <c r="T80" i="3" s="1"/>
  <c r="G59" i="3"/>
  <c r="H59" i="3" s="1"/>
  <c r="W54" i="3"/>
  <c r="X54" i="3" s="1"/>
  <c r="AB37" i="3"/>
  <c r="AG36" i="3"/>
  <c r="K55" i="3"/>
  <c r="L55" i="3" s="1"/>
  <c r="AD61" i="3"/>
  <c r="AA38" i="2"/>
  <c r="AF38" i="2"/>
  <c r="S79" i="2"/>
  <c r="T80" i="2" s="1"/>
  <c r="K57" i="2"/>
  <c r="L57" i="2" s="1"/>
  <c r="P45" i="2"/>
  <c r="V61" i="2"/>
  <c r="AD60" i="2"/>
  <c r="Z97" i="2"/>
  <c r="X49" i="2"/>
  <c r="W61" i="1"/>
  <c r="O61" i="1"/>
  <c r="P61" i="1"/>
  <c r="K61" i="1"/>
  <c r="L61" i="1"/>
  <c r="AA90" i="1"/>
  <c r="AB91" i="1"/>
  <c r="G60" i="1"/>
  <c r="H61" i="1" s="1"/>
  <c r="S61" i="1"/>
  <c r="T62" i="1" s="1"/>
  <c r="V61" i="1"/>
  <c r="X61" i="1" s="1"/>
  <c r="AD60" i="1"/>
  <c r="C60" i="1"/>
  <c r="D61" i="1" s="1"/>
  <c r="AG41" i="1"/>
  <c r="AE42" i="1"/>
  <c r="AF42" i="1"/>
  <c r="AG42" i="1" s="1"/>
  <c r="X55" i="3" l="1"/>
  <c r="W55" i="3"/>
  <c r="S80" i="3"/>
  <c r="T81" i="3" s="1"/>
  <c r="K56" i="3"/>
  <c r="L56" i="3" s="1"/>
  <c r="G60" i="3"/>
  <c r="P56" i="3"/>
  <c r="O56" i="3"/>
  <c r="AD62" i="3"/>
  <c r="Z63" i="3"/>
  <c r="AF37" i="3"/>
  <c r="AA37" i="3"/>
  <c r="AE37" i="3" s="1"/>
  <c r="AG38" i="2"/>
  <c r="AB39" i="2"/>
  <c r="AE38" i="2"/>
  <c r="K58" i="2"/>
  <c r="L58" i="2" s="1"/>
  <c r="S80" i="2"/>
  <c r="T81" i="2" s="1"/>
  <c r="W50" i="2"/>
  <c r="X50" i="2" s="1"/>
  <c r="V62" i="2"/>
  <c r="AD61" i="2"/>
  <c r="O46" i="2"/>
  <c r="AD97" i="2"/>
  <c r="Z99" i="2"/>
  <c r="W62" i="1"/>
  <c r="O62" i="1"/>
  <c r="P62" i="1" s="1"/>
  <c r="K62" i="1"/>
  <c r="L62" i="1"/>
  <c r="AA91" i="1"/>
  <c r="AB92" i="1"/>
  <c r="G61" i="1"/>
  <c r="H62" i="1" s="1"/>
  <c r="C61" i="1"/>
  <c r="D62" i="1" s="1"/>
  <c r="V62" i="1"/>
  <c r="X62" i="1" s="1"/>
  <c r="AD61" i="1"/>
  <c r="S62" i="1"/>
  <c r="T63" i="1"/>
  <c r="H60" i="3" l="1"/>
  <c r="G61" i="3" s="1"/>
  <c r="S81" i="3"/>
  <c r="T82" i="3" s="1"/>
  <c r="AB38" i="3"/>
  <c r="K57" i="3"/>
  <c r="L57" i="3" s="1"/>
  <c r="AD63" i="3"/>
  <c r="Z64" i="3"/>
  <c r="AG37" i="3"/>
  <c r="O57" i="3"/>
  <c r="P57" i="3" s="1"/>
  <c r="W56" i="3"/>
  <c r="X56" i="3" s="1"/>
  <c r="AA39" i="2"/>
  <c r="AE39" i="2" s="1"/>
  <c r="AB40" i="2"/>
  <c r="AF39" i="2"/>
  <c r="S81" i="2"/>
  <c r="T82" i="2" s="1"/>
  <c r="K59" i="2"/>
  <c r="W51" i="2"/>
  <c r="P46" i="2"/>
  <c r="V63" i="2"/>
  <c r="AD62" i="2"/>
  <c r="W63" i="1"/>
  <c r="O63" i="1"/>
  <c r="P63" i="1"/>
  <c r="K63" i="1"/>
  <c r="L63" i="1"/>
  <c r="AA92" i="1"/>
  <c r="AB93" i="1"/>
  <c r="C62" i="1"/>
  <c r="D63" i="1" s="1"/>
  <c r="S63" i="1"/>
  <c r="T64" i="1" s="1"/>
  <c r="AE43" i="1"/>
  <c r="AF43" i="1"/>
  <c r="G62" i="1"/>
  <c r="H63" i="1" s="1"/>
  <c r="V63" i="1"/>
  <c r="X63" i="1" s="1"/>
  <c r="AD62" i="1"/>
  <c r="H61" i="3" l="1"/>
  <c r="G62" i="3"/>
  <c r="X57" i="3"/>
  <c r="W57" i="3"/>
  <c r="O58" i="3"/>
  <c r="P58" i="3" s="1"/>
  <c r="K58" i="3"/>
  <c r="L58" i="3" s="1"/>
  <c r="S82" i="3"/>
  <c r="T83" i="3" s="1"/>
  <c r="AD64" i="3"/>
  <c r="Z65" i="3"/>
  <c r="AF38" i="3"/>
  <c r="AA38" i="3"/>
  <c r="AE38" i="3" s="1"/>
  <c r="AA40" i="2"/>
  <c r="AF40" i="2"/>
  <c r="AG40" i="2" s="1"/>
  <c r="AG39" i="2"/>
  <c r="K60" i="2"/>
  <c r="L60" i="2" s="1"/>
  <c r="S82" i="2"/>
  <c r="T83" i="2" s="1"/>
  <c r="X51" i="2"/>
  <c r="O47" i="2"/>
  <c r="V64" i="2"/>
  <c r="AD63" i="2"/>
  <c r="W64" i="1"/>
  <c r="O64" i="1"/>
  <c r="P64" i="1"/>
  <c r="K64" i="1"/>
  <c r="L64" i="1" s="1"/>
  <c r="AA93" i="1"/>
  <c r="C63" i="1"/>
  <c r="D64" i="1" s="1"/>
  <c r="G63" i="1"/>
  <c r="H64" i="1" s="1"/>
  <c r="S64" i="1"/>
  <c r="T65" i="1" s="1"/>
  <c r="V64" i="1"/>
  <c r="X64" i="1" s="1"/>
  <c r="AD63" i="1"/>
  <c r="AG43" i="1"/>
  <c r="H62" i="3" l="1"/>
  <c r="K59" i="3"/>
  <c r="L59" i="3"/>
  <c r="K60" i="3" s="1"/>
  <c r="L60" i="3" s="1"/>
  <c r="T84" i="3"/>
  <c r="S83" i="3"/>
  <c r="O59" i="3"/>
  <c r="P59" i="3" s="1"/>
  <c r="AB39" i="3"/>
  <c r="AG38" i="3"/>
  <c r="AD65" i="3"/>
  <c r="Z66" i="3"/>
  <c r="W58" i="3"/>
  <c r="X58" i="3" s="1"/>
  <c r="AB41" i="2"/>
  <c r="AE40" i="2"/>
  <c r="S83" i="2"/>
  <c r="T84" i="2" s="1"/>
  <c r="K61" i="2"/>
  <c r="L61" i="2" s="1"/>
  <c r="V65" i="2"/>
  <c r="AD64" i="2"/>
  <c r="P47" i="2"/>
  <c r="W52" i="2"/>
  <c r="X52" i="2" s="1"/>
  <c r="W65" i="1"/>
  <c r="O65" i="1"/>
  <c r="P65" i="1" s="1"/>
  <c r="K65" i="1"/>
  <c r="L65" i="1"/>
  <c r="AB94" i="1"/>
  <c r="G64" i="1"/>
  <c r="H65" i="1" s="1"/>
  <c r="C64" i="1"/>
  <c r="D65" i="1" s="1"/>
  <c r="S65" i="1"/>
  <c r="T66" i="1" s="1"/>
  <c r="V65" i="1"/>
  <c r="X65" i="1" s="1"/>
  <c r="AD64" i="1"/>
  <c r="AE44" i="1"/>
  <c r="AF44" i="1"/>
  <c r="G63" i="3" l="1"/>
  <c r="K61" i="3"/>
  <c r="L61" i="3" s="1"/>
  <c r="K62" i="3" s="1"/>
  <c r="O60" i="3"/>
  <c r="P60" i="3" s="1"/>
  <c r="W59" i="3"/>
  <c r="X59" i="3" s="1"/>
  <c r="AF39" i="3"/>
  <c r="AA39" i="3"/>
  <c r="AE39" i="3" s="1"/>
  <c r="AD66" i="3"/>
  <c r="Z67" i="3"/>
  <c r="T85" i="3"/>
  <c r="S84" i="3"/>
  <c r="AA41" i="2"/>
  <c r="AF41" i="2"/>
  <c r="K62" i="2"/>
  <c r="L62" i="2" s="1"/>
  <c r="W53" i="2"/>
  <c r="X53" i="2" s="1"/>
  <c r="S84" i="2"/>
  <c r="T85" i="2" s="1"/>
  <c r="O48" i="2"/>
  <c r="V66" i="2"/>
  <c r="AD65" i="2"/>
  <c r="W66" i="1"/>
  <c r="X66" i="1"/>
  <c r="O66" i="1"/>
  <c r="P66" i="1" s="1"/>
  <c r="K66" i="1"/>
  <c r="L66" i="1"/>
  <c r="AA94" i="1"/>
  <c r="C65" i="1"/>
  <c r="D66" i="1" s="1"/>
  <c r="G65" i="1"/>
  <c r="H66" i="1" s="1"/>
  <c r="V66" i="1"/>
  <c r="AD65" i="1"/>
  <c r="AG44" i="1"/>
  <c r="S66" i="1"/>
  <c r="T67" i="1" s="1"/>
  <c r="H63" i="3" l="1"/>
  <c r="L62" i="3"/>
  <c r="AB40" i="3"/>
  <c r="W60" i="3"/>
  <c r="X60" i="3" s="1"/>
  <c r="O61" i="3"/>
  <c r="P61" i="3" s="1"/>
  <c r="AG39" i="3"/>
  <c r="S85" i="3"/>
  <c r="T86" i="3" s="1"/>
  <c r="AF40" i="3"/>
  <c r="AG40" i="3" s="1"/>
  <c r="AA40" i="3"/>
  <c r="AE40" i="3" s="1"/>
  <c r="Z68" i="3"/>
  <c r="AD67" i="3"/>
  <c r="AG41" i="2"/>
  <c r="AB42" i="2"/>
  <c r="AE41" i="2"/>
  <c r="S85" i="2"/>
  <c r="T86" i="2" s="1"/>
  <c r="W54" i="2"/>
  <c r="X54" i="2" s="1"/>
  <c r="K63" i="2"/>
  <c r="L63" i="2" s="1"/>
  <c r="V67" i="2"/>
  <c r="AD66" i="2"/>
  <c r="P48" i="2"/>
  <c r="W67" i="1"/>
  <c r="O67" i="1"/>
  <c r="P67" i="1"/>
  <c r="K67" i="1"/>
  <c r="L67" i="1"/>
  <c r="AB95" i="1"/>
  <c r="G66" i="1"/>
  <c r="H67" i="1" s="1"/>
  <c r="C66" i="1"/>
  <c r="D67" i="1" s="1"/>
  <c r="V67" i="1"/>
  <c r="X67" i="1" s="1"/>
  <c r="AD66" i="1"/>
  <c r="AE45" i="1"/>
  <c r="AF45" i="1"/>
  <c r="S67" i="1"/>
  <c r="T68" i="1" s="1"/>
  <c r="G64" i="3" l="1"/>
  <c r="K63" i="3"/>
  <c r="L63" i="3"/>
  <c r="K64" i="3" s="1"/>
  <c r="L64" i="3" s="1"/>
  <c r="K65" i="3" s="1"/>
  <c r="L65" i="3" s="1"/>
  <c r="K66" i="3" s="1"/>
  <c r="L66" i="3" s="1"/>
  <c r="K67" i="3" s="1"/>
  <c r="L67" i="3" s="1"/>
  <c r="K68" i="3" s="1"/>
  <c r="L68" i="3" s="1"/>
  <c r="K69" i="3" s="1"/>
  <c r="L69" i="3" s="1"/>
  <c r="K70" i="3" s="1"/>
  <c r="L70" i="3" s="1"/>
  <c r="K71" i="3" s="1"/>
  <c r="L71" i="3" s="1"/>
  <c r="K72" i="3" s="1"/>
  <c r="L72" i="3" s="1"/>
  <c r="K73" i="3" s="1"/>
  <c r="L73" i="3" s="1"/>
  <c r="K74" i="3" s="1"/>
  <c r="L74" i="3" s="1"/>
  <c r="K75" i="3" s="1"/>
  <c r="L75" i="3" s="1"/>
  <c r="K76" i="3" s="1"/>
  <c r="L76" i="3" s="1"/>
  <c r="K77" i="3" s="1"/>
  <c r="L77" i="3" s="1"/>
  <c r="K78" i="3" s="1"/>
  <c r="K79" i="3" s="1"/>
  <c r="L79" i="3" s="1"/>
  <c r="K80" i="3" s="1"/>
  <c r="L80" i="3" s="1"/>
  <c r="K81" i="3" s="1"/>
  <c r="L81" i="3" s="1"/>
  <c r="K82" i="3" s="1"/>
  <c r="L82" i="3" s="1"/>
  <c r="K83" i="3" s="1"/>
  <c r="L83" i="3" s="1"/>
  <c r="K84" i="3" s="1"/>
  <c r="L84" i="3" s="1"/>
  <c r="K85" i="3" s="1"/>
  <c r="L85" i="3" s="1"/>
  <c r="K86" i="3" s="1"/>
  <c r="L86" i="3" s="1"/>
  <c r="K87" i="3" s="1"/>
  <c r="L87" i="3" s="1"/>
  <c r="K88" i="3" s="1"/>
  <c r="L88" i="3" s="1"/>
  <c r="K89" i="3" s="1"/>
  <c r="L89" i="3" s="1"/>
  <c r="K90" i="3" s="1"/>
  <c r="L90" i="3" s="1"/>
  <c r="K91" i="3" s="1"/>
  <c r="L91" i="3" s="1"/>
  <c r="K92" i="3" s="1"/>
  <c r="L92" i="3" s="1"/>
  <c r="K93" i="3" s="1"/>
  <c r="L93" i="3" s="1"/>
  <c r="K94" i="3" s="1"/>
  <c r="L94" i="3" s="1"/>
  <c r="K95" i="3" s="1"/>
  <c r="L95" i="3" s="1"/>
  <c r="K96" i="3" s="1"/>
  <c r="L96" i="3" s="1"/>
  <c r="S86" i="3"/>
  <c r="T87" i="3" s="1"/>
  <c r="O62" i="3"/>
  <c r="P62" i="3" s="1"/>
  <c r="W61" i="3"/>
  <c r="X61" i="3" s="1"/>
  <c r="Z69" i="3"/>
  <c r="AD68" i="3"/>
  <c r="AB41" i="3"/>
  <c r="AA42" i="2"/>
  <c r="AE42" i="2" s="1"/>
  <c r="AF42" i="2"/>
  <c r="W55" i="2"/>
  <c r="K64" i="2"/>
  <c r="L64" i="2" s="1"/>
  <c r="S86" i="2"/>
  <c r="T87" i="2" s="1"/>
  <c r="V68" i="2"/>
  <c r="AD67" i="2"/>
  <c r="O49" i="2"/>
  <c r="W68" i="1"/>
  <c r="O68" i="1"/>
  <c r="P68" i="1"/>
  <c r="K68" i="1"/>
  <c r="L68" i="1"/>
  <c r="AA95" i="1"/>
  <c r="AE46" i="1"/>
  <c r="S68" i="1"/>
  <c r="T69" i="1" s="1"/>
  <c r="C67" i="1"/>
  <c r="D68" i="1" s="1"/>
  <c r="V68" i="1"/>
  <c r="X68" i="1" s="1"/>
  <c r="AD67" i="1"/>
  <c r="G67" i="1"/>
  <c r="H68" i="1" s="1"/>
  <c r="AG45" i="1"/>
  <c r="H64" i="3" l="1"/>
  <c r="K97" i="3"/>
  <c r="L97" i="3"/>
  <c r="K99" i="3"/>
  <c r="X62" i="3"/>
  <c r="W62" i="3"/>
  <c r="O63" i="3"/>
  <c r="P63" i="3" s="1"/>
  <c r="S87" i="3"/>
  <c r="T88" i="3" s="1"/>
  <c r="AF41" i="3"/>
  <c r="AA41" i="3"/>
  <c r="AE41" i="3" s="1"/>
  <c r="AD69" i="3"/>
  <c r="Z70" i="3"/>
  <c r="AB43" i="2"/>
  <c r="AA43" i="2"/>
  <c r="AE43" i="2" s="1"/>
  <c r="AF43" i="2"/>
  <c r="AG43" i="2" s="1"/>
  <c r="AG42" i="2"/>
  <c r="S87" i="2"/>
  <c r="T88" i="2" s="1"/>
  <c r="K65" i="2"/>
  <c r="L65" i="2" s="1"/>
  <c r="V69" i="2"/>
  <c r="AD68" i="2"/>
  <c r="P49" i="2"/>
  <c r="X55" i="2"/>
  <c r="W69" i="1"/>
  <c r="X69" i="1"/>
  <c r="O69" i="1"/>
  <c r="P69" i="1" s="1"/>
  <c r="K69" i="1"/>
  <c r="L69" i="1"/>
  <c r="AB96" i="1"/>
  <c r="AF46" i="1"/>
  <c r="AG46" i="1" s="1"/>
  <c r="G68" i="1"/>
  <c r="H69" i="1" s="1"/>
  <c r="V69" i="1"/>
  <c r="AD68" i="1"/>
  <c r="C68" i="1"/>
  <c r="D69" i="1" s="1"/>
  <c r="S69" i="1"/>
  <c r="T70" i="1" s="1"/>
  <c r="G65" i="3" l="1"/>
  <c r="H65" i="3" s="1"/>
  <c r="T89" i="3"/>
  <c r="S88" i="3"/>
  <c r="O64" i="3"/>
  <c r="P64" i="3" s="1"/>
  <c r="AG41" i="3"/>
  <c r="AD70" i="3"/>
  <c r="Z71" i="3"/>
  <c r="X63" i="3"/>
  <c r="W63" i="3"/>
  <c r="AB42" i="3"/>
  <c r="AB44" i="2"/>
  <c r="AA44" i="2"/>
  <c r="AF44" i="2"/>
  <c r="K66" i="2"/>
  <c r="L66" i="2" s="1"/>
  <c r="S88" i="2"/>
  <c r="T89" i="2" s="1"/>
  <c r="V70" i="2"/>
  <c r="AD69" i="2"/>
  <c r="O50" i="2"/>
  <c r="W56" i="2"/>
  <c r="W70" i="1"/>
  <c r="O70" i="1"/>
  <c r="P70" i="1"/>
  <c r="K70" i="1"/>
  <c r="L70" i="1"/>
  <c r="AA96" i="1"/>
  <c r="S70" i="1"/>
  <c r="T71" i="1" s="1"/>
  <c r="AE47" i="1"/>
  <c r="AF47" i="1"/>
  <c r="G69" i="1"/>
  <c r="H70" i="1" s="1"/>
  <c r="C69" i="1"/>
  <c r="D70" i="1" s="1"/>
  <c r="V70" i="1"/>
  <c r="X70" i="1" s="1"/>
  <c r="AD69" i="1"/>
  <c r="G66" i="3" l="1"/>
  <c r="H66" i="3"/>
  <c r="G67" i="3" s="1"/>
  <c r="H67" i="3" s="1"/>
  <c r="G68" i="3" s="1"/>
  <c r="H68" i="3" s="1"/>
  <c r="P65" i="3"/>
  <c r="O65" i="3"/>
  <c r="W64" i="3"/>
  <c r="X64" i="3" s="1"/>
  <c r="AD71" i="3"/>
  <c r="Z72" i="3"/>
  <c r="S89" i="3"/>
  <c r="T90" i="3" s="1"/>
  <c r="AF42" i="3"/>
  <c r="AA42" i="3"/>
  <c r="AE42" i="3" s="1"/>
  <c r="AG44" i="2"/>
  <c r="AB45" i="2"/>
  <c r="AE44" i="2"/>
  <c r="P50" i="2"/>
  <c r="O51" i="2" s="1"/>
  <c r="S89" i="2"/>
  <c r="T90" i="2" s="1"/>
  <c r="K67" i="2"/>
  <c r="L67" i="2" s="1"/>
  <c r="V71" i="2"/>
  <c r="AD70" i="2"/>
  <c r="X56" i="2"/>
  <c r="W71" i="1"/>
  <c r="O71" i="1"/>
  <c r="P71" i="1" s="1"/>
  <c r="K71" i="1"/>
  <c r="L71" i="1"/>
  <c r="AB97" i="1"/>
  <c r="AE48" i="1"/>
  <c r="G70" i="1"/>
  <c r="H71" i="1" s="1"/>
  <c r="S71" i="1"/>
  <c r="T72" i="1" s="1"/>
  <c r="V71" i="1"/>
  <c r="X71" i="1" s="1"/>
  <c r="AD70" i="1"/>
  <c r="AG47" i="1"/>
  <c r="C70" i="1"/>
  <c r="D71" i="1" s="1"/>
  <c r="AF48" i="1"/>
  <c r="G69" i="3" l="1"/>
  <c r="H69" i="3" s="1"/>
  <c r="S90" i="3"/>
  <c r="T91" i="3" s="1"/>
  <c r="W65" i="3"/>
  <c r="X65" i="3" s="1"/>
  <c r="AD72" i="3"/>
  <c r="Z73" i="3"/>
  <c r="AG42" i="3"/>
  <c r="O66" i="3"/>
  <c r="P66" i="3" s="1"/>
  <c r="AB43" i="3"/>
  <c r="AA45" i="2"/>
  <c r="AF45" i="2"/>
  <c r="K68" i="2"/>
  <c r="L68" i="2" s="1"/>
  <c r="S90" i="2"/>
  <c r="T91" i="2" s="1"/>
  <c r="W57" i="2"/>
  <c r="P51" i="2"/>
  <c r="V72" i="2"/>
  <c r="AD71" i="2"/>
  <c r="W72" i="1"/>
  <c r="O72" i="1"/>
  <c r="P72" i="1"/>
  <c r="K72" i="1"/>
  <c r="L72" i="1"/>
  <c r="AA97" i="1"/>
  <c r="AA99" i="1" s="1"/>
  <c r="AE49" i="1"/>
  <c r="G71" i="1"/>
  <c r="H72" i="1" s="1"/>
  <c r="S72" i="1"/>
  <c r="T73" i="1" s="1"/>
  <c r="AG48" i="1"/>
  <c r="C71" i="1"/>
  <c r="D72" i="1" s="1"/>
  <c r="V72" i="1"/>
  <c r="AD71" i="1"/>
  <c r="G70" i="3" l="1"/>
  <c r="H70" i="3"/>
  <c r="G71" i="3" s="1"/>
  <c r="H71" i="3" s="1"/>
  <c r="G72" i="3" s="1"/>
  <c r="H72" i="3" s="1"/>
  <c r="G73" i="3" s="1"/>
  <c r="H73" i="3" s="1"/>
  <c r="G74" i="3" s="1"/>
  <c r="H74" i="3" s="1"/>
  <c r="G75" i="3" s="1"/>
  <c r="H75" i="3" s="1"/>
  <c r="G76" i="3" s="1"/>
  <c r="H76" i="3" s="1"/>
  <c r="G77" i="3" s="1"/>
  <c r="G78" i="3" s="1"/>
  <c r="H79" i="3" s="1"/>
  <c r="T92" i="3"/>
  <c r="S91" i="3"/>
  <c r="P67" i="3"/>
  <c r="O67" i="3"/>
  <c r="W66" i="3"/>
  <c r="X66" i="3" s="1"/>
  <c r="AD73" i="3"/>
  <c r="Z74" i="3"/>
  <c r="AB44" i="3"/>
  <c r="AF43" i="3"/>
  <c r="AA43" i="3"/>
  <c r="AE43" i="3" s="1"/>
  <c r="AB46" i="2"/>
  <c r="AE45" i="2"/>
  <c r="AG45" i="2"/>
  <c r="S91" i="2"/>
  <c r="T92" i="2" s="1"/>
  <c r="K69" i="2"/>
  <c r="L69" i="2" s="1"/>
  <c r="O52" i="2"/>
  <c r="X57" i="2"/>
  <c r="V73" i="2"/>
  <c r="AD72" i="2"/>
  <c r="X72" i="1"/>
  <c r="W73" i="1"/>
  <c r="O73" i="1"/>
  <c r="P73" i="1" s="1"/>
  <c r="K73" i="1"/>
  <c r="L73" i="1"/>
  <c r="AF49" i="1"/>
  <c r="AG49" i="1" s="1"/>
  <c r="G72" i="1"/>
  <c r="H73" i="1" s="1"/>
  <c r="V73" i="1"/>
  <c r="AD72" i="1"/>
  <c r="S73" i="1"/>
  <c r="T74" i="1" s="1"/>
  <c r="C72" i="1"/>
  <c r="D73" i="1" s="1"/>
  <c r="H80" i="3" l="1"/>
  <c r="G80" i="3"/>
  <c r="X67" i="3"/>
  <c r="W67" i="3"/>
  <c r="AD74" i="3"/>
  <c r="Z75" i="3"/>
  <c r="O68" i="3"/>
  <c r="P68" i="3" s="1"/>
  <c r="AG43" i="3"/>
  <c r="AF44" i="3"/>
  <c r="AA44" i="3"/>
  <c r="AE44" i="3" s="1"/>
  <c r="S92" i="3"/>
  <c r="T93" i="3" s="1"/>
  <c r="AA46" i="2"/>
  <c r="AE46" i="2" s="1"/>
  <c r="AF46" i="2"/>
  <c r="K70" i="2"/>
  <c r="L70" i="2" s="1"/>
  <c r="S92" i="2"/>
  <c r="T93" i="2" s="1"/>
  <c r="V74" i="2"/>
  <c r="AD73" i="2"/>
  <c r="P52" i="2"/>
  <c r="W58" i="2"/>
  <c r="X58" i="2" s="1"/>
  <c r="X73" i="1"/>
  <c r="W74" i="1" s="1"/>
  <c r="O74" i="1"/>
  <c r="P74" i="1" s="1"/>
  <c r="K74" i="1"/>
  <c r="L74" i="1"/>
  <c r="G73" i="1"/>
  <c r="H74" i="1" s="1"/>
  <c r="S74" i="1"/>
  <c r="T75" i="1" s="1"/>
  <c r="C73" i="1"/>
  <c r="D74" i="1" s="1"/>
  <c r="V74" i="1"/>
  <c r="AD73" i="1"/>
  <c r="AE50" i="1"/>
  <c r="AF50" i="1"/>
  <c r="H81" i="3" l="1"/>
  <c r="G81" i="3"/>
  <c r="T94" i="3"/>
  <c r="S93" i="3"/>
  <c r="O69" i="3"/>
  <c r="P69" i="3" s="1"/>
  <c r="W68" i="3"/>
  <c r="X68" i="3" s="1"/>
  <c r="AG44" i="3"/>
  <c r="AD75" i="3"/>
  <c r="Z76" i="3"/>
  <c r="AB45" i="3"/>
  <c r="AG46" i="2"/>
  <c r="AB47" i="2"/>
  <c r="W59" i="2"/>
  <c r="S93" i="2"/>
  <c r="T94" i="2" s="1"/>
  <c r="K71" i="2"/>
  <c r="L71" i="2" s="1"/>
  <c r="V75" i="2"/>
  <c r="AD74" i="2"/>
  <c r="O53" i="2"/>
  <c r="X74" i="1"/>
  <c r="W75" i="1" s="1"/>
  <c r="O75" i="1"/>
  <c r="P75" i="1"/>
  <c r="K75" i="1"/>
  <c r="L75" i="1"/>
  <c r="AF51" i="1"/>
  <c r="C74" i="1"/>
  <c r="D75" i="1" s="1"/>
  <c r="AE51" i="1"/>
  <c r="S75" i="1"/>
  <c r="T76" i="1" s="1"/>
  <c r="V75" i="1"/>
  <c r="AD74" i="1"/>
  <c r="AG50" i="1"/>
  <c r="G74" i="1"/>
  <c r="H75" i="1" s="1"/>
  <c r="H82" i="3" l="1"/>
  <c r="G82" i="3"/>
  <c r="X69" i="3"/>
  <c r="W69" i="3"/>
  <c r="O70" i="3"/>
  <c r="P70" i="3" s="1"/>
  <c r="T95" i="3"/>
  <c r="S94" i="3"/>
  <c r="AF45" i="3"/>
  <c r="AA45" i="3"/>
  <c r="AE45" i="3" s="1"/>
  <c r="Z77" i="3"/>
  <c r="AD76" i="3"/>
  <c r="AA47" i="2"/>
  <c r="AE47" i="2" s="1"/>
  <c r="AB48" i="2"/>
  <c r="AF47" i="2"/>
  <c r="K72" i="2"/>
  <c r="L72" i="2" s="1"/>
  <c r="S94" i="2"/>
  <c r="T95" i="2" s="1"/>
  <c r="P53" i="2"/>
  <c r="V76" i="2"/>
  <c r="AD75" i="2"/>
  <c r="X59" i="2"/>
  <c r="X75" i="1"/>
  <c r="W76" i="1" s="1"/>
  <c r="O76" i="1"/>
  <c r="P76" i="1"/>
  <c r="K76" i="1"/>
  <c r="L76" i="1"/>
  <c r="S76" i="1"/>
  <c r="T77" i="1" s="1"/>
  <c r="C75" i="1"/>
  <c r="D76" i="1" s="1"/>
  <c r="G75" i="1"/>
  <c r="H76" i="1" s="1"/>
  <c r="AG51" i="1"/>
  <c r="V76" i="1"/>
  <c r="AD75" i="1"/>
  <c r="G83" i="3" l="1"/>
  <c r="H83" i="3"/>
  <c r="O71" i="3"/>
  <c r="P71" i="3" s="1"/>
  <c r="AG45" i="3"/>
  <c r="AB46" i="3"/>
  <c r="S95" i="3"/>
  <c r="T96" i="3" s="1"/>
  <c r="AD77" i="3"/>
  <c r="W70" i="3"/>
  <c r="X70" i="3" s="1"/>
  <c r="AG47" i="2"/>
  <c r="AA48" i="2"/>
  <c r="AE48" i="2" s="1"/>
  <c r="AF48" i="2"/>
  <c r="S95" i="2"/>
  <c r="T96" i="2" s="1"/>
  <c r="K73" i="2"/>
  <c r="L73" i="2" s="1"/>
  <c r="V77" i="2"/>
  <c r="AD76" i="2"/>
  <c r="W60" i="2"/>
  <c r="O54" i="2"/>
  <c r="X76" i="1"/>
  <c r="W77" i="1" s="1"/>
  <c r="O77" i="1"/>
  <c r="P77" i="1" s="1"/>
  <c r="K77" i="1"/>
  <c r="L77" i="1"/>
  <c r="C76" i="1"/>
  <c r="D77" i="1"/>
  <c r="G76" i="1"/>
  <c r="AE52" i="1"/>
  <c r="AF52" i="1"/>
  <c r="S77" i="1"/>
  <c r="T78" i="1" s="1"/>
  <c r="V77" i="1"/>
  <c r="AD76" i="1"/>
  <c r="H84" i="3" l="1"/>
  <c r="G84" i="3"/>
  <c r="S96" i="3"/>
  <c r="T97" i="3" s="1"/>
  <c r="S97" i="3" s="1"/>
  <c r="S99" i="3" s="1"/>
  <c r="W71" i="3"/>
  <c r="X71" i="3" s="1"/>
  <c r="O72" i="3"/>
  <c r="P72" i="3" s="1"/>
  <c r="AD78" i="3"/>
  <c r="Z99" i="3"/>
  <c r="AF46" i="3"/>
  <c r="AA46" i="3"/>
  <c r="AE46" i="3" s="1"/>
  <c r="AB49" i="2"/>
  <c r="AF49" i="2" s="1"/>
  <c r="AG49" i="2" s="1"/>
  <c r="AG48" i="2"/>
  <c r="P54" i="2"/>
  <c r="O55" i="2" s="1"/>
  <c r="K74" i="2"/>
  <c r="L74" i="2" s="1"/>
  <c r="S96" i="2"/>
  <c r="T97" i="2" s="1"/>
  <c r="S97" i="2" s="1"/>
  <c r="S99" i="2" s="1"/>
  <c r="X60" i="2"/>
  <c r="V78" i="2"/>
  <c r="AD77" i="2"/>
  <c r="X77" i="1"/>
  <c r="W78" i="1" s="1"/>
  <c r="O78" i="1"/>
  <c r="P78" i="1" s="1"/>
  <c r="K78" i="1"/>
  <c r="L78" i="1"/>
  <c r="AF53" i="1"/>
  <c r="S78" i="1"/>
  <c r="T79" i="1" s="1"/>
  <c r="AG52" i="1"/>
  <c r="AE53" i="1"/>
  <c r="V78" i="1"/>
  <c r="AD77" i="1"/>
  <c r="C77" i="1"/>
  <c r="D78" i="1"/>
  <c r="AD99" i="3" l="1"/>
  <c r="AD101" i="3" s="1"/>
  <c r="AH77" i="3"/>
  <c r="H85" i="3"/>
  <c r="G85" i="3"/>
  <c r="P73" i="3"/>
  <c r="O73" i="3"/>
  <c r="W72" i="3"/>
  <c r="X72" i="3" s="1"/>
  <c r="AG46" i="3"/>
  <c r="AB47" i="3"/>
  <c r="AA49" i="2"/>
  <c r="AE49" i="2" s="1"/>
  <c r="K75" i="2"/>
  <c r="L75" i="2" s="1"/>
  <c r="W61" i="2"/>
  <c r="X61" i="2" s="1"/>
  <c r="P55" i="2"/>
  <c r="V79" i="2"/>
  <c r="AD78" i="2"/>
  <c r="X78" i="1"/>
  <c r="W79" i="1"/>
  <c r="O79" i="1"/>
  <c r="P79" i="1" s="1"/>
  <c r="K79" i="1"/>
  <c r="L79" i="1"/>
  <c r="AF54" i="1"/>
  <c r="H79" i="1"/>
  <c r="S79" i="1"/>
  <c r="T80" i="1" s="1"/>
  <c r="C78" i="1"/>
  <c r="D79" i="1" s="1"/>
  <c r="V79" i="1"/>
  <c r="X79" i="1" s="1"/>
  <c r="AD78" i="1"/>
  <c r="AG53" i="1"/>
  <c r="AE54" i="1"/>
  <c r="G86" i="3" l="1"/>
  <c r="H86" i="3"/>
  <c r="W73" i="3"/>
  <c r="X73" i="3" s="1"/>
  <c r="AF47" i="3"/>
  <c r="AA47" i="3"/>
  <c r="AE47" i="3" s="1"/>
  <c r="O74" i="3"/>
  <c r="P74" i="3" s="1"/>
  <c r="AB50" i="2"/>
  <c r="AA50" i="2"/>
  <c r="AE50" i="2" s="1"/>
  <c r="AB51" i="2"/>
  <c r="AF50" i="2"/>
  <c r="W62" i="2"/>
  <c r="K76" i="2"/>
  <c r="L76" i="2" s="1"/>
  <c r="V80" i="2"/>
  <c r="AD79" i="2"/>
  <c r="O56" i="2"/>
  <c r="W80" i="1"/>
  <c r="X80" i="1" s="1"/>
  <c r="O80" i="1"/>
  <c r="P80" i="1"/>
  <c r="K80" i="1"/>
  <c r="L80" i="1" s="1"/>
  <c r="S80" i="1"/>
  <c r="T81" i="1" s="1"/>
  <c r="V80" i="1"/>
  <c r="AD79" i="1"/>
  <c r="G79" i="1"/>
  <c r="H80" i="1" s="1"/>
  <c r="C79" i="1"/>
  <c r="D80" i="1" s="1"/>
  <c r="AG54" i="1"/>
  <c r="H87" i="3" l="1"/>
  <c r="G87" i="3"/>
  <c r="W74" i="3"/>
  <c r="X74" i="3" s="1"/>
  <c r="O75" i="3"/>
  <c r="P75" i="3" s="1"/>
  <c r="AB48" i="3"/>
  <c r="AG47" i="3"/>
  <c r="AA51" i="2"/>
  <c r="AF51" i="2"/>
  <c r="AG51" i="2" s="1"/>
  <c r="AG50" i="2"/>
  <c r="K77" i="2"/>
  <c r="L77" i="2" s="1"/>
  <c r="P56" i="2"/>
  <c r="V81" i="2"/>
  <c r="AD80" i="2"/>
  <c r="X62" i="2"/>
  <c r="W81" i="1"/>
  <c r="O81" i="1"/>
  <c r="P81" i="1" s="1"/>
  <c r="K81" i="1"/>
  <c r="L81" i="1"/>
  <c r="C80" i="1"/>
  <c r="D81" i="1" s="1"/>
  <c r="G80" i="1"/>
  <c r="H81" i="1" s="1"/>
  <c r="AE55" i="1"/>
  <c r="AF55" i="1"/>
  <c r="V81" i="1"/>
  <c r="AD80" i="1"/>
  <c r="S81" i="1"/>
  <c r="T82" i="1" s="1"/>
  <c r="H88" i="3" l="1"/>
  <c r="G88" i="3"/>
  <c r="W75" i="3"/>
  <c r="X75" i="3" s="1"/>
  <c r="P76" i="3"/>
  <c r="O76" i="3"/>
  <c r="AF48" i="3"/>
  <c r="AA48" i="3"/>
  <c r="AE48" i="3" s="1"/>
  <c r="AB52" i="2"/>
  <c r="AE51" i="2"/>
  <c r="K78" i="2"/>
  <c r="L78" i="2" s="1"/>
  <c r="O57" i="2"/>
  <c r="W63" i="2"/>
  <c r="X63" i="2" s="1"/>
  <c r="V82" i="2"/>
  <c r="AD81" i="2"/>
  <c r="X81" i="1"/>
  <c r="W82" i="1"/>
  <c r="O82" i="1"/>
  <c r="P82" i="1" s="1"/>
  <c r="K82" i="1"/>
  <c r="L82" i="1" s="1"/>
  <c r="S82" i="1"/>
  <c r="T83" i="1" s="1"/>
  <c r="S83" i="1" s="1"/>
  <c r="T84" i="1" s="1"/>
  <c r="G81" i="1"/>
  <c r="H82" i="1" s="1"/>
  <c r="V82" i="1"/>
  <c r="X82" i="1" s="1"/>
  <c r="AD81" i="1"/>
  <c r="C81" i="1"/>
  <c r="D82" i="1" s="1"/>
  <c r="AG55" i="1"/>
  <c r="G89" i="3" l="1"/>
  <c r="H89" i="3"/>
  <c r="W76" i="3"/>
  <c r="X76" i="3" s="1"/>
  <c r="AB49" i="3"/>
  <c r="O77" i="3"/>
  <c r="P77" i="3" s="1"/>
  <c r="AG48" i="3"/>
  <c r="AA52" i="2"/>
  <c r="AF52" i="2"/>
  <c r="K79" i="2"/>
  <c r="L79" i="2" s="1"/>
  <c r="P57" i="2"/>
  <c r="V83" i="2"/>
  <c r="AD82" i="2"/>
  <c r="W64" i="2"/>
  <c r="W83" i="1"/>
  <c r="O83" i="1"/>
  <c r="P83" i="1" s="1"/>
  <c r="K83" i="1"/>
  <c r="L83" i="1"/>
  <c r="G82" i="1"/>
  <c r="H83" i="1"/>
  <c r="C82" i="1"/>
  <c r="D83" i="1" s="1"/>
  <c r="AD82" i="1"/>
  <c r="V83" i="1"/>
  <c r="X83" i="1" s="1"/>
  <c r="S84" i="1"/>
  <c r="T85" i="1"/>
  <c r="AE56" i="1"/>
  <c r="AF56" i="1"/>
  <c r="G90" i="3" l="1"/>
  <c r="H90" i="3"/>
  <c r="O78" i="3"/>
  <c r="P78" i="3" s="1"/>
  <c r="W77" i="3"/>
  <c r="X77" i="3" s="1"/>
  <c r="AF49" i="3"/>
  <c r="AA49" i="3"/>
  <c r="AE49" i="3" s="1"/>
  <c r="AB53" i="2"/>
  <c r="AE52" i="2"/>
  <c r="AG52" i="2"/>
  <c r="K80" i="2"/>
  <c r="L80" i="2" s="1"/>
  <c r="O58" i="2"/>
  <c r="V84" i="2"/>
  <c r="AD83" i="2"/>
  <c r="X64" i="2"/>
  <c r="W84" i="1"/>
  <c r="O84" i="1"/>
  <c r="P84" i="1"/>
  <c r="K84" i="1"/>
  <c r="L84" i="1" s="1"/>
  <c r="AD83" i="1"/>
  <c r="V84" i="1"/>
  <c r="C83" i="1"/>
  <c r="D84" i="1" s="1"/>
  <c r="C84" i="1" s="1"/>
  <c r="D85" i="1" s="1"/>
  <c r="S85" i="1"/>
  <c r="T86" i="1" s="1"/>
  <c r="S86" i="1" s="1"/>
  <c r="T87" i="1" s="1"/>
  <c r="S87" i="1" s="1"/>
  <c r="T88" i="1" s="1"/>
  <c r="S88" i="1" s="1"/>
  <c r="T89" i="1" s="1"/>
  <c r="G83" i="1"/>
  <c r="H84" i="1" s="1"/>
  <c r="AG56" i="1"/>
  <c r="AE57" i="1"/>
  <c r="AF57" i="1"/>
  <c r="AG57" i="1" s="1"/>
  <c r="G91" i="3" l="1"/>
  <c r="H91" i="3"/>
  <c r="W78" i="3"/>
  <c r="X78" i="3" s="1"/>
  <c r="O79" i="3"/>
  <c r="P79" i="3" s="1"/>
  <c r="AB50" i="3"/>
  <c r="AG49" i="3"/>
  <c r="AA53" i="2"/>
  <c r="AF53" i="2"/>
  <c r="AG53" i="2" s="1"/>
  <c r="K81" i="2"/>
  <c r="L81" i="2" s="1"/>
  <c r="V85" i="2"/>
  <c r="AD84" i="2"/>
  <c r="W65" i="2"/>
  <c r="P58" i="2"/>
  <c r="X84" i="1"/>
  <c r="W85" i="1"/>
  <c r="O85" i="1"/>
  <c r="P85" i="1" s="1"/>
  <c r="K85" i="1"/>
  <c r="L85" i="1"/>
  <c r="S89" i="1"/>
  <c r="T90" i="1" s="1"/>
  <c r="S90" i="1" s="1"/>
  <c r="T91" i="1" s="1"/>
  <c r="S91" i="1" s="1"/>
  <c r="T92" i="1" s="1"/>
  <c r="S92" i="1" s="1"/>
  <c r="T93" i="1" s="1"/>
  <c r="C85" i="1"/>
  <c r="D86" i="1"/>
  <c r="C86" i="1" s="1"/>
  <c r="D87" i="1" s="1"/>
  <c r="G84" i="1"/>
  <c r="H85" i="1" s="1"/>
  <c r="G85" i="1" s="1"/>
  <c r="H86" i="1" s="1"/>
  <c r="V85" i="1"/>
  <c r="AD84" i="1"/>
  <c r="AE58" i="1"/>
  <c r="AF58" i="1"/>
  <c r="AG58" i="1" s="1"/>
  <c r="G92" i="3" l="1"/>
  <c r="H92" i="3"/>
  <c r="O80" i="3"/>
  <c r="P80" i="3" s="1"/>
  <c r="W79" i="3"/>
  <c r="AF50" i="3"/>
  <c r="AA50" i="3"/>
  <c r="AE50" i="3" s="1"/>
  <c r="AB54" i="2"/>
  <c r="AE53" i="2"/>
  <c r="K82" i="2"/>
  <c r="L82" i="2" s="1"/>
  <c r="V86" i="2"/>
  <c r="AD85" i="2"/>
  <c r="O59" i="2"/>
  <c r="X65" i="2"/>
  <c r="X85" i="1"/>
  <c r="W86" i="1" s="1"/>
  <c r="O86" i="1"/>
  <c r="P86" i="1" s="1"/>
  <c r="K86" i="1"/>
  <c r="L86" i="1" s="1"/>
  <c r="G86" i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S93" i="1"/>
  <c r="T94" i="1" s="1"/>
  <c r="S94" i="1" s="1"/>
  <c r="T95" i="1" s="1"/>
  <c r="C87" i="1"/>
  <c r="D88" i="1" s="1"/>
  <c r="C88" i="1" s="1"/>
  <c r="D89" i="1" s="1"/>
  <c r="V86" i="1"/>
  <c r="AD85" i="1"/>
  <c r="H93" i="3" l="1"/>
  <c r="G93" i="3"/>
  <c r="O81" i="3"/>
  <c r="P81" i="3" s="1"/>
  <c r="AG50" i="3"/>
  <c r="AB51" i="3"/>
  <c r="X79" i="3"/>
  <c r="AA54" i="2"/>
  <c r="AF54" i="2"/>
  <c r="P59" i="2"/>
  <c r="K83" i="2"/>
  <c r="L83" i="2" s="1"/>
  <c r="O60" i="2"/>
  <c r="W66" i="2"/>
  <c r="V87" i="2"/>
  <c r="AD86" i="2"/>
  <c r="X86" i="1"/>
  <c r="W87" i="1"/>
  <c r="O87" i="1"/>
  <c r="P87" i="1"/>
  <c r="O88" i="1" s="1"/>
  <c r="P89" i="1" s="1"/>
  <c r="O89" i="1" s="1"/>
  <c r="P90" i="1" s="1"/>
  <c r="O90" i="1" s="1"/>
  <c r="P91" i="1" s="1"/>
  <c r="O91" i="1" s="1"/>
  <c r="P92" i="1" s="1"/>
  <c r="O92" i="1" s="1"/>
  <c r="P93" i="1" s="1"/>
  <c r="O93" i="1" s="1"/>
  <c r="P94" i="1" s="1"/>
  <c r="O94" i="1" s="1"/>
  <c r="P95" i="1" s="1"/>
  <c r="K87" i="1"/>
  <c r="L87" i="1"/>
  <c r="C89" i="1"/>
  <c r="D90" i="1" s="1"/>
  <c r="C90" i="1" s="1"/>
  <c r="D91" i="1" s="1"/>
  <c r="C91" i="1" s="1"/>
  <c r="D92" i="1" s="1"/>
  <c r="G93" i="1"/>
  <c r="H94" i="1" s="1"/>
  <c r="S95" i="1"/>
  <c r="T96" i="1" s="1"/>
  <c r="S96" i="1" s="1"/>
  <c r="T97" i="1" s="1"/>
  <c r="V87" i="1"/>
  <c r="X87" i="1" s="1"/>
  <c r="AD86" i="1"/>
  <c r="AE59" i="1"/>
  <c r="AF59" i="1"/>
  <c r="G94" i="3" l="1"/>
  <c r="H94" i="3"/>
  <c r="O82" i="3"/>
  <c r="P82" i="3" s="1"/>
  <c r="W80" i="3"/>
  <c r="AF51" i="3"/>
  <c r="AA51" i="3"/>
  <c r="AE51" i="3" s="1"/>
  <c r="AB55" i="2"/>
  <c r="AE54" i="2"/>
  <c r="AG54" i="2"/>
  <c r="K84" i="2"/>
  <c r="L84" i="2" s="1"/>
  <c r="P60" i="2"/>
  <c r="V88" i="2"/>
  <c r="AD87" i="2"/>
  <c r="X66" i="2"/>
  <c r="W88" i="1"/>
  <c r="O95" i="1"/>
  <c r="P96" i="1"/>
  <c r="O96" i="1" s="1"/>
  <c r="P97" i="1" s="1"/>
  <c r="O97" i="1" s="1"/>
  <c r="K88" i="1"/>
  <c r="L88" i="1" s="1"/>
  <c r="S97" i="1"/>
  <c r="C92" i="1"/>
  <c r="D93" i="1" s="1"/>
  <c r="V88" i="1"/>
  <c r="X88" i="1" s="1"/>
  <c r="AD87" i="1"/>
  <c r="G94" i="1"/>
  <c r="H95" i="1" s="1"/>
  <c r="G95" i="1" s="1"/>
  <c r="H96" i="1" s="1"/>
  <c r="G96" i="1" s="1"/>
  <c r="H97" i="1" s="1"/>
  <c r="AG59" i="1"/>
  <c r="G95" i="3" l="1"/>
  <c r="H95" i="3"/>
  <c r="O83" i="3"/>
  <c r="P83" i="3" s="1"/>
  <c r="AG51" i="3"/>
  <c r="X80" i="3"/>
  <c r="AB52" i="3"/>
  <c r="AA55" i="2"/>
  <c r="AB56" i="2"/>
  <c r="K85" i="2"/>
  <c r="L85" i="2" s="1"/>
  <c r="O61" i="2"/>
  <c r="V89" i="2"/>
  <c r="AD88" i="2"/>
  <c r="W67" i="2"/>
  <c r="O99" i="1"/>
  <c r="W89" i="1"/>
  <c r="K89" i="1"/>
  <c r="L89" i="1" s="1"/>
  <c r="G97" i="1"/>
  <c r="G99" i="1" s="1"/>
  <c r="C93" i="1"/>
  <c r="D94" i="1" s="1"/>
  <c r="C94" i="1" s="1"/>
  <c r="D95" i="1" s="1"/>
  <c r="V89" i="1"/>
  <c r="X89" i="1" s="1"/>
  <c r="AD88" i="1"/>
  <c r="AE60" i="1"/>
  <c r="AF60" i="1"/>
  <c r="G96" i="3" l="1"/>
  <c r="H96" i="3"/>
  <c r="O84" i="3"/>
  <c r="P84" i="3" s="1"/>
  <c r="AF52" i="3"/>
  <c r="AA52" i="3"/>
  <c r="AE52" i="3" s="1"/>
  <c r="W81" i="3"/>
  <c r="AA56" i="2"/>
  <c r="AB57" i="2"/>
  <c r="K86" i="2"/>
  <c r="L86" i="2" s="1"/>
  <c r="X67" i="2"/>
  <c r="P61" i="2"/>
  <c r="V90" i="2"/>
  <c r="AD89" i="2"/>
  <c r="W90" i="1"/>
  <c r="K90" i="1"/>
  <c r="L90" i="1"/>
  <c r="C95" i="1"/>
  <c r="D96" i="1" s="1"/>
  <c r="V90" i="1"/>
  <c r="X90" i="1" s="1"/>
  <c r="AD89" i="1"/>
  <c r="AE61" i="1"/>
  <c r="AF61" i="1"/>
  <c r="AG61" i="1" s="1"/>
  <c r="AG60" i="1"/>
  <c r="G97" i="3" l="1"/>
  <c r="G99" i="3" s="1"/>
  <c r="H97" i="3"/>
  <c r="O85" i="3"/>
  <c r="P85" i="3" s="1"/>
  <c r="X81" i="3"/>
  <c r="AG52" i="3"/>
  <c r="AB53" i="3"/>
  <c r="AA57" i="2"/>
  <c r="AB58" i="2"/>
  <c r="K87" i="2"/>
  <c r="L87" i="2" s="1"/>
  <c r="O62" i="2"/>
  <c r="W68" i="2"/>
  <c r="V91" i="2"/>
  <c r="AD90" i="2"/>
  <c r="W91" i="1"/>
  <c r="K91" i="1"/>
  <c r="L91" i="1"/>
  <c r="C96" i="1"/>
  <c r="D97" i="1"/>
  <c r="V91" i="1"/>
  <c r="X91" i="1" s="1"/>
  <c r="AD90" i="1"/>
  <c r="AE62" i="1"/>
  <c r="AF62" i="1"/>
  <c r="O86" i="3" l="1"/>
  <c r="P86" i="3" s="1"/>
  <c r="AF53" i="3"/>
  <c r="AA53" i="3"/>
  <c r="AE53" i="3" s="1"/>
  <c r="W82" i="3"/>
  <c r="AA58" i="2"/>
  <c r="AB59" i="2"/>
  <c r="K88" i="2"/>
  <c r="L88" i="2" s="1"/>
  <c r="P62" i="2"/>
  <c r="V92" i="2"/>
  <c r="AD91" i="2"/>
  <c r="X68" i="2"/>
  <c r="W92" i="1"/>
  <c r="S99" i="1"/>
  <c r="K92" i="1"/>
  <c r="L92" i="1" s="1"/>
  <c r="V92" i="1"/>
  <c r="X92" i="1" s="1"/>
  <c r="AD91" i="1"/>
  <c r="C97" i="1"/>
  <c r="C99" i="1" s="1"/>
  <c r="AG62" i="1"/>
  <c r="P87" i="3" l="1"/>
  <c r="O87" i="3"/>
  <c r="O99" i="3" s="1"/>
  <c r="AB54" i="3"/>
  <c r="X82" i="3"/>
  <c r="AG53" i="3"/>
  <c r="AA59" i="2"/>
  <c r="AB60" i="2"/>
  <c r="K89" i="2"/>
  <c r="L89" i="2" s="1"/>
  <c r="O63" i="2"/>
  <c r="V93" i="2"/>
  <c r="AD92" i="2"/>
  <c r="W69" i="2"/>
  <c r="X69" i="2" s="1"/>
  <c r="W93" i="1"/>
  <c r="K93" i="1"/>
  <c r="L93" i="1"/>
  <c r="V93" i="1"/>
  <c r="AD92" i="1"/>
  <c r="AE63" i="1"/>
  <c r="AF63" i="1"/>
  <c r="X83" i="3" l="1"/>
  <c r="W83" i="3"/>
  <c r="AF54" i="3"/>
  <c r="AA54" i="3"/>
  <c r="AE54" i="3" s="1"/>
  <c r="AA60" i="2"/>
  <c r="AB61" i="2"/>
  <c r="K90" i="2"/>
  <c r="L90" i="2" s="1"/>
  <c r="W70" i="2"/>
  <c r="X70" i="2" s="1"/>
  <c r="V94" i="2"/>
  <c r="AD93" i="2"/>
  <c r="P63" i="2"/>
  <c r="X93" i="1"/>
  <c r="W94" i="1"/>
  <c r="K94" i="1"/>
  <c r="L94" i="1"/>
  <c r="V94" i="1"/>
  <c r="X94" i="1" s="1"/>
  <c r="AD93" i="1"/>
  <c r="AG63" i="1"/>
  <c r="AB55" i="3" l="1"/>
  <c r="AG54" i="3"/>
  <c r="W84" i="3"/>
  <c r="AA61" i="2"/>
  <c r="AB62" i="2"/>
  <c r="W71" i="2"/>
  <c r="X71" i="2" s="1"/>
  <c r="K91" i="2"/>
  <c r="L91" i="2" s="1"/>
  <c r="O64" i="2"/>
  <c r="V95" i="2"/>
  <c r="AD94" i="2"/>
  <c r="W95" i="1"/>
  <c r="K95" i="1"/>
  <c r="L95" i="1" s="1"/>
  <c r="V95" i="1"/>
  <c r="X95" i="1" s="1"/>
  <c r="AD94" i="1"/>
  <c r="AE64" i="1"/>
  <c r="AF64" i="1"/>
  <c r="X84" i="3" l="1"/>
  <c r="AF55" i="3"/>
  <c r="AA55" i="3"/>
  <c r="AE55" i="3" s="1"/>
  <c r="AA62" i="2"/>
  <c r="AB63" i="2"/>
  <c r="K92" i="2"/>
  <c r="L92" i="2" s="1"/>
  <c r="V96" i="2"/>
  <c r="AD95" i="2"/>
  <c r="P64" i="2"/>
  <c r="W72" i="2"/>
  <c r="X72" i="2" s="1"/>
  <c r="W96" i="1"/>
  <c r="X96" i="1" s="1"/>
  <c r="K96" i="1"/>
  <c r="L96" i="1"/>
  <c r="V96" i="1"/>
  <c r="V99" i="1" s="1"/>
  <c r="AD95" i="1"/>
  <c r="AG64" i="1"/>
  <c r="AE65" i="1"/>
  <c r="AF65" i="1"/>
  <c r="AB56" i="3" l="1"/>
  <c r="AG55" i="3"/>
  <c r="W85" i="3"/>
  <c r="AA63" i="2"/>
  <c r="K93" i="2"/>
  <c r="L93" i="2" s="1"/>
  <c r="W73" i="2"/>
  <c r="O65" i="2"/>
  <c r="V99" i="2"/>
  <c r="AD96" i="2"/>
  <c r="W97" i="1"/>
  <c r="K97" i="1"/>
  <c r="L97" i="1"/>
  <c r="AD96" i="1"/>
  <c r="AG65" i="1"/>
  <c r="X85" i="3" l="1"/>
  <c r="AF56" i="3"/>
  <c r="AA56" i="3"/>
  <c r="AE56" i="3" s="1"/>
  <c r="AB64" i="2"/>
  <c r="K94" i="2"/>
  <c r="L94" i="2" s="1"/>
  <c r="P65" i="2"/>
  <c r="X73" i="2"/>
  <c r="X97" i="1"/>
  <c r="W99" i="1"/>
  <c r="AE97" i="1"/>
  <c r="AF97" i="1"/>
  <c r="AE66" i="1"/>
  <c r="AF66" i="1"/>
  <c r="AG56" i="3" l="1"/>
  <c r="AB57" i="3"/>
  <c r="X86" i="3"/>
  <c r="W86" i="3"/>
  <c r="AA64" i="2"/>
  <c r="AB65" i="2"/>
  <c r="K95" i="2"/>
  <c r="L95" i="2" s="1"/>
  <c r="O66" i="2"/>
  <c r="W74" i="2"/>
  <c r="AG66" i="1"/>
  <c r="W87" i="3" l="1"/>
  <c r="AF57" i="3"/>
  <c r="AA57" i="3"/>
  <c r="AE57" i="3" s="1"/>
  <c r="AA65" i="2"/>
  <c r="AB66" i="2"/>
  <c r="K96" i="2"/>
  <c r="L96" i="2" s="1"/>
  <c r="P66" i="2"/>
  <c r="X74" i="2"/>
  <c r="AE67" i="1"/>
  <c r="AF67" i="1"/>
  <c r="AG57" i="3" l="1"/>
  <c r="AB58" i="3"/>
  <c r="X87" i="3"/>
  <c r="AA66" i="2"/>
  <c r="AB67" i="2"/>
  <c r="K97" i="2"/>
  <c r="K99" i="2" s="1"/>
  <c r="W75" i="2"/>
  <c r="O67" i="2"/>
  <c r="AG67" i="1"/>
  <c r="W88" i="3" l="1"/>
  <c r="AF58" i="3"/>
  <c r="AA58" i="3"/>
  <c r="AE58" i="3" s="1"/>
  <c r="AA67" i="2"/>
  <c r="AB68" i="2"/>
  <c r="L97" i="2"/>
  <c r="P67" i="2"/>
  <c r="X75" i="2"/>
  <c r="AE68" i="1"/>
  <c r="AF68" i="1"/>
  <c r="AB59" i="3" l="1"/>
  <c r="AG58" i="3"/>
  <c r="X88" i="3"/>
  <c r="AA68" i="2"/>
  <c r="AB69" i="2"/>
  <c r="AA69" i="2" s="1"/>
  <c r="AB70" i="2" s="1"/>
  <c r="W76" i="2"/>
  <c r="X76" i="2" s="1"/>
  <c r="O68" i="2"/>
  <c r="AD99" i="1"/>
  <c r="AG68" i="1"/>
  <c r="AE69" i="1"/>
  <c r="AF69" i="1"/>
  <c r="AG69" i="1" s="1"/>
  <c r="W89" i="3" l="1"/>
  <c r="AF59" i="3"/>
  <c r="AA59" i="3"/>
  <c r="AE59" i="3" s="1"/>
  <c r="AA70" i="2"/>
  <c r="AB71" i="2"/>
  <c r="W77" i="2"/>
  <c r="X77" i="2" s="1"/>
  <c r="P68" i="2"/>
  <c r="K99" i="1"/>
  <c r="AE70" i="1"/>
  <c r="AF70" i="1"/>
  <c r="AG70" i="1" s="1"/>
  <c r="AB60" i="3" l="1"/>
  <c r="AG59" i="3"/>
  <c r="X89" i="3"/>
  <c r="AA71" i="2"/>
  <c r="AB72" i="2"/>
  <c r="O69" i="2"/>
  <c r="W78" i="2"/>
  <c r="AE71" i="1"/>
  <c r="AF71" i="1"/>
  <c r="X90" i="3" l="1"/>
  <c r="W90" i="3"/>
  <c r="AF60" i="3"/>
  <c r="AA60" i="3"/>
  <c r="AE60" i="3" s="1"/>
  <c r="AA72" i="2"/>
  <c r="AB73" i="2"/>
  <c r="AA73" i="2" s="1"/>
  <c r="AB74" i="2" s="1"/>
  <c r="X78" i="2"/>
  <c r="P69" i="2"/>
  <c r="AG71" i="1"/>
  <c r="W91" i="3" l="1"/>
  <c r="AB61" i="3"/>
  <c r="AG60" i="3"/>
  <c r="AA74" i="2"/>
  <c r="AB75" i="2"/>
  <c r="O70" i="2"/>
  <c r="W79" i="2"/>
  <c r="AE72" i="1"/>
  <c r="AF72" i="1"/>
  <c r="AF61" i="3" l="1"/>
  <c r="AA61" i="3"/>
  <c r="AE61" i="3" s="1"/>
  <c r="X91" i="3"/>
  <c r="AA75" i="2"/>
  <c r="AB76" i="2"/>
  <c r="X79" i="2"/>
  <c r="P70" i="2"/>
  <c r="AE73" i="1"/>
  <c r="AF73" i="1"/>
  <c r="AG73" i="1" s="1"/>
  <c r="AG72" i="1"/>
  <c r="AG61" i="3" l="1"/>
  <c r="W92" i="3"/>
  <c r="AB62" i="3"/>
  <c r="AA76" i="2"/>
  <c r="AB77" i="2"/>
  <c r="O71" i="2"/>
  <c r="W80" i="2"/>
  <c r="AE74" i="1"/>
  <c r="AF74" i="1"/>
  <c r="AF62" i="3" l="1"/>
  <c r="AA62" i="3"/>
  <c r="AE62" i="3" s="1"/>
  <c r="X92" i="3"/>
  <c r="AA77" i="2"/>
  <c r="AB78" i="2"/>
  <c r="X80" i="2"/>
  <c r="P71" i="2"/>
  <c r="AG74" i="1"/>
  <c r="AE75" i="1"/>
  <c r="AF75" i="1"/>
  <c r="W93" i="3" l="1"/>
  <c r="AB63" i="3"/>
  <c r="AG62" i="3"/>
  <c r="AA78" i="2"/>
  <c r="O72" i="2"/>
  <c r="W81" i="2"/>
  <c r="AG75" i="1"/>
  <c r="AF63" i="3" l="1"/>
  <c r="AA63" i="3"/>
  <c r="AE63" i="3" s="1"/>
  <c r="X93" i="3"/>
  <c r="AA79" i="2"/>
  <c r="AB80" i="2" s="1"/>
  <c r="P72" i="2"/>
  <c r="O73" i="2"/>
  <c r="X81" i="2"/>
  <c r="AE76" i="1"/>
  <c r="AF76" i="1"/>
  <c r="W94" i="3" l="1"/>
  <c r="AB64" i="3"/>
  <c r="AG63" i="3"/>
  <c r="AA80" i="2"/>
  <c r="AB81" i="2"/>
  <c r="P73" i="2"/>
  <c r="W82" i="2"/>
  <c r="X82" i="2" s="1"/>
  <c r="O74" i="2"/>
  <c r="AG76" i="1"/>
  <c r="AF64" i="3" l="1"/>
  <c r="AA64" i="3"/>
  <c r="AE64" i="3" s="1"/>
  <c r="X94" i="3"/>
  <c r="AA81" i="2"/>
  <c r="AB82" i="2"/>
  <c r="AA82" i="2" s="1"/>
  <c r="AB83" i="2" s="1"/>
  <c r="AA83" i="2" s="1"/>
  <c r="AB84" i="2" s="1"/>
  <c r="W83" i="2"/>
  <c r="X83" i="2" s="1"/>
  <c r="P74" i="2"/>
  <c r="AE77" i="1"/>
  <c r="AF77" i="1"/>
  <c r="W95" i="3" l="1"/>
  <c r="AB65" i="3"/>
  <c r="AG64" i="3"/>
  <c r="AA84" i="2"/>
  <c r="AB85" i="2"/>
  <c r="AA85" i="2" s="1"/>
  <c r="AB86" i="2" s="1"/>
  <c r="AA86" i="2" s="1"/>
  <c r="AB87" i="2" s="1"/>
  <c r="W84" i="2"/>
  <c r="X84" i="2" s="1"/>
  <c r="O75" i="2"/>
  <c r="AE78" i="1"/>
  <c r="AF78" i="1"/>
  <c r="AG77" i="1"/>
  <c r="AF65" i="3" l="1"/>
  <c r="AA65" i="3"/>
  <c r="AE65" i="3" s="1"/>
  <c r="X95" i="3"/>
  <c r="AA87" i="2"/>
  <c r="AB88" i="2"/>
  <c r="W85" i="2"/>
  <c r="X85" i="2" s="1"/>
  <c r="P75" i="2"/>
  <c r="AG78" i="1"/>
  <c r="AE79" i="1"/>
  <c r="AF79" i="1"/>
  <c r="AB66" i="3" l="1"/>
  <c r="X96" i="3"/>
  <c r="W96" i="3"/>
  <c r="AG65" i="3"/>
  <c r="AA88" i="2"/>
  <c r="AB89" i="2"/>
  <c r="W86" i="2"/>
  <c r="O76" i="2"/>
  <c r="AE80" i="1"/>
  <c r="AF80" i="1"/>
  <c r="AG79" i="1"/>
  <c r="W97" i="3" l="1"/>
  <c r="AF66" i="3"/>
  <c r="AA66" i="3"/>
  <c r="AE66" i="3" s="1"/>
  <c r="AA89" i="2"/>
  <c r="AB90" i="2"/>
  <c r="P76" i="2"/>
  <c r="X86" i="2"/>
  <c r="AG80" i="1"/>
  <c r="AE81" i="1"/>
  <c r="AF81" i="1"/>
  <c r="AB67" i="3" l="1"/>
  <c r="W99" i="3"/>
  <c r="AG66" i="3"/>
  <c r="X97" i="3"/>
  <c r="AA90" i="2"/>
  <c r="AB91" i="2" s="1"/>
  <c r="W87" i="2"/>
  <c r="O77" i="2"/>
  <c r="AG81" i="1"/>
  <c r="AF67" i="3" l="1"/>
  <c r="AA67" i="3"/>
  <c r="AE67" i="3" s="1"/>
  <c r="AA91" i="2"/>
  <c r="AB92" i="2"/>
  <c r="AA92" i="2" s="1"/>
  <c r="AB93" i="2" s="1"/>
  <c r="P77" i="2"/>
  <c r="O78" i="2"/>
  <c r="X87" i="2"/>
  <c r="AE82" i="1"/>
  <c r="AF82" i="1"/>
  <c r="AB68" i="3" l="1"/>
  <c r="AG67" i="3"/>
  <c r="AA93" i="2"/>
  <c r="AB94" i="2"/>
  <c r="W88" i="2"/>
  <c r="P78" i="2"/>
  <c r="AG82" i="1"/>
  <c r="AF68" i="3" l="1"/>
  <c r="AA68" i="3"/>
  <c r="AE68" i="3" s="1"/>
  <c r="AA94" i="2"/>
  <c r="AB95" i="2" s="1"/>
  <c r="O79" i="2"/>
  <c r="AE79" i="2" s="1"/>
  <c r="AF78" i="2"/>
  <c r="X88" i="2"/>
  <c r="AE83" i="1"/>
  <c r="AF83" i="1"/>
  <c r="AB69" i="3" l="1"/>
  <c r="AG68" i="3"/>
  <c r="AA95" i="2"/>
  <c r="AB96" i="2"/>
  <c r="W89" i="2"/>
  <c r="P79" i="2"/>
  <c r="AG83" i="1"/>
  <c r="AF84" i="1"/>
  <c r="AF69" i="3" l="1"/>
  <c r="AA69" i="3"/>
  <c r="AE69" i="3" s="1"/>
  <c r="AA96" i="2"/>
  <c r="AB97" i="2"/>
  <c r="AA97" i="2" s="1"/>
  <c r="AA99" i="2" s="1"/>
  <c r="O80" i="2"/>
  <c r="X89" i="2"/>
  <c r="AE84" i="1"/>
  <c r="AG84" i="1"/>
  <c r="AB70" i="3" l="1"/>
  <c r="AF70" i="3"/>
  <c r="AA70" i="3"/>
  <c r="AE70" i="3" s="1"/>
  <c r="AG70" i="3"/>
  <c r="AG69" i="3"/>
  <c r="W90" i="2"/>
  <c r="P80" i="2"/>
  <c r="AE85" i="1"/>
  <c r="AF85" i="1"/>
  <c r="AG85" i="1" s="1"/>
  <c r="AB71" i="3" l="1"/>
  <c r="O81" i="2"/>
  <c r="X90" i="2"/>
  <c r="AF86" i="1"/>
  <c r="AF71" i="3" l="1"/>
  <c r="AA71" i="3"/>
  <c r="AE71" i="3" s="1"/>
  <c r="W91" i="2"/>
  <c r="P81" i="2"/>
  <c r="AG86" i="1"/>
  <c r="AE86" i="1"/>
  <c r="AB72" i="3" l="1"/>
  <c r="AG71" i="3"/>
  <c r="X91" i="2"/>
  <c r="O82" i="2"/>
  <c r="W92" i="2"/>
  <c r="AF87" i="1"/>
  <c r="AG87" i="1" s="1"/>
  <c r="AF72" i="3" l="1"/>
  <c r="AA72" i="3"/>
  <c r="AE72" i="3" s="1"/>
  <c r="X92" i="2"/>
  <c r="P82" i="2"/>
  <c r="AE87" i="1"/>
  <c r="AB73" i="3" l="1"/>
  <c r="AG72" i="3"/>
  <c r="W93" i="2"/>
  <c r="O83" i="2"/>
  <c r="AE88" i="1"/>
  <c r="AF88" i="1"/>
  <c r="AF73" i="3" l="1"/>
  <c r="AA73" i="3"/>
  <c r="AE73" i="3" s="1"/>
  <c r="P83" i="2"/>
  <c r="X93" i="2"/>
  <c r="AG88" i="1"/>
  <c r="AB74" i="3" l="1"/>
  <c r="AG73" i="3"/>
  <c r="O84" i="2"/>
  <c r="W94" i="2"/>
  <c r="AF89" i="1"/>
  <c r="AG89" i="1" s="1"/>
  <c r="AF74" i="3" l="1"/>
  <c r="AA74" i="3"/>
  <c r="AE74" i="3" s="1"/>
  <c r="X94" i="2"/>
  <c r="P84" i="2"/>
  <c r="AE89" i="1"/>
  <c r="AG74" i="3" l="1"/>
  <c r="AB75" i="3"/>
  <c r="O85" i="2"/>
  <c r="W95" i="2"/>
  <c r="AF90" i="1"/>
  <c r="AF75" i="3" l="1"/>
  <c r="AA75" i="3"/>
  <c r="AE75" i="3" s="1"/>
  <c r="X95" i="2"/>
  <c r="P85" i="2"/>
  <c r="AG90" i="1"/>
  <c r="AE90" i="1"/>
  <c r="AG75" i="3" l="1"/>
  <c r="AB76" i="3"/>
  <c r="W96" i="2"/>
  <c r="O86" i="2"/>
  <c r="AF91" i="1"/>
  <c r="AF76" i="3" l="1"/>
  <c r="AA76" i="3"/>
  <c r="AE76" i="3" s="1"/>
  <c r="P86" i="2"/>
  <c r="X96" i="2"/>
  <c r="AG91" i="1"/>
  <c r="AE91" i="1"/>
  <c r="AG76" i="3" l="1"/>
  <c r="AB77" i="3"/>
  <c r="O87" i="2"/>
  <c r="W97" i="2"/>
  <c r="X97" i="2" s="1"/>
  <c r="AF92" i="1"/>
  <c r="AG92" i="1" s="1"/>
  <c r="AF77" i="3" l="1"/>
  <c r="AA77" i="3"/>
  <c r="AE77" i="3" s="1"/>
  <c r="W99" i="2"/>
  <c r="O99" i="2"/>
  <c r="P87" i="2"/>
  <c r="AE92" i="1"/>
  <c r="AG77" i="3" l="1"/>
  <c r="AB78" i="3"/>
  <c r="AF93" i="1"/>
  <c r="AG93" i="1" s="1"/>
  <c r="AF78" i="3" l="1"/>
  <c r="AA78" i="3"/>
  <c r="AB79" i="3" s="1"/>
  <c r="AE93" i="1"/>
  <c r="AA79" i="3" l="1"/>
  <c r="AF79" i="3"/>
  <c r="AE78" i="3"/>
  <c r="AG79" i="3"/>
  <c r="AG78" i="3"/>
  <c r="AF94" i="1"/>
  <c r="AG94" i="1" s="1"/>
  <c r="AB80" i="3" l="1"/>
  <c r="AE79" i="3"/>
  <c r="AE94" i="1"/>
  <c r="AA80" i="3" l="1"/>
  <c r="AF80" i="3"/>
  <c r="AE95" i="1"/>
  <c r="AF95" i="1"/>
  <c r="AB81" i="3" l="1"/>
  <c r="AE80" i="3"/>
  <c r="AG80" i="3"/>
  <c r="AE96" i="1"/>
  <c r="AE99" i="1" s="1"/>
  <c r="AG99" i="1" s="1"/>
  <c r="AF96" i="1"/>
  <c r="AG97" i="1" s="1"/>
  <c r="AG95" i="1"/>
  <c r="AG96" i="1"/>
  <c r="AE55" i="2"/>
  <c r="G56" i="2"/>
  <c r="H56" i="2" s="1"/>
  <c r="AA81" i="3" l="1"/>
  <c r="AF81" i="3"/>
  <c r="AE56" i="2"/>
  <c r="AF56" i="2"/>
  <c r="AF55" i="2"/>
  <c r="AG81" i="3" l="1"/>
  <c r="AB82" i="3"/>
  <c r="AE81" i="3"/>
  <c r="G57" i="2"/>
  <c r="AG55" i="2"/>
  <c r="AG56" i="2"/>
  <c r="AA82" i="3" l="1"/>
  <c r="AF82" i="3"/>
  <c r="AE57" i="2"/>
  <c r="H57" i="2"/>
  <c r="AF57" i="2"/>
  <c r="G58" i="2"/>
  <c r="AE58" i="2" s="1"/>
  <c r="AG82" i="3" l="1"/>
  <c r="AB83" i="3"/>
  <c r="AE82" i="3"/>
  <c r="AG57" i="2"/>
  <c r="H58" i="2"/>
  <c r="AA83" i="3" l="1"/>
  <c r="AF83" i="3"/>
  <c r="G59" i="2"/>
  <c r="AE59" i="2" s="1"/>
  <c r="AF58" i="2"/>
  <c r="AG83" i="3" l="1"/>
  <c r="AB84" i="3"/>
  <c r="AE83" i="3"/>
  <c r="AG58" i="2"/>
  <c r="H59" i="2"/>
  <c r="AA84" i="3" l="1"/>
  <c r="AF84" i="3"/>
  <c r="AF59" i="2"/>
  <c r="AG59" i="2" s="1"/>
  <c r="G60" i="2"/>
  <c r="AE60" i="2" s="1"/>
  <c r="AG84" i="3" l="1"/>
  <c r="AB85" i="3"/>
  <c r="AE84" i="3"/>
  <c r="H60" i="2"/>
  <c r="AA85" i="3" l="1"/>
  <c r="AF85" i="3"/>
  <c r="AF60" i="2"/>
  <c r="G61" i="2"/>
  <c r="AE61" i="2" s="1"/>
  <c r="AG85" i="3" l="1"/>
  <c r="AB86" i="3"/>
  <c r="AE85" i="3"/>
  <c r="AG60" i="2"/>
  <c r="AA86" i="3" l="1"/>
  <c r="AF86" i="3"/>
  <c r="AF61" i="2"/>
  <c r="AG86" i="3" l="1"/>
  <c r="AB87" i="3"/>
  <c r="AE86" i="3"/>
  <c r="AG61" i="2"/>
  <c r="AE62" i="2"/>
  <c r="H62" i="2"/>
  <c r="AA87" i="3" l="1"/>
  <c r="AF87" i="3"/>
  <c r="AF62" i="2"/>
  <c r="G63" i="2"/>
  <c r="AG62" i="2"/>
  <c r="AE63" i="2"/>
  <c r="AE64" i="2"/>
  <c r="H63" i="2"/>
  <c r="G64" i="2" s="1"/>
  <c r="AG87" i="3" l="1"/>
  <c r="AB88" i="3"/>
  <c r="AE87" i="3"/>
  <c r="AF63" i="2"/>
  <c r="H64" i="2"/>
  <c r="AA88" i="3" l="1"/>
  <c r="AF88" i="3"/>
  <c r="AF64" i="2"/>
  <c r="H65" i="2"/>
  <c r="G66" i="2" s="1"/>
  <c r="AG64" i="2"/>
  <c r="AG63" i="2"/>
  <c r="AG88" i="3" l="1"/>
  <c r="AB89" i="3"/>
  <c r="AE88" i="3"/>
  <c r="AF65" i="2"/>
  <c r="AG65" i="2"/>
  <c r="AE65" i="2"/>
  <c r="AG66" i="2"/>
  <c r="AF66" i="2"/>
  <c r="AE66" i="2"/>
  <c r="H66" i="2"/>
  <c r="G67" i="2" s="1"/>
  <c r="H67" i="2" s="1"/>
  <c r="AA89" i="3" l="1"/>
  <c r="AF89" i="3"/>
  <c r="AG89" i="3" s="1"/>
  <c r="G68" i="2"/>
  <c r="AF67" i="2"/>
  <c r="H68" i="2"/>
  <c r="AE67" i="2"/>
  <c r="AB90" i="3" l="1"/>
  <c r="AE89" i="3"/>
  <c r="G69" i="2"/>
  <c r="AE69" i="2" s="1"/>
  <c r="H69" i="2"/>
  <c r="AF68" i="2"/>
  <c r="AG68" i="2" s="1"/>
  <c r="AG67" i="2"/>
  <c r="AE68" i="2"/>
  <c r="AA90" i="3" l="1"/>
  <c r="AF90" i="3"/>
  <c r="G70" i="2"/>
  <c r="H70" i="2"/>
  <c r="AF69" i="2"/>
  <c r="AG90" i="3" l="1"/>
  <c r="AB91" i="3"/>
  <c r="AE90" i="3"/>
  <c r="AE70" i="2"/>
  <c r="AG69" i="2"/>
  <c r="G71" i="2"/>
  <c r="AE71" i="2" s="1"/>
  <c r="AF70" i="2"/>
  <c r="AA91" i="3" l="1"/>
  <c r="AE91" i="3" s="1"/>
  <c r="AB92" i="3"/>
  <c r="AF91" i="3"/>
  <c r="H71" i="2"/>
  <c r="AG70" i="2"/>
  <c r="AG91" i="3" l="1"/>
  <c r="AA92" i="3"/>
  <c r="AE92" i="3" s="1"/>
  <c r="AF92" i="3"/>
  <c r="G72" i="2"/>
  <c r="AF71" i="2"/>
  <c r="H72" i="2"/>
  <c r="AB93" i="3" l="1"/>
  <c r="AG92" i="3"/>
  <c r="G73" i="2"/>
  <c r="AE73" i="2" s="1"/>
  <c r="H73" i="2"/>
  <c r="AF72" i="2"/>
  <c r="AG72" i="2"/>
  <c r="AG71" i="2"/>
  <c r="AE72" i="2"/>
  <c r="AA93" i="3" l="1"/>
  <c r="AE93" i="3" s="1"/>
  <c r="AB94" i="3"/>
  <c r="AF93" i="3"/>
  <c r="G74" i="2"/>
  <c r="AF73" i="2"/>
  <c r="H74" i="2"/>
  <c r="AG73" i="2"/>
  <c r="AG93" i="3" l="1"/>
  <c r="AA94" i="3"/>
  <c r="AE94" i="3" s="1"/>
  <c r="AF94" i="3"/>
  <c r="G75" i="2"/>
  <c r="AE75" i="2" s="1"/>
  <c r="AF74" i="2"/>
  <c r="H75" i="2"/>
  <c r="AE74" i="2"/>
  <c r="AB95" i="3" l="1"/>
  <c r="AG94" i="3"/>
  <c r="AG74" i="2"/>
  <c r="G76" i="2"/>
  <c r="AE76" i="2" s="1"/>
  <c r="AF75" i="2"/>
  <c r="H76" i="2"/>
  <c r="AA95" i="3" l="1"/>
  <c r="AF95" i="3"/>
  <c r="AG95" i="3" s="1"/>
  <c r="G77" i="2"/>
  <c r="AE77" i="2" s="1"/>
  <c r="H77" i="2"/>
  <c r="AF76" i="2"/>
  <c r="AG75" i="2"/>
  <c r="AB96" i="3" l="1"/>
  <c r="AE95" i="3"/>
  <c r="G78" i="2"/>
  <c r="AF77" i="2"/>
  <c r="AG78" i="2" s="1"/>
  <c r="AG76" i="2"/>
  <c r="AA96" i="3" l="1"/>
  <c r="AE96" i="3" s="1"/>
  <c r="AB97" i="3"/>
  <c r="AF96" i="3"/>
  <c r="AG96" i="3" s="1"/>
  <c r="AG77" i="2"/>
  <c r="H79" i="2"/>
  <c r="AE78" i="2"/>
  <c r="AA97" i="3" l="1"/>
  <c r="AF97" i="3"/>
  <c r="AG97" i="3" s="1"/>
  <c r="G80" i="2"/>
  <c r="AE80" i="2" s="1"/>
  <c r="H80" i="2"/>
  <c r="AF79" i="2"/>
  <c r="AE97" i="3" l="1"/>
  <c r="AE99" i="3" s="1"/>
  <c r="AA99" i="3"/>
  <c r="G81" i="2"/>
  <c r="AE81" i="2" s="1"/>
  <c r="H81" i="2"/>
  <c r="AF80" i="2"/>
  <c r="AG79" i="2"/>
  <c r="AG80" i="2"/>
  <c r="AE101" i="3" l="1"/>
  <c r="AG99" i="3"/>
  <c r="G82" i="2"/>
  <c r="AE82" i="2" s="1"/>
  <c r="H82" i="2"/>
  <c r="AF81" i="2"/>
  <c r="AG81" i="2" l="1"/>
  <c r="G83" i="2"/>
  <c r="AE83" i="2" s="1"/>
  <c r="H83" i="2"/>
  <c r="AF82" i="2"/>
  <c r="G84" i="2" l="1"/>
  <c r="AE84" i="2" s="1"/>
  <c r="H84" i="2"/>
  <c r="AF83" i="2"/>
  <c r="AG83" i="2"/>
  <c r="AG82" i="2"/>
  <c r="G85" i="2" l="1"/>
  <c r="AE85" i="2" s="1"/>
  <c r="H85" i="2"/>
  <c r="AF84" i="2"/>
  <c r="AG84" i="2" l="1"/>
  <c r="G86" i="2"/>
  <c r="AE86" i="2" s="1"/>
  <c r="H86" i="2"/>
  <c r="AF85" i="2"/>
  <c r="G87" i="2" l="1"/>
  <c r="AE87" i="2" s="1"/>
  <c r="H87" i="2"/>
  <c r="AF86" i="2"/>
  <c r="AG86" i="2"/>
  <c r="AG85" i="2"/>
  <c r="G88" i="2" l="1"/>
  <c r="AE88" i="2" s="1"/>
  <c r="H88" i="2"/>
  <c r="AF87" i="2"/>
  <c r="AG87" i="2"/>
  <c r="G89" i="2" l="1"/>
  <c r="AE89" i="2" s="1"/>
  <c r="H89" i="2"/>
  <c r="AF88" i="2"/>
  <c r="AG88" i="2" s="1"/>
  <c r="G90" i="2" l="1"/>
  <c r="AE90" i="2" s="1"/>
  <c r="H90" i="2"/>
  <c r="AF89" i="2"/>
  <c r="AG89" i="2"/>
  <c r="G91" i="2" l="1"/>
  <c r="AE91" i="2" s="1"/>
  <c r="H91" i="2"/>
  <c r="AF90" i="2"/>
  <c r="AG90" i="2" l="1"/>
  <c r="G92" i="2"/>
  <c r="AE92" i="2" s="1"/>
  <c r="H92" i="2"/>
  <c r="AF91" i="2"/>
  <c r="G93" i="2" l="1"/>
  <c r="AE93" i="2" s="1"/>
  <c r="H93" i="2"/>
  <c r="AF92" i="2"/>
  <c r="AG91" i="2"/>
  <c r="AG92" i="2" l="1"/>
  <c r="G94" i="2"/>
  <c r="AE94" i="2" s="1"/>
  <c r="H94" i="2"/>
  <c r="AF93" i="2"/>
  <c r="G95" i="2" l="1"/>
  <c r="AE95" i="2" s="1"/>
  <c r="H95" i="2"/>
  <c r="AF94" i="2"/>
  <c r="AG94" i="2" s="1"/>
  <c r="AG93" i="2"/>
  <c r="G96" i="2" l="1"/>
  <c r="AE96" i="2" s="1"/>
  <c r="H96" i="2"/>
  <c r="AF95" i="2"/>
  <c r="AG95" i="2"/>
  <c r="G97" i="2" l="1"/>
  <c r="H97" i="2"/>
  <c r="AF97" i="2" s="1"/>
  <c r="AF96" i="2"/>
  <c r="AG96" i="2" s="1"/>
  <c r="AG97" i="2" l="1"/>
  <c r="AE97" i="2"/>
  <c r="AE99" i="2" s="1"/>
  <c r="AG99" i="2" s="1"/>
  <c r="G99" i="2"/>
</calcChain>
</file>

<file path=xl/sharedStrings.xml><?xml version="1.0" encoding="utf-8"?>
<sst xmlns="http://schemas.openxmlformats.org/spreadsheetml/2006/main" count="85" uniqueCount="9">
  <si>
    <t>Paid</t>
  </si>
  <si>
    <t>Interest</t>
  </si>
  <si>
    <t>Debt</t>
  </si>
  <si>
    <t>diff</t>
  </si>
  <si>
    <t>Int</t>
  </si>
  <si>
    <t>Month Summary</t>
  </si>
  <si>
    <t>totals</t>
  </si>
  <si>
    <t>Original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</si>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</sst>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F723-8FD0-4763-AE2D-FB3F587DB16C}">
  <sheetPr>
    <pageSetUpPr fitToPage="1"/>
  </sheetPr>
  <dimension ref="A1:AG99"/>
  <sheetViews>
    <sheetView topLeftCell="W84" zoomScale="130" zoomScaleNormal="130" workbookViewId="0">
      <selection activeCell="AG98" sqref="AG98"/>
    </sheetView>
  </sheetViews>
  <sheetFormatPr defaultRowHeight="14.4" x14ac:dyDescent="0.3"/>
  <cols>
    <col min="1" max="1" width="12.44140625" style="2" customWidth="1"/>
    <col min="2" max="4" width="8.88671875" style="1"/>
    <col min="5" max="5" width="1.88671875" style="1" customWidth="1"/>
    <col min="6" max="6" width="8.21875" style="1" customWidth="1"/>
    <col min="7" max="7" width="6.5546875" style="1" customWidth="1"/>
    <col min="8" max="8" width="8.88671875" style="1"/>
    <col min="9" max="9" width="1.44140625" style="1" customWidth="1"/>
    <col min="10" max="10" width="9" style="1" customWidth="1"/>
    <col min="11" max="11" width="8.109375" style="1" customWidth="1"/>
    <col min="12" max="12" width="8.88671875" style="1"/>
    <col min="13" max="13" width="1.88671875" style="1" customWidth="1"/>
    <col min="14" max="14" width="9.21875" style="1" customWidth="1"/>
    <col min="15" max="15" width="7.21875" style="1" customWidth="1"/>
    <col min="16" max="16" width="8.88671875" style="1"/>
    <col min="17" max="17" width="2" style="1" customWidth="1"/>
    <col min="18" max="18" width="6.88671875" style="1" customWidth="1"/>
    <col min="19" max="19" width="7" style="1" customWidth="1"/>
    <col min="20" max="20" width="8.109375" style="1" customWidth="1"/>
    <col min="21" max="21" width="1.44140625" style="1" customWidth="1"/>
    <col min="22" max="22" width="8" style="1" customWidth="1"/>
    <col min="23" max="23" width="7.44140625" style="1" customWidth="1"/>
    <col min="24" max="24" width="8.88671875" style="1"/>
    <col min="25" max="25" width="2.109375" style="1" customWidth="1"/>
    <col min="26" max="26" width="7.44140625" style="1" customWidth="1"/>
    <col min="27" max="27" width="6.44140625" style="1" customWidth="1"/>
    <col min="28" max="28" width="8.88671875" style="1"/>
    <col min="29" max="29" width="2.21875" style="1" customWidth="1"/>
    <col min="30" max="32" width="8.88671875" style="1"/>
    <col min="33" max="33" width="9" style="1" customWidth="1"/>
    <col min="34" max="16384" width="8.88671875" style="1"/>
  </cols>
  <sheetData>
    <row r="1" spans="1:33" x14ac:dyDescent="0.3">
      <c r="B1" s="1" t="s">
        <v>0</v>
      </c>
      <c r="C1" s="1" t="s">
        <v>4</v>
      </c>
      <c r="D1" s="1" t="s">
        <v>2</v>
      </c>
      <c r="F1" s="1" t="s">
        <v>0</v>
      </c>
      <c r="G1" s="1" t="s">
        <v>4</v>
      </c>
      <c r="H1" s="1" t="s">
        <v>2</v>
      </c>
      <c r="J1" s="1" t="s">
        <v>0</v>
      </c>
      <c r="K1" s="1" t="s">
        <v>4</v>
      </c>
      <c r="L1" s="1" t="s">
        <v>2</v>
      </c>
      <c r="N1" s="1" t="s">
        <v>0</v>
      </c>
      <c r="O1" s="1" t="s">
        <v>4</v>
      </c>
      <c r="P1" s="1" t="s">
        <v>2</v>
      </c>
      <c r="R1" s="1" t="s">
        <v>0</v>
      </c>
      <c r="S1" s="1" t="s">
        <v>4</v>
      </c>
      <c r="T1" s="1" t="s">
        <v>2</v>
      </c>
      <c r="V1" s="1" t="s">
        <v>0</v>
      </c>
      <c r="W1" s="1" t="s">
        <v>4</v>
      </c>
      <c r="X1" s="1" t="s">
        <v>2</v>
      </c>
      <c r="Z1" s="1" t="s">
        <v>0</v>
      </c>
      <c r="AA1" s="1" t="s">
        <v>4</v>
      </c>
      <c r="AB1" s="1" t="s">
        <v>2</v>
      </c>
      <c r="AD1" s="1" t="s">
        <v>5</v>
      </c>
    </row>
    <row r="2" spans="1:33" s="3" customFormat="1" x14ac:dyDescent="0.3">
      <c r="C2" s="3">
        <v>0.09</v>
      </c>
      <c r="G2" s="3">
        <v>0.09</v>
      </c>
      <c r="K2" s="3">
        <v>6.7500000000000004E-2</v>
      </c>
      <c r="O2" s="3">
        <v>6.7500000000000004E-2</v>
      </c>
      <c r="S2" s="3">
        <v>7.0000000000000007E-2</v>
      </c>
      <c r="W2" s="3">
        <v>7.2499999999999995E-2</v>
      </c>
      <c r="AA2" s="3">
        <v>0</v>
      </c>
      <c r="AD2" s="3" t="s">
        <v>0</v>
      </c>
      <c r="AE2" s="3" t="s">
        <v>1</v>
      </c>
      <c r="AF2" s="3" t="s">
        <v>2</v>
      </c>
      <c r="AG2" s="3" t="s">
        <v>3</v>
      </c>
    </row>
    <row r="3" spans="1:33" s="3" customFormat="1" x14ac:dyDescent="0.3">
      <c r="C3" s="3">
        <f>+C2/12</f>
        <v>7.4999999999999997E-3</v>
      </c>
      <c r="G3" s="3">
        <f>+G2/12</f>
        <v>7.4999999999999997E-3</v>
      </c>
      <c r="K3" s="3">
        <f>+K2/12</f>
        <v>5.6250000000000007E-3</v>
      </c>
      <c r="O3" s="3">
        <f>+O2/12</f>
        <v>5.6250000000000007E-3</v>
      </c>
      <c r="S3" s="3">
        <f>+S2/12</f>
        <v>5.8333333333333336E-3</v>
      </c>
      <c r="W3" s="3">
        <f>+W2/12</f>
        <v>6.0416666666666665E-3</v>
      </c>
      <c r="AA3" s="3">
        <f>+AA2/12</f>
        <v>0</v>
      </c>
    </row>
    <row r="4" spans="1:33" x14ac:dyDescent="0.3">
      <c r="A4" s="2">
        <v>43617</v>
      </c>
      <c r="B4" s="1">
        <v>4000</v>
      </c>
      <c r="D4" s="1">
        <v>491765</v>
      </c>
      <c r="F4" s="1">
        <v>2200</v>
      </c>
      <c r="H4" s="1">
        <v>122368</v>
      </c>
      <c r="J4" s="1">
        <v>8000</v>
      </c>
      <c r="L4" s="1">
        <v>931123</v>
      </c>
      <c r="N4" s="1">
        <v>8200</v>
      </c>
      <c r="P4" s="1">
        <v>970536</v>
      </c>
      <c r="R4" s="1">
        <v>6600</v>
      </c>
      <c r="T4" s="1">
        <v>120000</v>
      </c>
      <c r="V4" s="1">
        <v>15600</v>
      </c>
      <c r="X4" s="1">
        <v>1100000</v>
      </c>
      <c r="Z4" s="1">
        <v>15000</v>
      </c>
      <c r="AA4" s="1">
        <f>+AA$3*AB4</f>
        <v>0</v>
      </c>
      <c r="AB4" s="1">
        <v>445000</v>
      </c>
      <c r="AD4" s="1">
        <f>+Z4+V4+R4+N4+J4+F4+B4</f>
        <v>59600</v>
      </c>
      <c r="AE4" s="1">
        <f>+AA4+W4+S4+O4+K4+G4+C4</f>
        <v>0</v>
      </c>
      <c r="AF4" s="1">
        <f>+AB4+X4+T4+P4+L4+H4+D4</f>
        <v>4180792</v>
      </c>
    </row>
    <row r="5" spans="1:33" x14ac:dyDescent="0.3">
      <c r="A5" s="2">
        <v>43647</v>
      </c>
      <c r="B5" s="1">
        <f>+B4</f>
        <v>4000</v>
      </c>
      <c r="C5" s="1">
        <f>+C$3*D4</f>
        <v>3688.2374999999997</v>
      </c>
      <c r="D5" s="1">
        <f>+D4+C5-B5</f>
        <v>491453.23749999999</v>
      </c>
      <c r="F5" s="1">
        <f>+F4</f>
        <v>2200</v>
      </c>
      <c r="G5" s="1">
        <f>+G$3*H4</f>
        <v>917.76</v>
      </c>
      <c r="H5" s="1">
        <f>+H4+G5-F5</f>
        <v>121085.75999999999</v>
      </c>
      <c r="J5" s="1">
        <f>+J4</f>
        <v>8000</v>
      </c>
      <c r="K5" s="1">
        <f>+K$3*L4</f>
        <v>5237.5668750000004</v>
      </c>
      <c r="L5" s="1">
        <f>+L4+K5-J5</f>
        <v>928360.56687500002</v>
      </c>
      <c r="N5" s="1">
        <f>+N4</f>
        <v>8200</v>
      </c>
      <c r="O5" s="1">
        <f>+O$3*P4</f>
        <v>5459.2650000000003</v>
      </c>
      <c r="P5" s="1">
        <f>+P4+O5-N5</f>
        <v>967795.26500000001</v>
      </c>
      <c r="R5" s="1">
        <f>+R4</f>
        <v>6600</v>
      </c>
      <c r="S5" s="1">
        <f>+S$3*T4</f>
        <v>700</v>
      </c>
      <c r="T5" s="1">
        <f>+T4+S5-R5</f>
        <v>114100</v>
      </c>
      <c r="V5" s="1">
        <f>+V4</f>
        <v>15600</v>
      </c>
      <c r="W5" s="1">
        <f>+W$3*X4</f>
        <v>6645.833333333333</v>
      </c>
      <c r="X5" s="1">
        <f>+X4+W5-V5</f>
        <v>1091045.8333333333</v>
      </c>
      <c r="Z5" s="1">
        <f>+Z4</f>
        <v>15000</v>
      </c>
      <c r="AA5" s="1">
        <f>+AA$3*AB4</f>
        <v>0</v>
      </c>
      <c r="AB5" s="1">
        <f>+AB4+AA5-Z5</f>
        <v>430000</v>
      </c>
      <c r="AD5" s="1">
        <f>+Z5+V5+R5+N5+J5+F5+B5</f>
        <v>59600</v>
      </c>
      <c r="AE5" s="1">
        <f>+AA5+W5+S5+O5+K5+G5+C5</f>
        <v>22648.66270833333</v>
      </c>
      <c r="AF5" s="1">
        <f>+AB5+X5+T5+P5+L5+H5+D5</f>
        <v>4143840.6627083328</v>
      </c>
      <c r="AG5" s="1">
        <f>+AF4-AF5</f>
        <v>36951.337291667238</v>
      </c>
    </row>
    <row r="6" spans="1:33" x14ac:dyDescent="0.3">
      <c r="A6" s="2">
        <v>43678</v>
      </c>
      <c r="B6" s="1">
        <f t="shared" ref="B6:B69" si="0">+B5</f>
        <v>4000</v>
      </c>
      <c r="C6" s="1">
        <f t="shared" ref="C6:C51" si="1">+C$3*D5</f>
        <v>3685.8992812499996</v>
      </c>
      <c r="D6" s="1">
        <f t="shared" ref="D6:D51" si="2">+D5+C6-B6</f>
        <v>491139.13678125001</v>
      </c>
      <c r="F6" s="1">
        <f t="shared" ref="F6:F69" si="3">+F5</f>
        <v>2200</v>
      </c>
      <c r="G6" s="1">
        <f t="shared" ref="G6:G54" si="4">+G$3*H5</f>
        <v>908.14319999999998</v>
      </c>
      <c r="H6" s="1">
        <f t="shared" ref="H6:H52" si="5">+H5+G6-F6</f>
        <v>119793.9032</v>
      </c>
      <c r="J6" s="1">
        <f t="shared" ref="J6:J69" si="6">+J5</f>
        <v>8000</v>
      </c>
      <c r="K6" s="1">
        <f t="shared" ref="K6:K69" si="7">+K$3*L5</f>
        <v>5222.0281886718758</v>
      </c>
      <c r="L6" s="1">
        <f t="shared" ref="L6:L69" si="8">+L5+K6-J6</f>
        <v>925582.59506367194</v>
      </c>
      <c r="N6" s="1">
        <f t="shared" ref="N6:N69" si="9">+N5</f>
        <v>8200</v>
      </c>
      <c r="O6" s="1">
        <f t="shared" ref="O6:O69" si="10">+O$3*P5</f>
        <v>5443.848365625001</v>
      </c>
      <c r="P6" s="1">
        <f t="shared" ref="P6:P69" si="11">+P5+O6-N6</f>
        <v>965039.11336562503</v>
      </c>
      <c r="R6" s="1">
        <f t="shared" ref="R6:R69" si="12">+R5</f>
        <v>6600</v>
      </c>
      <c r="S6" s="1">
        <f t="shared" ref="S6:S24" si="13">+S$3*T5</f>
        <v>665.58333333333337</v>
      </c>
      <c r="T6" s="1">
        <f t="shared" ref="T6:T23" si="14">+T5+S6-R6</f>
        <v>108165.58333333333</v>
      </c>
      <c r="V6" s="1">
        <f t="shared" ref="V6:V69" si="15">+V5</f>
        <v>15600</v>
      </c>
      <c r="W6" s="1">
        <f t="shared" ref="W6:W69" si="16">+W$3*X5</f>
        <v>6591.7352430555547</v>
      </c>
      <c r="X6" s="1">
        <f t="shared" ref="X6:X69" si="17">+X5+W6-V6</f>
        <v>1082037.5685763888</v>
      </c>
      <c r="Z6" s="1">
        <f t="shared" ref="Z6:Z69" si="18">+Z5</f>
        <v>15000</v>
      </c>
      <c r="AA6" s="1">
        <f t="shared" ref="AA6:AA69" si="19">+AA$3*AB6</f>
        <v>0</v>
      </c>
      <c r="AB6" s="1">
        <f t="shared" ref="AB6:AB69" si="20">+AB5+AA5-Z6</f>
        <v>415000</v>
      </c>
      <c r="AD6" s="1">
        <f t="shared" ref="AD6:AD35" si="21">+Z6+V6+R6+N6+J6+F6+B6</f>
        <v>59600</v>
      </c>
      <c r="AE6" s="1">
        <f t="shared" ref="AE6:AE35" si="22">+AA6+W6+S6+O6+K6+G6+C6</f>
        <v>22517.237611935765</v>
      </c>
      <c r="AF6" s="1">
        <f t="shared" ref="AF6:AF35" si="23">+AB6+X6+T6+P6+L6+H6+D6</f>
        <v>4106757.9003202692</v>
      </c>
      <c r="AG6" s="1">
        <f t="shared" ref="AG6:AG69" si="24">+AF5-AF6</f>
        <v>37082.762388063595</v>
      </c>
    </row>
    <row r="7" spans="1:33" x14ac:dyDescent="0.3">
      <c r="A7" s="2">
        <v>43709</v>
      </c>
      <c r="B7" s="1">
        <f t="shared" si="0"/>
        <v>4000</v>
      </c>
      <c r="C7" s="1">
        <f t="shared" si="1"/>
        <v>3683.5435258593748</v>
      </c>
      <c r="D7" s="1">
        <f t="shared" si="2"/>
        <v>490822.68030710937</v>
      </c>
      <c r="F7" s="1">
        <f t="shared" si="3"/>
        <v>2200</v>
      </c>
      <c r="G7" s="1">
        <f t="shared" si="4"/>
        <v>898.45427399999994</v>
      </c>
      <c r="H7" s="1">
        <f t="shared" si="5"/>
        <v>118492.357474</v>
      </c>
      <c r="J7" s="1">
        <f t="shared" si="6"/>
        <v>8000</v>
      </c>
      <c r="K7" s="1">
        <f t="shared" si="7"/>
        <v>5206.4020972331555</v>
      </c>
      <c r="L7" s="1">
        <f t="shared" si="8"/>
        <v>922788.99716090504</v>
      </c>
      <c r="N7" s="1">
        <f t="shared" si="9"/>
        <v>8200</v>
      </c>
      <c r="O7" s="1">
        <f t="shared" si="10"/>
        <v>5428.3450126816415</v>
      </c>
      <c r="P7" s="1">
        <f t="shared" si="11"/>
        <v>962267.45837830671</v>
      </c>
      <c r="R7" s="1">
        <f t="shared" si="12"/>
        <v>6600</v>
      </c>
      <c r="S7" s="1">
        <f t="shared" si="13"/>
        <v>630.96590277777773</v>
      </c>
      <c r="T7" s="1">
        <f t="shared" si="14"/>
        <v>102196.54923611111</v>
      </c>
      <c r="V7" s="1">
        <f t="shared" si="15"/>
        <v>15600</v>
      </c>
      <c r="W7" s="1">
        <f t="shared" si="16"/>
        <v>6537.3103101490151</v>
      </c>
      <c r="X7" s="1">
        <f t="shared" si="17"/>
        <v>1072974.8788865379</v>
      </c>
      <c r="Z7" s="1">
        <f t="shared" si="18"/>
        <v>15000</v>
      </c>
      <c r="AA7" s="1">
        <f t="shared" si="19"/>
        <v>0</v>
      </c>
      <c r="AB7" s="1">
        <f t="shared" si="20"/>
        <v>400000</v>
      </c>
      <c r="AD7" s="1">
        <f t="shared" si="21"/>
        <v>59600</v>
      </c>
      <c r="AE7" s="1">
        <f t="shared" si="22"/>
        <v>22385.021122700964</v>
      </c>
      <c r="AF7" s="1">
        <f t="shared" si="23"/>
        <v>4069542.9214429702</v>
      </c>
      <c r="AG7" s="1">
        <f t="shared" si="24"/>
        <v>37214.978877299</v>
      </c>
    </row>
    <row r="8" spans="1:33" x14ac:dyDescent="0.3">
      <c r="A8" s="2">
        <v>43739</v>
      </c>
      <c r="B8" s="1">
        <f t="shared" si="0"/>
        <v>4000</v>
      </c>
      <c r="C8" s="1">
        <f t="shared" si="1"/>
        <v>3681.1701023033202</v>
      </c>
      <c r="D8" s="1">
        <f t="shared" si="2"/>
        <v>490503.8504094127</v>
      </c>
      <c r="F8" s="1">
        <f t="shared" si="3"/>
        <v>2200</v>
      </c>
      <c r="G8" s="1">
        <f t="shared" si="4"/>
        <v>888.69268105499998</v>
      </c>
      <c r="H8" s="1">
        <f t="shared" si="5"/>
        <v>117181.05015505501</v>
      </c>
      <c r="J8" s="1">
        <f t="shared" si="6"/>
        <v>8000</v>
      </c>
      <c r="K8" s="1">
        <f t="shared" si="7"/>
        <v>5190.6881090300913</v>
      </c>
      <c r="L8" s="1">
        <f t="shared" si="8"/>
        <v>919979.68526993517</v>
      </c>
      <c r="N8" s="1">
        <f t="shared" si="9"/>
        <v>8200</v>
      </c>
      <c r="O8" s="1">
        <f t="shared" si="10"/>
        <v>5412.7544533779756</v>
      </c>
      <c r="P8" s="1">
        <f t="shared" si="11"/>
        <v>959480.21283168474</v>
      </c>
      <c r="R8" s="1">
        <f t="shared" si="12"/>
        <v>6600</v>
      </c>
      <c r="S8" s="1">
        <f t="shared" si="13"/>
        <v>596.14653721064815</v>
      </c>
      <c r="T8" s="1">
        <f t="shared" si="14"/>
        <v>96192.695773321757</v>
      </c>
      <c r="V8" s="1">
        <f t="shared" si="15"/>
        <v>15600</v>
      </c>
      <c r="W8" s="1">
        <f t="shared" si="16"/>
        <v>6482.5565599394995</v>
      </c>
      <c r="X8" s="1">
        <f t="shared" si="17"/>
        <v>1063857.4354464773</v>
      </c>
      <c r="Z8" s="1">
        <f t="shared" si="18"/>
        <v>15000</v>
      </c>
      <c r="AA8" s="1">
        <f t="shared" si="19"/>
        <v>0</v>
      </c>
      <c r="AB8" s="1">
        <f t="shared" si="20"/>
        <v>385000</v>
      </c>
      <c r="AD8" s="1">
        <f t="shared" si="21"/>
        <v>59600</v>
      </c>
      <c r="AE8" s="1">
        <f t="shared" si="22"/>
        <v>22252.008442916536</v>
      </c>
      <c r="AF8" s="1">
        <f t="shared" si="23"/>
        <v>4032194.9298858866</v>
      </c>
      <c r="AG8" s="1">
        <f t="shared" si="24"/>
        <v>37347.991557083558</v>
      </c>
    </row>
    <row r="9" spans="1:33" x14ac:dyDescent="0.3">
      <c r="A9" s="2">
        <v>43770</v>
      </c>
      <c r="B9" s="1">
        <f t="shared" si="0"/>
        <v>4000</v>
      </c>
      <c r="C9" s="1">
        <f t="shared" si="1"/>
        <v>3678.7788780705951</v>
      </c>
      <c r="D9" s="1">
        <f t="shared" si="2"/>
        <v>490182.62928748329</v>
      </c>
      <c r="F9" s="1">
        <f t="shared" si="3"/>
        <v>2200</v>
      </c>
      <c r="G9" s="1">
        <f t="shared" si="4"/>
        <v>878.85787616291259</v>
      </c>
      <c r="H9" s="1">
        <f t="shared" si="5"/>
        <v>115859.90803121793</v>
      </c>
      <c r="J9" s="1">
        <f t="shared" si="6"/>
        <v>8000</v>
      </c>
      <c r="K9" s="1">
        <f t="shared" si="7"/>
        <v>5174.8857296433862</v>
      </c>
      <c r="L9" s="1">
        <f t="shared" si="8"/>
        <v>917154.57099957857</v>
      </c>
      <c r="N9" s="1">
        <f t="shared" si="9"/>
        <v>8200</v>
      </c>
      <c r="O9" s="1">
        <f t="shared" si="10"/>
        <v>5397.0761971782276</v>
      </c>
      <c r="P9" s="1">
        <f t="shared" si="11"/>
        <v>956677.28902886296</v>
      </c>
      <c r="R9" s="1">
        <f t="shared" si="12"/>
        <v>6600</v>
      </c>
      <c r="S9" s="1">
        <f t="shared" si="13"/>
        <v>561.12405867771031</v>
      </c>
      <c r="T9" s="1">
        <f t="shared" si="14"/>
        <v>90153.81983199947</v>
      </c>
      <c r="V9" s="1">
        <f t="shared" si="15"/>
        <v>15600</v>
      </c>
      <c r="W9" s="1">
        <f t="shared" si="16"/>
        <v>6427.4720058224666</v>
      </c>
      <c r="X9" s="1">
        <f t="shared" si="17"/>
        <v>1054684.9074522997</v>
      </c>
      <c r="Z9" s="1">
        <f t="shared" si="18"/>
        <v>15000</v>
      </c>
      <c r="AA9" s="1">
        <f t="shared" si="19"/>
        <v>0</v>
      </c>
      <c r="AB9" s="1">
        <f t="shared" si="20"/>
        <v>370000</v>
      </c>
      <c r="AD9" s="1">
        <f t="shared" si="21"/>
        <v>59600</v>
      </c>
      <c r="AE9" s="1">
        <f t="shared" si="22"/>
        <v>22118.194745555302</v>
      </c>
      <c r="AF9" s="1">
        <f t="shared" si="23"/>
        <v>3994713.1246314417</v>
      </c>
      <c r="AG9" s="1">
        <f t="shared" si="24"/>
        <v>37481.805254444946</v>
      </c>
    </row>
    <row r="10" spans="1:33" x14ac:dyDescent="0.3">
      <c r="A10" s="2">
        <v>43800</v>
      </c>
      <c r="B10" s="1">
        <f t="shared" si="0"/>
        <v>4000</v>
      </c>
      <c r="C10" s="1">
        <f t="shared" si="1"/>
        <v>3676.3697196561247</v>
      </c>
      <c r="D10" s="1">
        <f t="shared" si="2"/>
        <v>489858.99900713941</v>
      </c>
      <c r="F10" s="1">
        <f t="shared" si="3"/>
        <v>2200</v>
      </c>
      <c r="G10" s="1">
        <f t="shared" si="4"/>
        <v>868.94931023413449</v>
      </c>
      <c r="H10" s="1">
        <f t="shared" si="5"/>
        <v>114528.85734145207</v>
      </c>
      <c r="J10" s="1">
        <f t="shared" si="6"/>
        <v>8000</v>
      </c>
      <c r="K10" s="1">
        <f t="shared" si="7"/>
        <v>5158.9944618726304</v>
      </c>
      <c r="L10" s="1">
        <f t="shared" si="8"/>
        <v>914313.56546145119</v>
      </c>
      <c r="N10" s="1">
        <f t="shared" si="9"/>
        <v>8200</v>
      </c>
      <c r="O10" s="1">
        <f t="shared" si="10"/>
        <v>5381.3097507873545</v>
      </c>
      <c r="P10" s="1">
        <f t="shared" si="11"/>
        <v>953858.59877965029</v>
      </c>
      <c r="R10" s="1">
        <f t="shared" si="12"/>
        <v>6600</v>
      </c>
      <c r="S10" s="1">
        <f t="shared" si="13"/>
        <v>525.8972823533303</v>
      </c>
      <c r="T10" s="1">
        <f t="shared" si="14"/>
        <v>84079.717114352796</v>
      </c>
      <c r="V10" s="1">
        <f t="shared" si="15"/>
        <v>15600</v>
      </c>
      <c r="W10" s="1">
        <f t="shared" si="16"/>
        <v>6372.0546491909772</v>
      </c>
      <c r="X10" s="1">
        <f t="shared" si="17"/>
        <v>1045456.9621014907</v>
      </c>
      <c r="Z10" s="1">
        <f t="shared" si="18"/>
        <v>15000</v>
      </c>
      <c r="AA10" s="1">
        <f t="shared" si="19"/>
        <v>0</v>
      </c>
      <c r="AB10" s="1">
        <f t="shared" si="20"/>
        <v>355000</v>
      </c>
      <c r="AD10" s="1">
        <f t="shared" si="21"/>
        <v>59600</v>
      </c>
      <c r="AE10" s="1">
        <f t="shared" si="22"/>
        <v>21983.575174094552</v>
      </c>
      <c r="AF10" s="1">
        <f t="shared" si="23"/>
        <v>3957096.6998055363</v>
      </c>
      <c r="AG10" s="1">
        <f t="shared" si="24"/>
        <v>37616.424825905357</v>
      </c>
    </row>
    <row r="11" spans="1:33" x14ac:dyDescent="0.3">
      <c r="A11" s="2">
        <v>43831</v>
      </c>
      <c r="B11" s="1">
        <f t="shared" si="0"/>
        <v>4000</v>
      </c>
      <c r="C11" s="1">
        <f t="shared" si="1"/>
        <v>3673.9424925535454</v>
      </c>
      <c r="D11" s="1">
        <f t="shared" si="2"/>
        <v>489532.94149969297</v>
      </c>
      <c r="F11" s="1">
        <f t="shared" si="3"/>
        <v>2200</v>
      </c>
      <c r="G11" s="1">
        <f t="shared" si="4"/>
        <v>858.9664300608905</v>
      </c>
      <c r="H11" s="1">
        <f t="shared" si="5"/>
        <v>113187.82377151295</v>
      </c>
      <c r="J11" s="1">
        <f t="shared" si="6"/>
        <v>8000</v>
      </c>
      <c r="K11" s="1">
        <f t="shared" si="7"/>
        <v>5143.0138057206632</v>
      </c>
      <c r="L11" s="1">
        <f t="shared" si="8"/>
        <v>911456.57926717179</v>
      </c>
      <c r="N11" s="1">
        <f t="shared" si="9"/>
        <v>8200</v>
      </c>
      <c r="O11" s="1">
        <f t="shared" si="10"/>
        <v>5365.4546181355336</v>
      </c>
      <c r="P11" s="1">
        <f t="shared" si="11"/>
        <v>951024.05339778587</v>
      </c>
      <c r="R11" s="1">
        <f t="shared" si="12"/>
        <v>6600</v>
      </c>
      <c r="S11" s="1">
        <f t="shared" si="13"/>
        <v>490.46501650039136</v>
      </c>
      <c r="T11" s="1">
        <f t="shared" si="14"/>
        <v>77970.18213085318</v>
      </c>
      <c r="V11" s="1">
        <f t="shared" si="15"/>
        <v>15600</v>
      </c>
      <c r="W11" s="1">
        <f t="shared" si="16"/>
        <v>6316.302479363173</v>
      </c>
      <c r="X11" s="1">
        <f t="shared" si="17"/>
        <v>1036173.264580854</v>
      </c>
      <c r="Z11" s="1">
        <f t="shared" si="18"/>
        <v>15000</v>
      </c>
      <c r="AA11" s="1">
        <f t="shared" si="19"/>
        <v>0</v>
      </c>
      <c r="AB11" s="1">
        <f t="shared" si="20"/>
        <v>340000</v>
      </c>
      <c r="AD11" s="1">
        <f t="shared" si="21"/>
        <v>59600</v>
      </c>
      <c r="AE11" s="1">
        <f t="shared" si="22"/>
        <v>21848.144842334197</v>
      </c>
      <c r="AF11" s="1">
        <f t="shared" si="23"/>
        <v>3919344.8446478704</v>
      </c>
      <c r="AG11" s="1">
        <f t="shared" si="24"/>
        <v>37751.855157665908</v>
      </c>
    </row>
    <row r="12" spans="1:33" x14ac:dyDescent="0.3">
      <c r="A12" s="2">
        <v>43862</v>
      </c>
      <c r="B12" s="1">
        <f t="shared" si="0"/>
        <v>4000</v>
      </c>
      <c r="C12" s="1">
        <f t="shared" si="1"/>
        <v>3671.4970612476973</v>
      </c>
      <c r="D12" s="1">
        <f t="shared" si="2"/>
        <v>489204.43856094067</v>
      </c>
      <c r="F12" s="1">
        <f t="shared" si="3"/>
        <v>2200</v>
      </c>
      <c r="G12" s="1">
        <f t="shared" si="4"/>
        <v>848.90867828634714</v>
      </c>
      <c r="H12" s="1">
        <f t="shared" si="5"/>
        <v>111836.7324497993</v>
      </c>
      <c r="J12" s="1">
        <f t="shared" si="6"/>
        <v>8000</v>
      </c>
      <c r="K12" s="1">
        <f t="shared" si="7"/>
        <v>5126.9432583778416</v>
      </c>
      <c r="L12" s="1">
        <f t="shared" si="8"/>
        <v>908583.52252554963</v>
      </c>
      <c r="N12" s="1">
        <f t="shared" si="9"/>
        <v>8200</v>
      </c>
      <c r="O12" s="1">
        <f t="shared" si="10"/>
        <v>5349.5103003625463</v>
      </c>
      <c r="P12" s="1">
        <f t="shared" si="11"/>
        <v>948173.56369814847</v>
      </c>
      <c r="R12" s="1">
        <f t="shared" si="12"/>
        <v>6600</v>
      </c>
      <c r="S12" s="1">
        <f t="shared" si="13"/>
        <v>454.8260624299769</v>
      </c>
      <c r="T12" s="1">
        <f t="shared" si="14"/>
        <v>71825.008193283153</v>
      </c>
      <c r="V12" s="1">
        <f t="shared" si="15"/>
        <v>15600</v>
      </c>
      <c r="W12" s="1">
        <f t="shared" si="16"/>
        <v>6260.2134735093259</v>
      </c>
      <c r="X12" s="1">
        <f t="shared" si="17"/>
        <v>1026833.4780543633</v>
      </c>
      <c r="Z12" s="1">
        <f t="shared" si="18"/>
        <v>15000</v>
      </c>
      <c r="AA12" s="1">
        <f t="shared" si="19"/>
        <v>0</v>
      </c>
      <c r="AB12" s="1">
        <f t="shared" si="20"/>
        <v>325000</v>
      </c>
      <c r="AD12" s="1">
        <f t="shared" si="21"/>
        <v>59600</v>
      </c>
      <c r="AE12" s="1">
        <f t="shared" si="22"/>
        <v>21711.898834213735</v>
      </c>
      <c r="AF12" s="1">
        <f t="shared" si="23"/>
        <v>3881456.7434820849</v>
      </c>
      <c r="AG12" s="1">
        <f t="shared" si="24"/>
        <v>37888.101165785454</v>
      </c>
    </row>
    <row r="13" spans="1:33" x14ac:dyDescent="0.3">
      <c r="A13" s="2">
        <v>43891</v>
      </c>
      <c r="B13" s="1">
        <f t="shared" si="0"/>
        <v>4000</v>
      </c>
      <c r="C13" s="1">
        <f t="shared" si="1"/>
        <v>3669.0332892070551</v>
      </c>
      <c r="D13" s="1">
        <f t="shared" si="2"/>
        <v>488873.4718501477</v>
      </c>
      <c r="F13" s="1">
        <f t="shared" si="3"/>
        <v>2200</v>
      </c>
      <c r="G13" s="1">
        <f t="shared" si="4"/>
        <v>838.77549337349467</v>
      </c>
      <c r="H13" s="1">
        <f t="shared" si="5"/>
        <v>110475.50794317279</v>
      </c>
      <c r="J13" s="1">
        <f t="shared" si="6"/>
        <v>8000</v>
      </c>
      <c r="K13" s="1">
        <f t="shared" si="7"/>
        <v>5110.7823142062171</v>
      </c>
      <c r="L13" s="1">
        <f t="shared" si="8"/>
        <v>905694.30483975587</v>
      </c>
      <c r="N13" s="1">
        <f t="shared" si="9"/>
        <v>8200</v>
      </c>
      <c r="O13" s="1">
        <f t="shared" si="10"/>
        <v>5333.4762958020856</v>
      </c>
      <c r="P13" s="1">
        <f t="shared" si="11"/>
        <v>945307.03999395052</v>
      </c>
      <c r="R13" s="1">
        <f t="shared" si="12"/>
        <v>6600</v>
      </c>
      <c r="S13" s="1">
        <f t="shared" si="13"/>
        <v>418.97921446081841</v>
      </c>
      <c r="T13" s="1">
        <f t="shared" si="14"/>
        <v>65643.987407743974</v>
      </c>
      <c r="V13" s="1">
        <f t="shared" si="15"/>
        <v>15600</v>
      </c>
      <c r="W13" s="1">
        <f t="shared" si="16"/>
        <v>6203.7855965784447</v>
      </c>
      <c r="X13" s="1">
        <f t="shared" si="17"/>
        <v>1017437.2636509418</v>
      </c>
      <c r="Z13" s="1">
        <f t="shared" si="18"/>
        <v>15000</v>
      </c>
      <c r="AA13" s="1">
        <f t="shared" si="19"/>
        <v>0</v>
      </c>
      <c r="AB13" s="1">
        <f t="shared" si="20"/>
        <v>310000</v>
      </c>
      <c r="AD13" s="1">
        <f t="shared" si="21"/>
        <v>59600</v>
      </c>
      <c r="AE13" s="1">
        <f t="shared" si="22"/>
        <v>21574.832203628117</v>
      </c>
      <c r="AF13" s="1">
        <f t="shared" si="23"/>
        <v>3843431.5756857125</v>
      </c>
      <c r="AG13" s="1">
        <f t="shared" si="24"/>
        <v>38025.167796372436</v>
      </c>
    </row>
    <row r="14" spans="1:33" x14ac:dyDescent="0.3">
      <c r="A14" s="2">
        <v>43922</v>
      </c>
      <c r="B14" s="1">
        <f t="shared" si="0"/>
        <v>4000</v>
      </c>
      <c r="C14" s="1">
        <f t="shared" si="1"/>
        <v>3666.5510388761077</v>
      </c>
      <c r="D14" s="1">
        <f t="shared" si="2"/>
        <v>488540.02288902382</v>
      </c>
      <c r="F14" s="1">
        <f t="shared" si="3"/>
        <v>2200</v>
      </c>
      <c r="G14" s="1">
        <f t="shared" si="4"/>
        <v>828.56630957379593</v>
      </c>
      <c r="H14" s="1">
        <f t="shared" si="5"/>
        <v>109104.07425274659</v>
      </c>
      <c r="J14" s="1">
        <f t="shared" si="6"/>
        <v>8000</v>
      </c>
      <c r="K14" s="1">
        <f t="shared" si="7"/>
        <v>5094.5304647236271</v>
      </c>
      <c r="L14" s="1">
        <f t="shared" si="8"/>
        <v>902788.83530447946</v>
      </c>
      <c r="N14" s="1">
        <f t="shared" si="9"/>
        <v>8200</v>
      </c>
      <c r="O14" s="1">
        <f t="shared" si="10"/>
        <v>5317.3520999659722</v>
      </c>
      <c r="P14" s="1">
        <f t="shared" si="11"/>
        <v>942424.39209391654</v>
      </c>
      <c r="R14" s="1">
        <f t="shared" si="12"/>
        <v>6600</v>
      </c>
      <c r="S14" s="1">
        <f t="shared" si="13"/>
        <v>382.92325987850654</v>
      </c>
      <c r="T14" s="1">
        <f t="shared" si="14"/>
        <v>59426.910667622476</v>
      </c>
      <c r="V14" s="1">
        <f t="shared" si="15"/>
        <v>15600</v>
      </c>
      <c r="W14" s="1">
        <f t="shared" si="16"/>
        <v>6147.0168012244394</v>
      </c>
      <c r="X14" s="1">
        <f t="shared" si="17"/>
        <v>1007984.2804521662</v>
      </c>
      <c r="Z14" s="1">
        <f t="shared" si="18"/>
        <v>15000</v>
      </c>
      <c r="AA14" s="1">
        <f t="shared" si="19"/>
        <v>0</v>
      </c>
      <c r="AB14" s="1">
        <f t="shared" si="20"/>
        <v>295000</v>
      </c>
      <c r="AD14" s="1">
        <f t="shared" si="21"/>
        <v>59600</v>
      </c>
      <c r="AE14" s="1">
        <f t="shared" si="22"/>
        <v>21436.939974242447</v>
      </c>
      <c r="AF14" s="1">
        <f t="shared" si="23"/>
        <v>3805268.5156599549</v>
      </c>
      <c r="AG14" s="1">
        <f t="shared" si="24"/>
        <v>38163.060025757644</v>
      </c>
    </row>
    <row r="15" spans="1:33" x14ac:dyDescent="0.3">
      <c r="A15" s="2">
        <v>43952</v>
      </c>
      <c r="B15" s="1">
        <f t="shared" si="0"/>
        <v>4000</v>
      </c>
      <c r="C15" s="1">
        <f t="shared" si="1"/>
        <v>3664.0501716676786</v>
      </c>
      <c r="D15" s="1">
        <f t="shared" si="2"/>
        <v>488204.07306069147</v>
      </c>
      <c r="F15" s="1">
        <f t="shared" si="3"/>
        <v>2200</v>
      </c>
      <c r="G15" s="1">
        <f t="shared" si="4"/>
        <v>818.28055689559937</v>
      </c>
      <c r="H15" s="1">
        <f t="shared" si="5"/>
        <v>107722.35480964219</v>
      </c>
      <c r="J15" s="1">
        <f t="shared" si="6"/>
        <v>8000</v>
      </c>
      <c r="K15" s="1">
        <f t="shared" si="7"/>
        <v>5078.1871985876978</v>
      </c>
      <c r="L15" s="1">
        <f t="shared" si="8"/>
        <v>899867.02250306716</v>
      </c>
      <c r="N15" s="1">
        <f t="shared" si="9"/>
        <v>8200</v>
      </c>
      <c r="O15" s="1">
        <f t="shared" si="10"/>
        <v>5301.1372055282809</v>
      </c>
      <c r="P15" s="1">
        <f t="shared" si="11"/>
        <v>939525.52929944487</v>
      </c>
      <c r="R15" s="1">
        <f t="shared" si="12"/>
        <v>6600</v>
      </c>
      <c r="S15" s="1">
        <f t="shared" si="13"/>
        <v>346.65697889446449</v>
      </c>
      <c r="T15" s="1">
        <f t="shared" si="14"/>
        <v>53173.567646516938</v>
      </c>
      <c r="V15" s="1">
        <f t="shared" si="15"/>
        <v>15600</v>
      </c>
      <c r="W15" s="1">
        <f t="shared" si="16"/>
        <v>6089.9050277318374</v>
      </c>
      <c r="X15" s="1">
        <f t="shared" si="17"/>
        <v>998474.18547989801</v>
      </c>
      <c r="Z15" s="1">
        <f t="shared" si="18"/>
        <v>15000</v>
      </c>
      <c r="AA15" s="1">
        <f t="shared" si="19"/>
        <v>0</v>
      </c>
      <c r="AB15" s="1">
        <f t="shared" si="20"/>
        <v>280000</v>
      </c>
      <c r="AD15" s="1">
        <f t="shared" si="21"/>
        <v>59600</v>
      </c>
      <c r="AE15" s="1">
        <f t="shared" si="22"/>
        <v>21298.217139305558</v>
      </c>
      <c r="AF15" s="1">
        <f t="shared" si="23"/>
        <v>3766966.7327992609</v>
      </c>
      <c r="AG15" s="1">
        <f t="shared" si="24"/>
        <v>38301.782860693987</v>
      </c>
    </row>
    <row r="16" spans="1:33" x14ac:dyDescent="0.3">
      <c r="A16" s="2">
        <v>43983</v>
      </c>
      <c r="B16" s="1">
        <f t="shared" si="0"/>
        <v>4000</v>
      </c>
      <c r="C16" s="1">
        <f t="shared" si="1"/>
        <v>3661.5305479551857</v>
      </c>
      <c r="D16" s="1">
        <f t="shared" si="2"/>
        <v>487865.60360864666</v>
      </c>
      <c r="F16" s="1">
        <f t="shared" si="3"/>
        <v>2200</v>
      </c>
      <c r="G16" s="1">
        <f t="shared" si="4"/>
        <v>807.91766107231638</v>
      </c>
      <c r="H16" s="1">
        <f t="shared" si="5"/>
        <v>106330.27247071451</v>
      </c>
      <c r="J16" s="1">
        <f t="shared" si="6"/>
        <v>8000</v>
      </c>
      <c r="K16" s="1">
        <f t="shared" si="7"/>
        <v>5061.7520015797536</v>
      </c>
      <c r="L16" s="1">
        <f t="shared" si="8"/>
        <v>896928.77450464689</v>
      </c>
      <c r="N16" s="1">
        <f t="shared" si="9"/>
        <v>8200</v>
      </c>
      <c r="O16" s="1">
        <f t="shared" si="10"/>
        <v>5284.8311023093784</v>
      </c>
      <c r="P16" s="1">
        <f t="shared" si="11"/>
        <v>936610.36040175427</v>
      </c>
      <c r="R16" s="1">
        <f t="shared" si="12"/>
        <v>6600</v>
      </c>
      <c r="S16" s="1">
        <f t="shared" si="13"/>
        <v>310.17914460468216</v>
      </c>
      <c r="T16" s="1">
        <f t="shared" si="14"/>
        <v>46883.746791121623</v>
      </c>
      <c r="V16" s="1">
        <f t="shared" si="15"/>
        <v>15600</v>
      </c>
      <c r="W16" s="1">
        <f t="shared" si="16"/>
        <v>6032.4482039410505</v>
      </c>
      <c r="X16" s="1">
        <f t="shared" si="17"/>
        <v>988906.63368383911</v>
      </c>
      <c r="Z16" s="1">
        <f t="shared" si="18"/>
        <v>15000</v>
      </c>
      <c r="AA16" s="1">
        <f t="shared" si="19"/>
        <v>0</v>
      </c>
      <c r="AB16" s="1">
        <f t="shared" si="20"/>
        <v>265000</v>
      </c>
      <c r="AD16" s="1">
        <f t="shared" si="21"/>
        <v>59600</v>
      </c>
      <c r="AE16" s="1">
        <f t="shared" si="22"/>
        <v>21158.658661462367</v>
      </c>
      <c r="AF16" s="1">
        <f t="shared" si="23"/>
        <v>3728525.3914607223</v>
      </c>
      <c r="AG16" s="1">
        <f t="shared" si="24"/>
        <v>38441.341338538565</v>
      </c>
    </row>
    <row r="17" spans="1:33" x14ac:dyDescent="0.3">
      <c r="A17" s="2">
        <v>44013</v>
      </c>
      <c r="B17" s="1">
        <f t="shared" si="0"/>
        <v>4000</v>
      </c>
      <c r="C17" s="1">
        <f t="shared" si="1"/>
        <v>3658.9920270648499</v>
      </c>
      <c r="D17" s="1">
        <f t="shared" si="2"/>
        <v>487524.59563571151</v>
      </c>
      <c r="F17" s="1">
        <f t="shared" si="3"/>
        <v>2200</v>
      </c>
      <c r="G17" s="1">
        <f t="shared" si="4"/>
        <v>797.47704353035874</v>
      </c>
      <c r="H17" s="1">
        <f t="shared" si="5"/>
        <v>104927.74951424488</v>
      </c>
      <c r="J17" s="1">
        <f t="shared" si="6"/>
        <v>8000</v>
      </c>
      <c r="K17" s="1">
        <f t="shared" si="7"/>
        <v>5045.2243565886392</v>
      </c>
      <c r="L17" s="1">
        <f t="shared" si="8"/>
        <v>893973.99886123557</v>
      </c>
      <c r="N17" s="1">
        <f t="shared" si="9"/>
        <v>8200</v>
      </c>
      <c r="O17" s="1">
        <f t="shared" si="10"/>
        <v>5268.4332772598682</v>
      </c>
      <c r="P17" s="1">
        <f t="shared" si="11"/>
        <v>933678.79367901408</v>
      </c>
      <c r="R17" s="1">
        <f t="shared" si="12"/>
        <v>6600</v>
      </c>
      <c r="S17" s="1">
        <f t="shared" si="13"/>
        <v>273.48852294820949</v>
      </c>
      <c r="T17" s="1">
        <f t="shared" si="14"/>
        <v>40557.235314069832</v>
      </c>
      <c r="V17" s="1">
        <f t="shared" si="15"/>
        <v>15600</v>
      </c>
      <c r="W17" s="1">
        <f t="shared" si="16"/>
        <v>5974.6442451731946</v>
      </c>
      <c r="X17" s="1">
        <f t="shared" si="17"/>
        <v>979281.27792901231</v>
      </c>
      <c r="Z17" s="1">
        <f t="shared" si="18"/>
        <v>15000</v>
      </c>
      <c r="AA17" s="1">
        <f t="shared" si="19"/>
        <v>0</v>
      </c>
      <c r="AB17" s="1">
        <f t="shared" si="20"/>
        <v>250000</v>
      </c>
      <c r="AD17" s="1">
        <f t="shared" si="21"/>
        <v>59600</v>
      </c>
      <c r="AE17" s="1">
        <f t="shared" si="22"/>
        <v>21018.259472565122</v>
      </c>
      <c r="AF17" s="1">
        <f t="shared" si="23"/>
        <v>3689943.650933288</v>
      </c>
      <c r="AG17" s="1">
        <f t="shared" si="24"/>
        <v>38581.740527434275</v>
      </c>
    </row>
    <row r="18" spans="1:33" x14ac:dyDescent="0.3">
      <c r="A18" s="2">
        <v>44044</v>
      </c>
      <c r="B18" s="1">
        <f t="shared" si="0"/>
        <v>4000</v>
      </c>
      <c r="C18" s="1">
        <f t="shared" si="1"/>
        <v>3656.4344672678362</v>
      </c>
      <c r="D18" s="1">
        <f t="shared" si="2"/>
        <v>487181.03010297933</v>
      </c>
      <c r="F18" s="1">
        <f t="shared" si="3"/>
        <v>2200</v>
      </c>
      <c r="G18" s="1">
        <f t="shared" si="4"/>
        <v>786.9581213568365</v>
      </c>
      <c r="H18" s="1">
        <f t="shared" si="5"/>
        <v>103514.70763560171</v>
      </c>
      <c r="J18" s="1">
        <f t="shared" si="6"/>
        <v>8000</v>
      </c>
      <c r="K18" s="1">
        <f t="shared" si="7"/>
        <v>5028.6037435944509</v>
      </c>
      <c r="L18" s="1">
        <f t="shared" si="8"/>
        <v>891002.60260483006</v>
      </c>
      <c r="N18" s="1">
        <f t="shared" si="9"/>
        <v>8200</v>
      </c>
      <c r="O18" s="1">
        <f t="shared" si="10"/>
        <v>5251.9432144444545</v>
      </c>
      <c r="P18" s="1">
        <f t="shared" si="11"/>
        <v>930730.73689345852</v>
      </c>
      <c r="R18" s="1">
        <f t="shared" si="12"/>
        <v>6600</v>
      </c>
      <c r="S18" s="1">
        <f t="shared" si="13"/>
        <v>236.58387266540737</v>
      </c>
      <c r="T18" s="1">
        <f t="shared" si="14"/>
        <v>34193.819186735236</v>
      </c>
      <c r="V18" s="1">
        <f t="shared" si="15"/>
        <v>15600</v>
      </c>
      <c r="W18" s="1">
        <f t="shared" si="16"/>
        <v>5916.4910541544496</v>
      </c>
      <c r="X18" s="1">
        <f t="shared" si="17"/>
        <v>969597.76898316678</v>
      </c>
      <c r="Z18" s="1">
        <f t="shared" si="18"/>
        <v>15000</v>
      </c>
      <c r="AA18" s="1">
        <f t="shared" si="19"/>
        <v>0</v>
      </c>
      <c r="AB18" s="1">
        <f t="shared" si="20"/>
        <v>235000</v>
      </c>
      <c r="AD18" s="1">
        <f t="shared" si="21"/>
        <v>59600</v>
      </c>
      <c r="AE18" s="1">
        <f t="shared" si="22"/>
        <v>20877.014473483432</v>
      </c>
      <c r="AF18" s="1">
        <f t="shared" si="23"/>
        <v>3651220.6654067715</v>
      </c>
      <c r="AG18" s="1">
        <f t="shared" si="24"/>
        <v>38722.985526516568</v>
      </c>
    </row>
    <row r="19" spans="1:33" x14ac:dyDescent="0.3">
      <c r="A19" s="2">
        <v>44075</v>
      </c>
      <c r="B19" s="1">
        <f t="shared" si="0"/>
        <v>4000</v>
      </c>
      <c r="C19" s="1">
        <f t="shared" si="1"/>
        <v>3653.857725772345</v>
      </c>
      <c r="D19" s="1">
        <f t="shared" si="2"/>
        <v>486834.8878287517</v>
      </c>
      <c r="F19" s="1">
        <f t="shared" si="3"/>
        <v>2200</v>
      </c>
      <c r="G19" s="1">
        <f t="shared" si="4"/>
        <v>776.36030726701279</v>
      </c>
      <c r="H19" s="1">
        <f t="shared" si="5"/>
        <v>102091.06794286871</v>
      </c>
      <c r="J19" s="1">
        <f t="shared" si="6"/>
        <v>8000</v>
      </c>
      <c r="K19" s="1">
        <f t="shared" si="7"/>
        <v>5011.8896396521695</v>
      </c>
      <c r="L19" s="1">
        <f t="shared" si="8"/>
        <v>888014.49224448227</v>
      </c>
      <c r="N19" s="1">
        <f t="shared" si="9"/>
        <v>8200</v>
      </c>
      <c r="O19" s="1">
        <f t="shared" si="10"/>
        <v>5235.3603950257047</v>
      </c>
      <c r="P19" s="1">
        <f t="shared" si="11"/>
        <v>927766.09728848422</v>
      </c>
      <c r="R19" s="1">
        <f t="shared" si="12"/>
        <v>6600</v>
      </c>
      <c r="S19" s="1">
        <f t="shared" si="13"/>
        <v>199.46394525595557</v>
      </c>
      <c r="T19" s="1">
        <f t="shared" si="14"/>
        <v>27793.283131991193</v>
      </c>
      <c r="V19" s="1">
        <f t="shared" si="15"/>
        <v>15600</v>
      </c>
      <c r="W19" s="1">
        <f t="shared" si="16"/>
        <v>5857.9865209399659</v>
      </c>
      <c r="X19" s="1">
        <f t="shared" si="17"/>
        <v>959855.75550410675</v>
      </c>
      <c r="Z19" s="1">
        <f t="shared" si="18"/>
        <v>15000</v>
      </c>
      <c r="AA19" s="1">
        <f t="shared" si="19"/>
        <v>0</v>
      </c>
      <c r="AB19" s="1">
        <f t="shared" si="20"/>
        <v>220000</v>
      </c>
      <c r="AD19" s="1">
        <f t="shared" si="21"/>
        <v>59600</v>
      </c>
      <c r="AE19" s="1">
        <f t="shared" si="22"/>
        <v>20734.918533913155</v>
      </c>
      <c r="AF19" s="1">
        <f t="shared" si="23"/>
        <v>3612355.5839406848</v>
      </c>
      <c r="AG19" s="1">
        <f t="shared" si="24"/>
        <v>38865.081466086674</v>
      </c>
    </row>
    <row r="20" spans="1:33" x14ac:dyDescent="0.3">
      <c r="A20" s="2">
        <v>44105</v>
      </c>
      <c r="B20" s="1">
        <f t="shared" si="0"/>
        <v>4000</v>
      </c>
      <c r="C20" s="1">
        <f t="shared" si="1"/>
        <v>3651.2616587156376</v>
      </c>
      <c r="D20" s="1">
        <f t="shared" si="2"/>
        <v>486486.14948746737</v>
      </c>
      <c r="F20" s="1">
        <f t="shared" si="3"/>
        <v>2200</v>
      </c>
      <c r="G20" s="1">
        <f t="shared" si="4"/>
        <v>765.6830095715153</v>
      </c>
      <c r="H20" s="1">
        <f t="shared" si="5"/>
        <v>100656.75095244023</v>
      </c>
      <c r="J20" s="1">
        <f t="shared" si="6"/>
        <v>8000</v>
      </c>
      <c r="K20" s="1">
        <f t="shared" si="7"/>
        <v>4995.0815188752131</v>
      </c>
      <c r="L20" s="1">
        <f t="shared" si="8"/>
        <v>885009.57376335748</v>
      </c>
      <c r="N20" s="1">
        <f t="shared" si="9"/>
        <v>8200</v>
      </c>
      <c r="O20" s="1">
        <f t="shared" si="10"/>
        <v>5218.6842972477243</v>
      </c>
      <c r="P20" s="1">
        <f t="shared" si="11"/>
        <v>924784.78158573189</v>
      </c>
      <c r="R20" s="1">
        <f t="shared" si="12"/>
        <v>6600</v>
      </c>
      <c r="S20" s="1">
        <f t="shared" si="13"/>
        <v>162.1274849366153</v>
      </c>
      <c r="T20" s="1">
        <f t="shared" si="14"/>
        <v>21355.410616927809</v>
      </c>
      <c r="V20" s="1">
        <f t="shared" si="15"/>
        <v>15600</v>
      </c>
      <c r="W20" s="1">
        <f t="shared" si="16"/>
        <v>5799.1285228373117</v>
      </c>
      <c r="X20" s="1">
        <f t="shared" si="17"/>
        <v>950054.88402694406</v>
      </c>
      <c r="Z20" s="1">
        <f t="shared" si="18"/>
        <v>15000</v>
      </c>
      <c r="AA20" s="1">
        <f t="shared" si="19"/>
        <v>0</v>
      </c>
      <c r="AB20" s="1">
        <f t="shared" si="20"/>
        <v>205000</v>
      </c>
      <c r="AD20" s="1">
        <f t="shared" si="21"/>
        <v>59600</v>
      </c>
      <c r="AE20" s="1">
        <f t="shared" si="22"/>
        <v>20591.966492184016</v>
      </c>
      <c r="AF20" s="1">
        <f t="shared" si="23"/>
        <v>3573347.5504328692</v>
      </c>
      <c r="AG20" s="1">
        <f t="shared" si="24"/>
        <v>39008.033507815562</v>
      </c>
    </row>
    <row r="21" spans="1:33" x14ac:dyDescent="0.3">
      <c r="A21" s="2">
        <v>44136</v>
      </c>
      <c r="B21" s="1">
        <f t="shared" si="0"/>
        <v>4000</v>
      </c>
      <c r="C21" s="1">
        <f t="shared" si="1"/>
        <v>3648.6461211560049</v>
      </c>
      <c r="D21" s="1">
        <f t="shared" si="2"/>
        <v>486134.79560862336</v>
      </c>
      <c r="F21" s="1">
        <f t="shared" si="3"/>
        <v>2200</v>
      </c>
      <c r="G21" s="1">
        <f t="shared" si="4"/>
        <v>754.92563214330164</v>
      </c>
      <c r="H21" s="1">
        <f t="shared" si="5"/>
        <v>99211.676584583533</v>
      </c>
      <c r="J21" s="1">
        <f t="shared" si="6"/>
        <v>8000</v>
      </c>
      <c r="K21" s="1">
        <f t="shared" si="7"/>
        <v>4978.178852418886</v>
      </c>
      <c r="L21" s="1">
        <f t="shared" si="8"/>
        <v>881987.75261577638</v>
      </c>
      <c r="N21" s="1">
        <f t="shared" si="9"/>
        <v>8200</v>
      </c>
      <c r="O21" s="1">
        <f t="shared" si="10"/>
        <v>5201.9143964197428</v>
      </c>
      <c r="P21" s="1">
        <f t="shared" si="11"/>
        <v>921786.69598215166</v>
      </c>
      <c r="R21" s="1">
        <f t="shared" si="12"/>
        <v>6600</v>
      </c>
      <c r="S21" s="1">
        <f t="shared" si="13"/>
        <v>124.57322859874556</v>
      </c>
      <c r="T21" s="1">
        <f t="shared" si="14"/>
        <v>14879.983845526556</v>
      </c>
      <c r="V21" s="1">
        <f t="shared" si="15"/>
        <v>15600</v>
      </c>
      <c r="W21" s="1">
        <f t="shared" si="16"/>
        <v>5739.9149243294532</v>
      </c>
      <c r="X21" s="1">
        <f t="shared" si="17"/>
        <v>940194.79895127355</v>
      </c>
      <c r="Z21" s="1">
        <f t="shared" si="18"/>
        <v>15000</v>
      </c>
      <c r="AA21" s="1">
        <f t="shared" si="19"/>
        <v>0</v>
      </c>
      <c r="AB21" s="1">
        <f t="shared" si="20"/>
        <v>190000</v>
      </c>
      <c r="AD21" s="1">
        <f t="shared" si="21"/>
        <v>59600</v>
      </c>
      <c r="AE21" s="1">
        <f t="shared" si="22"/>
        <v>20448.153155066135</v>
      </c>
      <c r="AF21" s="1">
        <f t="shared" si="23"/>
        <v>3534195.7035879353</v>
      </c>
      <c r="AG21" s="1">
        <f t="shared" si="24"/>
        <v>39151.846844933927</v>
      </c>
    </row>
    <row r="22" spans="1:33" x14ac:dyDescent="0.3">
      <c r="A22" s="2">
        <v>44166</v>
      </c>
      <c r="B22" s="1">
        <f t="shared" si="0"/>
        <v>4000</v>
      </c>
      <c r="C22" s="1">
        <f t="shared" si="1"/>
        <v>3646.0109670646752</v>
      </c>
      <c r="D22" s="1">
        <f t="shared" si="2"/>
        <v>485780.80657568801</v>
      </c>
      <c r="F22" s="1">
        <f t="shared" si="3"/>
        <v>2200</v>
      </c>
      <c r="G22" s="1">
        <f t="shared" si="4"/>
        <v>744.08757438437647</v>
      </c>
      <c r="H22" s="1">
        <f t="shared" si="5"/>
        <v>97755.764158967911</v>
      </c>
      <c r="J22" s="1">
        <f t="shared" si="6"/>
        <v>8000</v>
      </c>
      <c r="K22" s="1">
        <f t="shared" si="7"/>
        <v>4961.1811084637429</v>
      </c>
      <c r="L22" s="1">
        <f t="shared" si="8"/>
        <v>878948.93372424017</v>
      </c>
      <c r="N22" s="1">
        <f t="shared" si="9"/>
        <v>8200</v>
      </c>
      <c r="O22" s="1">
        <f t="shared" si="10"/>
        <v>5185.0501648996042</v>
      </c>
      <c r="P22" s="1">
        <f t="shared" si="11"/>
        <v>918771.74614705122</v>
      </c>
      <c r="R22" s="1">
        <f t="shared" si="12"/>
        <v>6600</v>
      </c>
      <c r="S22" s="1">
        <f t="shared" si="13"/>
        <v>86.79990576557158</v>
      </c>
      <c r="T22" s="1">
        <f t="shared" si="14"/>
        <v>8366.7837512921287</v>
      </c>
      <c r="V22" s="1">
        <f t="shared" si="15"/>
        <v>15600</v>
      </c>
      <c r="W22" s="1">
        <f t="shared" si="16"/>
        <v>5680.3435769972775</v>
      </c>
      <c r="X22" s="1">
        <f t="shared" si="17"/>
        <v>930275.14252827084</v>
      </c>
      <c r="Z22" s="1">
        <f t="shared" si="18"/>
        <v>15000</v>
      </c>
      <c r="AA22" s="1">
        <f t="shared" si="19"/>
        <v>0</v>
      </c>
      <c r="AB22" s="1">
        <f t="shared" si="20"/>
        <v>175000</v>
      </c>
      <c r="AD22" s="1">
        <f t="shared" si="21"/>
        <v>59600</v>
      </c>
      <c r="AE22" s="1">
        <f t="shared" si="22"/>
        <v>20303.473297575249</v>
      </c>
      <c r="AF22" s="1">
        <f t="shared" si="23"/>
        <v>3494899.1768855103</v>
      </c>
      <c r="AG22" s="1">
        <f t="shared" si="24"/>
        <v>39296.526702424977</v>
      </c>
    </row>
    <row r="23" spans="1:33" x14ac:dyDescent="0.3">
      <c r="A23" s="2">
        <v>44197</v>
      </c>
      <c r="B23" s="1">
        <f t="shared" si="0"/>
        <v>4000</v>
      </c>
      <c r="C23" s="1">
        <f t="shared" si="1"/>
        <v>3643.3560493176601</v>
      </c>
      <c r="D23" s="1">
        <f t="shared" si="2"/>
        <v>485424.16262500564</v>
      </c>
      <c r="F23" s="1">
        <f t="shared" si="3"/>
        <v>2200</v>
      </c>
      <c r="G23" s="1">
        <f t="shared" si="4"/>
        <v>733.16823119225933</v>
      </c>
      <c r="H23" s="1">
        <f t="shared" si="5"/>
        <v>96288.932390160175</v>
      </c>
      <c r="J23" s="1">
        <f t="shared" si="6"/>
        <v>8000</v>
      </c>
      <c r="K23" s="1">
        <f t="shared" si="7"/>
        <v>4944.0877521988514</v>
      </c>
      <c r="L23" s="1">
        <f t="shared" si="8"/>
        <v>875893.02147643897</v>
      </c>
      <c r="N23" s="1">
        <f t="shared" si="9"/>
        <v>8200</v>
      </c>
      <c r="O23" s="1">
        <f t="shared" si="10"/>
        <v>5168.0910720771635</v>
      </c>
      <c r="P23" s="1">
        <f t="shared" si="11"/>
        <v>915739.83721912839</v>
      </c>
      <c r="R23" s="1">
        <f t="shared" si="12"/>
        <v>6600</v>
      </c>
      <c r="S23" s="1">
        <f t="shared" si="13"/>
        <v>48.806238549204089</v>
      </c>
      <c r="T23" s="1">
        <f t="shared" si="14"/>
        <v>1815.5899898413336</v>
      </c>
      <c r="V23" s="1">
        <f t="shared" si="15"/>
        <v>15600</v>
      </c>
      <c r="W23" s="1">
        <f t="shared" si="16"/>
        <v>5620.4123194416361</v>
      </c>
      <c r="X23" s="1">
        <f t="shared" si="17"/>
        <v>920295.55484771251</v>
      </c>
      <c r="Z23" s="1">
        <f t="shared" si="18"/>
        <v>15000</v>
      </c>
      <c r="AA23" s="1">
        <f t="shared" si="19"/>
        <v>0</v>
      </c>
      <c r="AB23" s="1">
        <f t="shared" si="20"/>
        <v>160000</v>
      </c>
      <c r="AD23" s="1">
        <f t="shared" si="21"/>
        <v>59600</v>
      </c>
      <c r="AE23" s="1">
        <f t="shared" si="22"/>
        <v>20157.921662776775</v>
      </c>
      <c r="AF23" s="1">
        <f t="shared" si="23"/>
        <v>3455457.0985482871</v>
      </c>
      <c r="AG23" s="1">
        <f t="shared" si="24"/>
        <v>39442.078337223269</v>
      </c>
    </row>
    <row r="24" spans="1:33" x14ac:dyDescent="0.3">
      <c r="A24" s="2">
        <v>44228</v>
      </c>
      <c r="B24" s="1">
        <v>8774</v>
      </c>
      <c r="C24" s="1">
        <f t="shared" si="1"/>
        <v>3640.6812196875421</v>
      </c>
      <c r="D24" s="1">
        <f t="shared" si="2"/>
        <v>480290.84384469321</v>
      </c>
      <c r="F24" s="1">
        <f t="shared" si="3"/>
        <v>2200</v>
      </c>
      <c r="G24" s="1">
        <f t="shared" si="4"/>
        <v>722.16699292620126</v>
      </c>
      <c r="H24" s="1">
        <f t="shared" si="5"/>
        <v>94811.099383086374</v>
      </c>
      <c r="J24" s="1">
        <f t="shared" si="6"/>
        <v>8000</v>
      </c>
      <c r="K24" s="1">
        <f t="shared" si="7"/>
        <v>4926.8982458049695</v>
      </c>
      <c r="L24" s="1">
        <f t="shared" si="8"/>
        <v>872819.91972224391</v>
      </c>
      <c r="N24" s="1">
        <f t="shared" si="9"/>
        <v>8200</v>
      </c>
      <c r="O24" s="1">
        <f t="shared" si="10"/>
        <v>5151.0365843575973</v>
      </c>
      <c r="P24" s="1">
        <f t="shared" si="11"/>
        <v>912690.873803486</v>
      </c>
      <c r="R24" s="1">
        <v>1826.1809310000001</v>
      </c>
      <c r="S24" s="1">
        <f t="shared" si="13"/>
        <v>10.59094160740778</v>
      </c>
      <c r="T24" s="1">
        <v>0</v>
      </c>
      <c r="V24" s="1">
        <f t="shared" si="15"/>
        <v>15600</v>
      </c>
      <c r="W24" s="1">
        <f t="shared" si="16"/>
        <v>5560.1189772049293</v>
      </c>
      <c r="X24" s="1">
        <f t="shared" si="17"/>
        <v>910255.67382491741</v>
      </c>
      <c r="Z24" s="1">
        <f t="shared" si="18"/>
        <v>15000</v>
      </c>
      <c r="AA24" s="1">
        <f t="shared" si="19"/>
        <v>0</v>
      </c>
      <c r="AB24" s="1">
        <f t="shared" si="20"/>
        <v>145000</v>
      </c>
      <c r="AD24" s="1">
        <f t="shared" si="21"/>
        <v>59600.180930999995</v>
      </c>
      <c r="AE24" s="1">
        <f t="shared" si="22"/>
        <v>20011.492961588647</v>
      </c>
      <c r="AF24" s="1">
        <f t="shared" si="23"/>
        <v>3415868.4105784274</v>
      </c>
      <c r="AG24" s="1">
        <f t="shared" si="24"/>
        <v>39588.687969859689</v>
      </c>
    </row>
    <row r="25" spans="1:33" x14ac:dyDescent="0.3">
      <c r="A25" s="2">
        <v>44256</v>
      </c>
      <c r="B25" s="1">
        <v>10600</v>
      </c>
      <c r="C25" s="1">
        <f t="shared" si="1"/>
        <v>3602.1813288351991</v>
      </c>
      <c r="D25" s="1">
        <f t="shared" si="2"/>
        <v>473293.02517352841</v>
      </c>
      <c r="F25" s="1">
        <f t="shared" si="3"/>
        <v>2200</v>
      </c>
      <c r="G25" s="1">
        <f t="shared" si="4"/>
        <v>711.08324537314775</v>
      </c>
      <c r="H25" s="1">
        <f t="shared" si="5"/>
        <v>93322.182628459515</v>
      </c>
      <c r="J25" s="1">
        <f t="shared" si="6"/>
        <v>8000</v>
      </c>
      <c r="K25" s="1">
        <f t="shared" si="7"/>
        <v>4909.6120484376224</v>
      </c>
      <c r="L25" s="1">
        <f t="shared" si="8"/>
        <v>869729.5317706815</v>
      </c>
      <c r="N25" s="1">
        <f t="shared" si="9"/>
        <v>8200</v>
      </c>
      <c r="O25" s="1">
        <f t="shared" si="10"/>
        <v>5133.8861651446095</v>
      </c>
      <c r="P25" s="1">
        <f t="shared" si="11"/>
        <v>909624.75996863062</v>
      </c>
      <c r="R25" s="1">
        <v>0</v>
      </c>
      <c r="S25" s="1">
        <f t="shared" ref="S25:S69" si="25">+S$3*T25</f>
        <v>0</v>
      </c>
      <c r="T25" s="1">
        <v>0</v>
      </c>
      <c r="V25" s="1">
        <f t="shared" si="15"/>
        <v>15600</v>
      </c>
      <c r="W25" s="1">
        <f t="shared" si="16"/>
        <v>5499.4613626922091</v>
      </c>
      <c r="X25" s="1">
        <f t="shared" si="17"/>
        <v>900155.13518760959</v>
      </c>
      <c r="Z25" s="1">
        <f t="shared" si="18"/>
        <v>15000</v>
      </c>
      <c r="AA25" s="1">
        <f t="shared" si="19"/>
        <v>0</v>
      </c>
      <c r="AB25" s="1">
        <f t="shared" si="20"/>
        <v>130000</v>
      </c>
      <c r="AD25" s="1">
        <f t="shared" si="21"/>
        <v>59600</v>
      </c>
      <c r="AE25" s="1">
        <f t="shared" si="22"/>
        <v>19856.224150482787</v>
      </c>
      <c r="AF25" s="1">
        <f t="shared" si="23"/>
        <v>3376124.6347289095</v>
      </c>
      <c r="AG25" s="1">
        <f t="shared" si="24"/>
        <v>39743.7758495179</v>
      </c>
    </row>
    <row r="26" spans="1:33" x14ac:dyDescent="0.3">
      <c r="A26" s="2">
        <v>44287</v>
      </c>
      <c r="B26" s="1">
        <f t="shared" si="0"/>
        <v>10600</v>
      </c>
      <c r="C26" s="1">
        <f t="shared" si="1"/>
        <v>3549.6976888014628</v>
      </c>
      <c r="D26" s="1">
        <f t="shared" si="2"/>
        <v>466242.72286232986</v>
      </c>
      <c r="F26" s="1">
        <f t="shared" si="3"/>
        <v>2200</v>
      </c>
      <c r="G26" s="1">
        <f t="shared" si="4"/>
        <v>699.91636971344633</v>
      </c>
      <c r="H26" s="1">
        <f t="shared" si="5"/>
        <v>91822.098998172965</v>
      </c>
      <c r="J26" s="1">
        <f t="shared" si="6"/>
        <v>8000</v>
      </c>
      <c r="K26" s="1">
        <f t="shared" si="7"/>
        <v>4892.2286162100836</v>
      </c>
      <c r="L26" s="1">
        <f t="shared" si="8"/>
        <v>866621.76038689155</v>
      </c>
      <c r="N26" s="1">
        <f t="shared" si="9"/>
        <v>8200</v>
      </c>
      <c r="O26" s="1">
        <f t="shared" si="10"/>
        <v>5116.6392748235476</v>
      </c>
      <c r="P26" s="1">
        <f t="shared" si="11"/>
        <v>906541.39924345422</v>
      </c>
      <c r="R26" s="1">
        <f t="shared" si="12"/>
        <v>0</v>
      </c>
      <c r="S26" s="1">
        <f t="shared" si="25"/>
        <v>0</v>
      </c>
      <c r="T26" s="1">
        <f t="shared" ref="T26:T69" si="26">+T25+S25-R26</f>
        <v>0</v>
      </c>
      <c r="V26" s="1">
        <f t="shared" si="15"/>
        <v>15600</v>
      </c>
      <c r="W26" s="1">
        <f t="shared" si="16"/>
        <v>5438.4372750918083</v>
      </c>
      <c r="X26" s="1">
        <f t="shared" si="17"/>
        <v>889993.57246270136</v>
      </c>
      <c r="Z26" s="1">
        <f t="shared" si="18"/>
        <v>15000</v>
      </c>
      <c r="AA26" s="1">
        <f t="shared" si="19"/>
        <v>0</v>
      </c>
      <c r="AB26" s="1">
        <f t="shared" si="20"/>
        <v>115000</v>
      </c>
      <c r="AD26" s="1">
        <f t="shared" si="21"/>
        <v>59600</v>
      </c>
      <c r="AE26" s="1">
        <f t="shared" si="22"/>
        <v>19696.919224640347</v>
      </c>
      <c r="AF26" s="1">
        <f t="shared" si="23"/>
        <v>3336221.5539535503</v>
      </c>
      <c r="AG26" s="1">
        <f t="shared" si="24"/>
        <v>39903.08077535918</v>
      </c>
    </row>
    <row r="27" spans="1:33" x14ac:dyDescent="0.3">
      <c r="A27" s="2">
        <v>44317</v>
      </c>
      <c r="B27" s="1">
        <f t="shared" si="0"/>
        <v>10600</v>
      </c>
      <c r="C27" s="1">
        <f t="shared" si="1"/>
        <v>3496.8204214674738</v>
      </c>
      <c r="D27" s="1">
        <f t="shared" si="2"/>
        <v>459139.54328379733</v>
      </c>
      <c r="F27" s="1">
        <f t="shared" si="3"/>
        <v>2200</v>
      </c>
      <c r="G27" s="1">
        <f t="shared" si="4"/>
        <v>688.66574248629718</v>
      </c>
      <c r="H27" s="1">
        <f t="shared" si="5"/>
        <v>90310.764740659259</v>
      </c>
      <c r="J27" s="1">
        <f t="shared" si="6"/>
        <v>8000</v>
      </c>
      <c r="K27" s="1">
        <f t="shared" si="7"/>
        <v>4874.7474021762655</v>
      </c>
      <c r="L27" s="1">
        <f t="shared" si="8"/>
        <v>863496.50778906781</v>
      </c>
      <c r="N27" s="1">
        <f t="shared" si="9"/>
        <v>8200</v>
      </c>
      <c r="O27" s="1">
        <f t="shared" si="10"/>
        <v>5099.2953707444303</v>
      </c>
      <c r="P27" s="1">
        <f t="shared" si="11"/>
        <v>903440.69461419864</v>
      </c>
      <c r="R27" s="1">
        <f t="shared" si="12"/>
        <v>0</v>
      </c>
      <c r="S27" s="1">
        <f t="shared" si="25"/>
        <v>0</v>
      </c>
      <c r="T27" s="1">
        <f t="shared" si="26"/>
        <v>0</v>
      </c>
      <c r="V27" s="1">
        <f t="shared" si="15"/>
        <v>15600</v>
      </c>
      <c r="W27" s="1">
        <f t="shared" si="16"/>
        <v>5377.0445002954875</v>
      </c>
      <c r="X27" s="1">
        <f t="shared" si="17"/>
        <v>879770.61696299689</v>
      </c>
      <c r="Z27" s="1">
        <f t="shared" si="18"/>
        <v>15000</v>
      </c>
      <c r="AA27" s="1">
        <f t="shared" si="19"/>
        <v>0</v>
      </c>
      <c r="AB27" s="1">
        <f t="shared" si="20"/>
        <v>100000</v>
      </c>
      <c r="AD27" s="1">
        <f t="shared" si="21"/>
        <v>59600</v>
      </c>
      <c r="AE27" s="1">
        <f t="shared" si="22"/>
        <v>19536.573437169955</v>
      </c>
      <c r="AF27" s="1">
        <f t="shared" si="23"/>
        <v>3296158.12739072</v>
      </c>
      <c r="AG27" s="1">
        <f t="shared" si="24"/>
        <v>40063.42656283034</v>
      </c>
    </row>
    <row r="28" spans="1:33" x14ac:dyDescent="0.3">
      <c r="A28" s="2">
        <v>44348</v>
      </c>
      <c r="B28" s="1">
        <f t="shared" si="0"/>
        <v>10600</v>
      </c>
      <c r="C28" s="1">
        <f t="shared" si="1"/>
        <v>3443.5465746284799</v>
      </c>
      <c r="D28" s="1">
        <f t="shared" si="2"/>
        <v>451983.08985842584</v>
      </c>
      <c r="F28" s="1">
        <f t="shared" si="3"/>
        <v>2200</v>
      </c>
      <c r="G28" s="1">
        <f t="shared" si="4"/>
        <v>677.33073555494445</v>
      </c>
      <c r="H28" s="1">
        <f t="shared" si="5"/>
        <v>88788.095476214206</v>
      </c>
      <c r="J28" s="1">
        <f t="shared" si="6"/>
        <v>8000</v>
      </c>
      <c r="K28" s="1">
        <f t="shared" si="7"/>
        <v>4857.1678563135074</v>
      </c>
      <c r="L28" s="1">
        <f t="shared" si="8"/>
        <v>860353.67564538133</v>
      </c>
      <c r="N28" s="1">
        <f t="shared" si="9"/>
        <v>8200</v>
      </c>
      <c r="O28" s="1">
        <f t="shared" si="10"/>
        <v>5081.8539072048679</v>
      </c>
      <c r="P28" s="1">
        <f t="shared" si="11"/>
        <v>900322.54852140346</v>
      </c>
      <c r="R28" s="1">
        <f t="shared" si="12"/>
        <v>0</v>
      </c>
      <c r="S28" s="1">
        <f t="shared" si="25"/>
        <v>0</v>
      </c>
      <c r="T28" s="1">
        <f t="shared" si="26"/>
        <v>0</v>
      </c>
      <c r="V28" s="1">
        <f t="shared" si="15"/>
        <v>15600</v>
      </c>
      <c r="W28" s="1">
        <f t="shared" si="16"/>
        <v>5315.2808108181061</v>
      </c>
      <c r="X28" s="1">
        <f t="shared" si="17"/>
        <v>869485.89777381497</v>
      </c>
      <c r="Z28" s="1">
        <f t="shared" si="18"/>
        <v>15000</v>
      </c>
      <c r="AA28" s="1">
        <f t="shared" si="19"/>
        <v>0</v>
      </c>
      <c r="AB28" s="1">
        <f t="shared" si="20"/>
        <v>85000</v>
      </c>
      <c r="AD28" s="1">
        <f t="shared" si="21"/>
        <v>59600</v>
      </c>
      <c r="AE28" s="1">
        <f t="shared" si="22"/>
        <v>19375.179884519905</v>
      </c>
      <c r="AF28" s="1">
        <f t="shared" si="23"/>
        <v>3255933.3072752398</v>
      </c>
      <c r="AG28" s="1">
        <f t="shared" si="24"/>
        <v>40224.820115480106</v>
      </c>
    </row>
    <row r="29" spans="1:33" x14ac:dyDescent="0.3">
      <c r="A29" s="2">
        <v>44378</v>
      </c>
      <c r="B29" s="1">
        <f t="shared" si="0"/>
        <v>10600</v>
      </c>
      <c r="C29" s="1">
        <f t="shared" si="1"/>
        <v>3389.8731739381938</v>
      </c>
      <c r="D29" s="1">
        <f t="shared" si="2"/>
        <v>444772.96303236403</v>
      </c>
      <c r="F29" s="1">
        <f t="shared" si="3"/>
        <v>2200</v>
      </c>
      <c r="G29" s="1">
        <f t="shared" si="4"/>
        <v>665.91071607160654</v>
      </c>
      <c r="H29" s="1">
        <f t="shared" si="5"/>
        <v>87254.006192285815</v>
      </c>
      <c r="J29" s="1">
        <f t="shared" si="6"/>
        <v>8000</v>
      </c>
      <c r="K29" s="1">
        <f t="shared" si="7"/>
        <v>4839.4894255052704</v>
      </c>
      <c r="L29" s="1">
        <f t="shared" si="8"/>
        <v>857193.16507088661</v>
      </c>
      <c r="N29" s="1">
        <f t="shared" si="9"/>
        <v>8200</v>
      </c>
      <c r="O29" s="1">
        <f t="shared" si="10"/>
        <v>5064.3143354328949</v>
      </c>
      <c r="P29" s="1">
        <f t="shared" si="11"/>
        <v>897186.86285683641</v>
      </c>
      <c r="R29" s="1">
        <f t="shared" si="12"/>
        <v>0</v>
      </c>
      <c r="S29" s="1">
        <f t="shared" si="25"/>
        <v>0</v>
      </c>
      <c r="T29" s="1">
        <f t="shared" si="26"/>
        <v>0</v>
      </c>
      <c r="V29" s="1">
        <f t="shared" si="15"/>
        <v>15600</v>
      </c>
      <c r="W29" s="1">
        <f t="shared" si="16"/>
        <v>5253.1439657167984</v>
      </c>
      <c r="X29" s="1">
        <f t="shared" si="17"/>
        <v>859139.04173953179</v>
      </c>
      <c r="Z29" s="1">
        <f t="shared" si="18"/>
        <v>15000</v>
      </c>
      <c r="AA29" s="1">
        <f t="shared" si="19"/>
        <v>0</v>
      </c>
      <c r="AB29" s="1">
        <f t="shared" si="20"/>
        <v>70000</v>
      </c>
      <c r="AD29" s="1">
        <f t="shared" si="21"/>
        <v>59600</v>
      </c>
      <c r="AE29" s="1">
        <f t="shared" si="22"/>
        <v>19212.731616664765</v>
      </c>
      <c r="AF29" s="1">
        <f t="shared" si="23"/>
        <v>3215546.038891905</v>
      </c>
      <c r="AG29" s="1">
        <f t="shared" si="24"/>
        <v>40387.268383334856</v>
      </c>
    </row>
    <row r="30" spans="1:33" x14ac:dyDescent="0.3">
      <c r="A30" s="2">
        <v>44409</v>
      </c>
      <c r="B30" s="1">
        <f t="shared" si="0"/>
        <v>10600</v>
      </c>
      <c r="C30" s="1">
        <f t="shared" si="1"/>
        <v>3335.7972227427299</v>
      </c>
      <c r="D30" s="1">
        <f t="shared" si="2"/>
        <v>437508.76025510678</v>
      </c>
      <c r="F30" s="1">
        <f t="shared" si="3"/>
        <v>2200</v>
      </c>
      <c r="G30" s="1">
        <f t="shared" si="4"/>
        <v>654.40504644214354</v>
      </c>
      <c r="H30" s="1">
        <f t="shared" si="5"/>
        <v>85708.41123872796</v>
      </c>
      <c r="J30" s="1">
        <f t="shared" si="6"/>
        <v>8000</v>
      </c>
      <c r="K30" s="1">
        <f t="shared" si="7"/>
        <v>4821.7115535237381</v>
      </c>
      <c r="L30" s="1">
        <f t="shared" si="8"/>
        <v>854014.87662441039</v>
      </c>
      <c r="N30" s="1">
        <f t="shared" si="9"/>
        <v>8200</v>
      </c>
      <c r="O30" s="1">
        <f t="shared" si="10"/>
        <v>5046.6761035697054</v>
      </c>
      <c r="P30" s="1">
        <f t="shared" si="11"/>
        <v>894033.53896040609</v>
      </c>
      <c r="R30" s="1">
        <f t="shared" si="12"/>
        <v>0</v>
      </c>
      <c r="S30" s="1">
        <f t="shared" si="25"/>
        <v>0</v>
      </c>
      <c r="T30" s="1">
        <f t="shared" si="26"/>
        <v>0</v>
      </c>
      <c r="V30" s="1">
        <f t="shared" si="15"/>
        <v>15600</v>
      </c>
      <c r="W30" s="1">
        <f t="shared" si="16"/>
        <v>5190.6317105096714</v>
      </c>
      <c r="X30" s="1">
        <f t="shared" si="17"/>
        <v>848729.67345004145</v>
      </c>
      <c r="Z30" s="1">
        <f t="shared" si="18"/>
        <v>15000</v>
      </c>
      <c r="AA30" s="1">
        <f t="shared" si="19"/>
        <v>0</v>
      </c>
      <c r="AB30" s="1">
        <f t="shared" si="20"/>
        <v>55000</v>
      </c>
      <c r="AD30" s="1">
        <f t="shared" si="21"/>
        <v>59600</v>
      </c>
      <c r="AE30" s="1">
        <f t="shared" si="22"/>
        <v>19049.221636787988</v>
      </c>
      <c r="AF30" s="1">
        <f t="shared" si="23"/>
        <v>3174995.260528693</v>
      </c>
      <c r="AG30" s="1">
        <f t="shared" si="24"/>
        <v>40550.778363212012</v>
      </c>
    </row>
    <row r="31" spans="1:33" x14ac:dyDescent="0.3">
      <c r="A31" s="2">
        <v>44440</v>
      </c>
      <c r="B31" s="1">
        <f t="shared" si="0"/>
        <v>10600</v>
      </c>
      <c r="C31" s="1">
        <f t="shared" si="1"/>
        <v>3281.3157019133009</v>
      </c>
      <c r="D31" s="1">
        <f t="shared" si="2"/>
        <v>430190.0759570201</v>
      </c>
      <c r="F31" s="1">
        <f t="shared" si="3"/>
        <v>2200</v>
      </c>
      <c r="G31" s="1">
        <f t="shared" si="4"/>
        <v>642.81308429045964</v>
      </c>
      <c r="H31" s="1">
        <f t="shared" si="5"/>
        <v>84151.224323018425</v>
      </c>
      <c r="J31" s="1">
        <f t="shared" si="6"/>
        <v>8000</v>
      </c>
      <c r="K31" s="1">
        <f t="shared" si="7"/>
        <v>4803.8336810123092</v>
      </c>
      <c r="L31" s="1">
        <f t="shared" si="8"/>
        <v>850818.71030542266</v>
      </c>
      <c r="N31" s="1">
        <f t="shared" si="9"/>
        <v>8200</v>
      </c>
      <c r="O31" s="1">
        <f t="shared" si="10"/>
        <v>5028.9386566522844</v>
      </c>
      <c r="P31" s="1">
        <f t="shared" si="11"/>
        <v>890862.47761705832</v>
      </c>
      <c r="R31" s="1">
        <f t="shared" si="12"/>
        <v>0</v>
      </c>
      <c r="S31" s="1">
        <f t="shared" si="25"/>
        <v>0</v>
      </c>
      <c r="T31" s="1">
        <f t="shared" si="26"/>
        <v>0</v>
      </c>
      <c r="V31" s="1">
        <f t="shared" si="15"/>
        <v>15600</v>
      </c>
      <c r="W31" s="1">
        <f t="shared" si="16"/>
        <v>5127.7417770940001</v>
      </c>
      <c r="X31" s="1">
        <f t="shared" si="17"/>
        <v>838257.41522713541</v>
      </c>
      <c r="Z31" s="1">
        <f t="shared" si="18"/>
        <v>15000</v>
      </c>
      <c r="AA31" s="1">
        <f t="shared" si="19"/>
        <v>0</v>
      </c>
      <c r="AB31" s="1">
        <f t="shared" si="20"/>
        <v>40000</v>
      </c>
      <c r="AD31" s="1">
        <f t="shared" si="21"/>
        <v>59600</v>
      </c>
      <c r="AE31" s="1">
        <f t="shared" si="22"/>
        <v>18884.642900962353</v>
      </c>
      <c r="AF31" s="1">
        <f t="shared" si="23"/>
        <v>3134279.9034296549</v>
      </c>
      <c r="AG31" s="1">
        <f t="shared" si="24"/>
        <v>40715.357099038083</v>
      </c>
    </row>
    <row r="32" spans="1:33" x14ac:dyDescent="0.3">
      <c r="A32" s="2">
        <v>44470</v>
      </c>
      <c r="B32" s="1">
        <f t="shared" si="0"/>
        <v>10600</v>
      </c>
      <c r="C32" s="1">
        <f t="shared" si="1"/>
        <v>3226.4255696776509</v>
      </c>
      <c r="D32" s="1">
        <f t="shared" si="2"/>
        <v>422816.50152669777</v>
      </c>
      <c r="F32" s="1">
        <f t="shared" si="3"/>
        <v>2200</v>
      </c>
      <c r="G32" s="1">
        <f t="shared" si="4"/>
        <v>631.13418242263822</v>
      </c>
      <c r="H32" s="1">
        <f t="shared" si="5"/>
        <v>82582.358505441065</v>
      </c>
      <c r="J32" s="1">
        <f t="shared" si="6"/>
        <v>8000</v>
      </c>
      <c r="K32" s="1">
        <f t="shared" si="7"/>
        <v>4785.855245468003</v>
      </c>
      <c r="L32" s="1">
        <f t="shared" si="8"/>
        <v>847604.56555089063</v>
      </c>
      <c r="N32" s="1">
        <f t="shared" si="9"/>
        <v>8200</v>
      </c>
      <c r="O32" s="1">
        <f t="shared" si="10"/>
        <v>5011.1014365959536</v>
      </c>
      <c r="P32" s="1">
        <f t="shared" si="11"/>
        <v>887673.57905365422</v>
      </c>
      <c r="R32" s="1">
        <f t="shared" si="12"/>
        <v>0</v>
      </c>
      <c r="S32" s="1">
        <f t="shared" si="25"/>
        <v>0</v>
      </c>
      <c r="T32" s="1">
        <f t="shared" si="26"/>
        <v>0</v>
      </c>
      <c r="V32" s="1">
        <f t="shared" si="15"/>
        <v>15600</v>
      </c>
      <c r="W32" s="1">
        <f t="shared" si="16"/>
        <v>5064.4718836639431</v>
      </c>
      <c r="X32" s="1">
        <f t="shared" si="17"/>
        <v>827721.88711079932</v>
      </c>
      <c r="Z32" s="1">
        <f t="shared" si="18"/>
        <v>15000</v>
      </c>
      <c r="AA32" s="1">
        <f t="shared" si="19"/>
        <v>0</v>
      </c>
      <c r="AB32" s="1">
        <f t="shared" si="20"/>
        <v>25000</v>
      </c>
      <c r="AD32" s="1">
        <f t="shared" si="21"/>
        <v>59600</v>
      </c>
      <c r="AE32" s="1">
        <f t="shared" si="22"/>
        <v>18718.988317828189</v>
      </c>
      <c r="AF32" s="1">
        <f t="shared" si="23"/>
        <v>3093398.8917474831</v>
      </c>
      <c r="AG32" s="1">
        <f t="shared" si="24"/>
        <v>40881.01168217184</v>
      </c>
    </row>
    <row r="33" spans="1:33" x14ac:dyDescent="0.3">
      <c r="A33" s="2">
        <v>44501</v>
      </c>
      <c r="B33" s="1">
        <f t="shared" si="0"/>
        <v>10600</v>
      </c>
      <c r="C33" s="1">
        <f t="shared" si="1"/>
        <v>3171.1237614502334</v>
      </c>
      <c r="D33" s="1">
        <f t="shared" si="2"/>
        <v>415387.625288148</v>
      </c>
      <c r="F33" s="1">
        <f t="shared" si="3"/>
        <v>2200</v>
      </c>
      <c r="G33" s="1">
        <f t="shared" si="4"/>
        <v>619.36768879080796</v>
      </c>
      <c r="H33" s="1">
        <f t="shared" si="5"/>
        <v>81001.726194231873</v>
      </c>
      <c r="J33" s="1">
        <f t="shared" si="6"/>
        <v>8000</v>
      </c>
      <c r="K33" s="1">
        <f t="shared" si="7"/>
        <v>4767.7756812237603</v>
      </c>
      <c r="L33" s="1">
        <f t="shared" si="8"/>
        <v>844372.34123211436</v>
      </c>
      <c r="N33" s="1">
        <f t="shared" si="9"/>
        <v>8200</v>
      </c>
      <c r="O33" s="1">
        <f t="shared" si="10"/>
        <v>4993.1638821768056</v>
      </c>
      <c r="P33" s="1">
        <f t="shared" si="11"/>
        <v>884466.74293583108</v>
      </c>
      <c r="R33" s="1">
        <f t="shared" si="12"/>
        <v>0</v>
      </c>
      <c r="S33" s="1">
        <f t="shared" si="25"/>
        <v>0</v>
      </c>
      <c r="T33" s="1">
        <f t="shared" si="26"/>
        <v>0</v>
      </c>
      <c r="V33" s="1">
        <f t="shared" si="15"/>
        <v>15600</v>
      </c>
      <c r="W33" s="1">
        <f t="shared" si="16"/>
        <v>5000.8197346277457</v>
      </c>
      <c r="X33" s="1">
        <f t="shared" si="17"/>
        <v>817122.70684542705</v>
      </c>
      <c r="Z33" s="1">
        <f t="shared" si="18"/>
        <v>15000</v>
      </c>
      <c r="AA33" s="1">
        <f t="shared" si="19"/>
        <v>0</v>
      </c>
      <c r="AB33" s="1">
        <f t="shared" si="20"/>
        <v>10000</v>
      </c>
      <c r="AD33" s="1">
        <f t="shared" si="21"/>
        <v>59600</v>
      </c>
      <c r="AE33" s="1">
        <f t="shared" si="22"/>
        <v>18552.250748269355</v>
      </c>
      <c r="AF33" s="1">
        <f t="shared" si="23"/>
        <v>3052351.1424957523</v>
      </c>
      <c r="AG33" s="1">
        <f t="shared" si="24"/>
        <v>41047.74925173074</v>
      </c>
    </row>
    <row r="34" spans="1:33" x14ac:dyDescent="0.3">
      <c r="A34" s="2">
        <v>44531</v>
      </c>
      <c r="B34" s="1">
        <v>15600</v>
      </c>
      <c r="C34" s="1">
        <f t="shared" si="1"/>
        <v>3115.4071896611099</v>
      </c>
      <c r="D34" s="1">
        <f t="shared" si="2"/>
        <v>402903.03247780912</v>
      </c>
      <c r="F34" s="1">
        <f t="shared" si="3"/>
        <v>2200</v>
      </c>
      <c r="G34" s="1">
        <f t="shared" si="4"/>
        <v>607.51294645673897</v>
      </c>
      <c r="H34" s="1">
        <f t="shared" si="5"/>
        <v>79409.239140688616</v>
      </c>
      <c r="J34" s="1">
        <f t="shared" si="6"/>
        <v>8000</v>
      </c>
      <c r="K34" s="1">
        <f t="shared" si="7"/>
        <v>4749.5944194306439</v>
      </c>
      <c r="L34" s="1">
        <f t="shared" si="8"/>
        <v>841121.93565154495</v>
      </c>
      <c r="N34" s="1">
        <f t="shared" si="9"/>
        <v>8200</v>
      </c>
      <c r="O34" s="1">
        <f t="shared" si="10"/>
        <v>4975.1254290140505</v>
      </c>
      <c r="P34" s="1">
        <f t="shared" si="11"/>
        <v>881241.86836484517</v>
      </c>
      <c r="R34" s="1">
        <f t="shared" si="12"/>
        <v>0</v>
      </c>
      <c r="S34" s="1">
        <f t="shared" si="25"/>
        <v>0</v>
      </c>
      <c r="T34" s="1">
        <f t="shared" si="26"/>
        <v>0</v>
      </c>
      <c r="V34" s="1">
        <f t="shared" si="15"/>
        <v>15600</v>
      </c>
      <c r="W34" s="1">
        <f t="shared" si="16"/>
        <v>4936.7830205244554</v>
      </c>
      <c r="X34" s="1">
        <f t="shared" si="17"/>
        <v>806459.48986595147</v>
      </c>
      <c r="Z34" s="1">
        <v>10000</v>
      </c>
      <c r="AA34" s="1">
        <f t="shared" si="19"/>
        <v>0</v>
      </c>
      <c r="AB34" s="1">
        <f t="shared" si="20"/>
        <v>0</v>
      </c>
      <c r="AD34" s="1">
        <f t="shared" si="21"/>
        <v>59600</v>
      </c>
      <c r="AE34" s="1">
        <f t="shared" si="22"/>
        <v>18384.423005086999</v>
      </c>
      <c r="AF34" s="1">
        <f t="shared" si="23"/>
        <v>3011135.5655008391</v>
      </c>
      <c r="AG34" s="1">
        <f t="shared" si="24"/>
        <v>41215.576994913165</v>
      </c>
    </row>
    <row r="35" spans="1:33" x14ac:dyDescent="0.3">
      <c r="A35" s="2">
        <v>44562</v>
      </c>
      <c r="B35" s="1">
        <v>25600</v>
      </c>
      <c r="C35" s="1">
        <f t="shared" si="1"/>
        <v>3021.7727435835682</v>
      </c>
      <c r="D35" s="1">
        <f t="shared" si="2"/>
        <v>380324.80522139266</v>
      </c>
      <c r="F35" s="1">
        <f t="shared" si="3"/>
        <v>2200</v>
      </c>
      <c r="G35" s="1">
        <f t="shared" si="4"/>
        <v>595.56929355516456</v>
      </c>
      <c r="H35" s="1">
        <f t="shared" si="5"/>
        <v>77804.80843424378</v>
      </c>
      <c r="J35" s="1">
        <f t="shared" si="6"/>
        <v>8000</v>
      </c>
      <c r="K35" s="1">
        <f t="shared" si="7"/>
        <v>4731.3108880399404</v>
      </c>
      <c r="L35" s="1">
        <f t="shared" si="8"/>
        <v>837853.24653958494</v>
      </c>
      <c r="N35" s="1">
        <f t="shared" si="9"/>
        <v>8200</v>
      </c>
      <c r="O35" s="1">
        <f t="shared" si="10"/>
        <v>4956.9855095522544</v>
      </c>
      <c r="P35" s="1">
        <f t="shared" si="11"/>
        <v>877998.85387439746</v>
      </c>
      <c r="R35" s="1">
        <f t="shared" si="12"/>
        <v>0</v>
      </c>
      <c r="S35" s="1">
        <f t="shared" si="25"/>
        <v>0</v>
      </c>
      <c r="T35" s="1">
        <f t="shared" si="26"/>
        <v>0</v>
      </c>
      <c r="V35" s="1">
        <f t="shared" si="15"/>
        <v>15600</v>
      </c>
      <c r="W35" s="1">
        <f t="shared" si="16"/>
        <v>4872.3594179401234</v>
      </c>
      <c r="X35" s="1">
        <f t="shared" si="17"/>
        <v>795731.84928389161</v>
      </c>
      <c r="Z35" s="1">
        <v>0</v>
      </c>
      <c r="AA35" s="1">
        <v>0</v>
      </c>
      <c r="AB35" s="1">
        <v>0</v>
      </c>
      <c r="AD35" s="1">
        <f t="shared" si="21"/>
        <v>59600</v>
      </c>
      <c r="AE35" s="1">
        <f t="shared" si="22"/>
        <v>18177.997852671051</v>
      </c>
      <c r="AF35" s="1">
        <f t="shared" si="23"/>
        <v>2969713.5633535106</v>
      </c>
      <c r="AG35" s="1">
        <f t="shared" si="24"/>
        <v>41422.002147328574</v>
      </c>
    </row>
    <row r="36" spans="1:33" x14ac:dyDescent="0.3">
      <c r="A36" s="2">
        <v>44593</v>
      </c>
      <c r="B36" s="1">
        <f t="shared" si="0"/>
        <v>25600</v>
      </c>
      <c r="C36" s="1">
        <f t="shared" si="1"/>
        <v>2852.436039160445</v>
      </c>
      <c r="D36" s="1">
        <f t="shared" si="2"/>
        <v>357577.24126055313</v>
      </c>
      <c r="F36" s="1">
        <f t="shared" si="3"/>
        <v>2200</v>
      </c>
      <c r="G36" s="1">
        <f t="shared" si="4"/>
        <v>583.53606325682836</v>
      </c>
      <c r="H36" s="1">
        <f t="shared" si="5"/>
        <v>76188.344497500613</v>
      </c>
      <c r="J36" s="1">
        <f t="shared" si="6"/>
        <v>8000</v>
      </c>
      <c r="K36" s="1">
        <f t="shared" si="7"/>
        <v>4712.924511785166</v>
      </c>
      <c r="L36" s="1">
        <f t="shared" si="8"/>
        <v>834566.1710513701</v>
      </c>
      <c r="N36" s="1">
        <f t="shared" si="9"/>
        <v>8200</v>
      </c>
      <c r="O36" s="1">
        <f t="shared" si="10"/>
        <v>4938.7435530434859</v>
      </c>
      <c r="P36" s="1">
        <f t="shared" si="11"/>
        <v>874737.59742744092</v>
      </c>
      <c r="R36" s="1">
        <f t="shared" si="12"/>
        <v>0</v>
      </c>
      <c r="S36" s="1">
        <f t="shared" si="25"/>
        <v>0</v>
      </c>
      <c r="T36" s="1">
        <f t="shared" si="26"/>
        <v>0</v>
      </c>
      <c r="V36" s="1">
        <f t="shared" si="15"/>
        <v>15600</v>
      </c>
      <c r="W36" s="1">
        <f t="shared" si="16"/>
        <v>4807.5465894235122</v>
      </c>
      <c r="X36" s="1">
        <f t="shared" si="17"/>
        <v>784939.39587331517</v>
      </c>
      <c r="Z36" s="1">
        <v>0</v>
      </c>
      <c r="AA36" s="1">
        <f t="shared" si="19"/>
        <v>0</v>
      </c>
      <c r="AB36" s="1">
        <f t="shared" si="20"/>
        <v>0</v>
      </c>
      <c r="AD36" s="1">
        <f>+Z36+V36+R36+N36+J36+F36+B36</f>
        <v>59600</v>
      </c>
      <c r="AE36" s="1">
        <f>+AA36+W36+S36+O36+K36+G36+C36</f>
        <v>17895.186756669438</v>
      </c>
      <c r="AF36" s="1">
        <f>+AB36+X36+T36+P36+L36+H36+D36</f>
        <v>2928008.7501101797</v>
      </c>
      <c r="AG36" s="1">
        <f>+AF35-AF36</f>
        <v>41704.813243330922</v>
      </c>
    </row>
    <row r="37" spans="1:33" x14ac:dyDescent="0.3">
      <c r="A37" s="2">
        <v>44621</v>
      </c>
      <c r="B37" s="1">
        <f t="shared" si="0"/>
        <v>25600</v>
      </c>
      <c r="C37" s="1">
        <f t="shared" si="1"/>
        <v>2681.8293094541482</v>
      </c>
      <c r="D37" s="1">
        <f t="shared" si="2"/>
        <v>334659.07057000726</v>
      </c>
      <c r="F37" s="1">
        <f t="shared" si="3"/>
        <v>2200</v>
      </c>
      <c r="G37" s="1">
        <f t="shared" si="4"/>
        <v>571.41258373125459</v>
      </c>
      <c r="H37" s="1">
        <f t="shared" si="5"/>
        <v>74559.757081231874</v>
      </c>
      <c r="J37" s="1">
        <f t="shared" si="6"/>
        <v>8000</v>
      </c>
      <c r="K37" s="1">
        <f t="shared" si="7"/>
        <v>4694.4347121639576</v>
      </c>
      <c r="L37" s="1">
        <f t="shared" si="8"/>
        <v>831260.60576353408</v>
      </c>
      <c r="N37" s="1">
        <f t="shared" si="9"/>
        <v>8200</v>
      </c>
      <c r="O37" s="1">
        <f t="shared" si="10"/>
        <v>4920.3989855293557</v>
      </c>
      <c r="P37" s="1">
        <f t="shared" si="11"/>
        <v>871457.99641297024</v>
      </c>
      <c r="R37" s="1">
        <f t="shared" si="12"/>
        <v>0</v>
      </c>
      <c r="S37" s="1">
        <f t="shared" si="25"/>
        <v>0</v>
      </c>
      <c r="T37" s="1">
        <f t="shared" si="26"/>
        <v>0</v>
      </c>
      <c r="V37" s="1">
        <f t="shared" si="15"/>
        <v>15600</v>
      </c>
      <c r="W37" s="1">
        <f t="shared" si="16"/>
        <v>4742.3421834012788</v>
      </c>
      <c r="X37" s="1">
        <f t="shared" si="17"/>
        <v>774081.73805671639</v>
      </c>
      <c r="Z37" s="1">
        <f t="shared" si="18"/>
        <v>0</v>
      </c>
      <c r="AA37" s="1">
        <f t="shared" si="19"/>
        <v>0</v>
      </c>
      <c r="AB37" s="1">
        <f t="shared" si="20"/>
        <v>0</v>
      </c>
      <c r="AD37" s="1">
        <f>+Z37+V37+R37+N37+J37+F37+B37</f>
        <v>59600</v>
      </c>
      <c r="AE37" s="1">
        <f>+AA37+W37+S37+O37+K37+G37+C37</f>
        <v>17610.417774279998</v>
      </c>
      <c r="AF37" s="1">
        <f>+AB37+X37+T37+P37+L37+H37+D37</f>
        <v>2886019.1678844602</v>
      </c>
      <c r="AG37" s="1">
        <f t="shared" si="24"/>
        <v>41989.582225719467</v>
      </c>
    </row>
    <row r="38" spans="1:33" x14ac:dyDescent="0.3">
      <c r="A38" s="2">
        <v>44652</v>
      </c>
      <c r="B38" s="1">
        <f t="shared" si="0"/>
        <v>25600</v>
      </c>
      <c r="C38" s="1">
        <f t="shared" si="1"/>
        <v>2509.9430292750544</v>
      </c>
      <c r="D38" s="1">
        <f t="shared" si="2"/>
        <v>311569.01359928231</v>
      </c>
      <c r="F38" s="1">
        <f t="shared" si="3"/>
        <v>2200</v>
      </c>
      <c r="G38" s="1">
        <f t="shared" si="4"/>
        <v>559.19817810923905</v>
      </c>
      <c r="H38" s="1">
        <f t="shared" si="5"/>
        <v>72918.955259341106</v>
      </c>
      <c r="J38" s="1">
        <f t="shared" si="6"/>
        <v>8000</v>
      </c>
      <c r="K38" s="1">
        <f t="shared" si="7"/>
        <v>4675.8409074198798</v>
      </c>
      <c r="L38" s="1">
        <f t="shared" si="8"/>
        <v>827936.446670954</v>
      </c>
      <c r="N38" s="1">
        <f t="shared" si="9"/>
        <v>8200</v>
      </c>
      <c r="O38" s="1">
        <f t="shared" si="10"/>
        <v>4901.9512298229583</v>
      </c>
      <c r="P38" s="1">
        <f t="shared" si="11"/>
        <v>868159.94764279318</v>
      </c>
      <c r="R38" s="1">
        <f t="shared" si="12"/>
        <v>0</v>
      </c>
      <c r="S38" s="1">
        <f t="shared" si="25"/>
        <v>0</v>
      </c>
      <c r="T38" s="1">
        <f t="shared" si="26"/>
        <v>0</v>
      </c>
      <c r="V38" s="1">
        <f t="shared" si="15"/>
        <v>15600</v>
      </c>
      <c r="W38" s="1">
        <f t="shared" si="16"/>
        <v>4676.743834092661</v>
      </c>
      <c r="X38" s="1">
        <f t="shared" si="17"/>
        <v>763158.48189080902</v>
      </c>
      <c r="Z38" s="1">
        <f t="shared" si="18"/>
        <v>0</v>
      </c>
      <c r="AA38" s="1">
        <f t="shared" si="19"/>
        <v>0</v>
      </c>
      <c r="AB38" s="1">
        <f t="shared" si="20"/>
        <v>0</v>
      </c>
      <c r="AD38" s="1">
        <f>+Z38+V38+R38+N38+J38+F38+B38</f>
        <v>59600</v>
      </c>
      <c r="AE38" s="1">
        <f>+AA38+W38+S38+O38+K38+G38+C38</f>
        <v>17323.677178719794</v>
      </c>
      <c r="AF38" s="1">
        <f>+AB38+X38+T38+P38+L38+H38+D38</f>
        <v>2843742.8450631797</v>
      </c>
      <c r="AG38" s="1">
        <f t="shared" si="24"/>
        <v>42276.322821280453</v>
      </c>
    </row>
    <row r="39" spans="1:33" x14ac:dyDescent="0.3">
      <c r="A39" s="2">
        <v>44682</v>
      </c>
      <c r="B39" s="1">
        <f t="shared" si="0"/>
        <v>25600</v>
      </c>
      <c r="C39" s="1">
        <f t="shared" si="1"/>
        <v>2336.7676019946171</v>
      </c>
      <c r="D39" s="1">
        <f t="shared" si="2"/>
        <v>288305.78120127693</v>
      </c>
      <c r="F39" s="1">
        <f t="shared" si="3"/>
        <v>2200</v>
      </c>
      <c r="G39" s="1">
        <f t="shared" si="4"/>
        <v>546.89216444505826</v>
      </c>
      <c r="H39" s="1">
        <f t="shared" si="5"/>
        <v>71265.847423786166</v>
      </c>
      <c r="J39" s="1">
        <f t="shared" si="6"/>
        <v>8000</v>
      </c>
      <c r="K39" s="1">
        <f t="shared" si="7"/>
        <v>4657.1425125241167</v>
      </c>
      <c r="L39" s="1">
        <f t="shared" si="8"/>
        <v>824593.58918347815</v>
      </c>
      <c r="N39" s="1">
        <f t="shared" si="9"/>
        <v>8200</v>
      </c>
      <c r="O39" s="1">
        <f t="shared" si="10"/>
        <v>4883.3997054907122</v>
      </c>
      <c r="P39" s="1">
        <f t="shared" si="11"/>
        <v>864843.34734828386</v>
      </c>
      <c r="R39" s="1">
        <f t="shared" si="12"/>
        <v>0</v>
      </c>
      <c r="S39" s="1">
        <f t="shared" si="25"/>
        <v>0</v>
      </c>
      <c r="T39" s="1">
        <f t="shared" si="26"/>
        <v>0</v>
      </c>
      <c r="V39" s="1">
        <f t="shared" si="15"/>
        <v>15600</v>
      </c>
      <c r="W39" s="1">
        <f t="shared" si="16"/>
        <v>4610.7491614236378</v>
      </c>
      <c r="X39" s="1">
        <f t="shared" si="17"/>
        <v>752169.23105223267</v>
      </c>
      <c r="Z39" s="1">
        <f t="shared" si="18"/>
        <v>0</v>
      </c>
      <c r="AA39" s="1">
        <f t="shared" si="19"/>
        <v>0</v>
      </c>
      <c r="AB39" s="1">
        <f t="shared" si="20"/>
        <v>0</v>
      </c>
      <c r="AD39" s="1">
        <f>+Z39+V39+R39+N39+J39+F39+B39</f>
        <v>59600</v>
      </c>
      <c r="AE39" s="1">
        <f>+AA39+W39+S39+O39+K39+G39+C39</f>
        <v>17034.951145878142</v>
      </c>
      <c r="AF39" s="1">
        <f>+AB39+X39+T39+P39+L39+H39+D39</f>
        <v>2801177.7962090578</v>
      </c>
      <c r="AG39" s="1">
        <f t="shared" si="24"/>
        <v>42565.048854121938</v>
      </c>
    </row>
    <row r="40" spans="1:33" x14ac:dyDescent="0.3">
      <c r="A40" s="2">
        <v>44713</v>
      </c>
      <c r="B40" s="1">
        <f t="shared" si="0"/>
        <v>25600</v>
      </c>
      <c r="C40" s="1">
        <f t="shared" si="1"/>
        <v>2162.2933590095768</v>
      </c>
      <c r="D40" s="1">
        <f t="shared" si="2"/>
        <v>264868.07456028648</v>
      </c>
      <c r="F40" s="1">
        <f t="shared" si="3"/>
        <v>2200</v>
      </c>
      <c r="G40" s="1">
        <f t="shared" si="4"/>
        <v>534.49385567839624</v>
      </c>
      <c r="H40" s="1">
        <f t="shared" si="5"/>
        <v>69600.341279464556</v>
      </c>
      <c r="J40" s="1">
        <f t="shared" si="6"/>
        <v>8000</v>
      </c>
      <c r="K40" s="1">
        <f t="shared" si="7"/>
        <v>4638.3389391570654</v>
      </c>
      <c r="L40" s="1">
        <f t="shared" si="8"/>
        <v>821231.92812263523</v>
      </c>
      <c r="N40" s="1">
        <f t="shared" si="9"/>
        <v>8200</v>
      </c>
      <c r="O40" s="1">
        <f t="shared" si="10"/>
        <v>4864.7438288340973</v>
      </c>
      <c r="P40" s="1">
        <f t="shared" si="11"/>
        <v>861508.09117711801</v>
      </c>
      <c r="R40" s="1">
        <f t="shared" si="12"/>
        <v>0</v>
      </c>
      <c r="S40" s="1">
        <f t="shared" si="25"/>
        <v>0</v>
      </c>
      <c r="T40" s="1">
        <f t="shared" si="26"/>
        <v>0</v>
      </c>
      <c r="V40" s="1">
        <f t="shared" si="15"/>
        <v>15600</v>
      </c>
      <c r="W40" s="1">
        <f t="shared" si="16"/>
        <v>4544.3557709405723</v>
      </c>
      <c r="X40" s="1">
        <f t="shared" si="17"/>
        <v>741113.58682317322</v>
      </c>
      <c r="Z40" s="1">
        <f t="shared" si="18"/>
        <v>0</v>
      </c>
      <c r="AA40" s="1">
        <f t="shared" si="19"/>
        <v>0</v>
      </c>
      <c r="AB40" s="1">
        <f t="shared" si="20"/>
        <v>0</v>
      </c>
      <c r="AD40" s="1">
        <f>+Z40+V40+R40+N40+J40+F40+B40</f>
        <v>59600</v>
      </c>
      <c r="AE40" s="1">
        <f>+AA40+W40+S40+O40+K40+G40+C40</f>
        <v>16744.225753619707</v>
      </c>
      <c r="AF40" s="1">
        <f>+AB40+X40+T40+P40+L40+H40+D40</f>
        <v>2758322.0219626781</v>
      </c>
      <c r="AG40" s="1">
        <f t="shared" si="24"/>
        <v>42855.774246379733</v>
      </c>
    </row>
    <row r="41" spans="1:33" x14ac:dyDescent="0.3">
      <c r="A41" s="2">
        <v>44743</v>
      </c>
      <c r="B41" s="1">
        <f t="shared" si="0"/>
        <v>25600</v>
      </c>
      <c r="C41" s="1">
        <f t="shared" si="1"/>
        <v>1986.5105592021484</v>
      </c>
      <c r="D41" s="1">
        <f t="shared" si="2"/>
        <v>241254.58511948865</v>
      </c>
      <c r="F41" s="1">
        <f t="shared" si="3"/>
        <v>2200</v>
      </c>
      <c r="G41" s="1">
        <f t="shared" si="4"/>
        <v>522.00255959598417</v>
      </c>
      <c r="H41" s="1">
        <f t="shared" si="5"/>
        <v>67922.343839060544</v>
      </c>
      <c r="J41" s="1">
        <f t="shared" si="6"/>
        <v>8000</v>
      </c>
      <c r="K41" s="1">
        <f t="shared" si="7"/>
        <v>4619.4295956898241</v>
      </c>
      <c r="L41" s="1">
        <f t="shared" si="8"/>
        <v>817851.3577183251</v>
      </c>
      <c r="N41" s="1">
        <f t="shared" si="9"/>
        <v>8200</v>
      </c>
      <c r="O41" s="1">
        <f t="shared" si="10"/>
        <v>4845.9830128712892</v>
      </c>
      <c r="P41" s="1">
        <f t="shared" si="11"/>
        <v>858154.07418998925</v>
      </c>
      <c r="R41" s="1">
        <f t="shared" si="12"/>
        <v>0</v>
      </c>
      <c r="S41" s="1">
        <f t="shared" si="25"/>
        <v>0</v>
      </c>
      <c r="T41" s="1">
        <f t="shared" si="26"/>
        <v>0</v>
      </c>
      <c r="V41" s="1">
        <f t="shared" si="15"/>
        <v>15600</v>
      </c>
      <c r="W41" s="1">
        <f t="shared" si="16"/>
        <v>4477.5612537233383</v>
      </c>
      <c r="X41" s="1">
        <f t="shared" si="17"/>
        <v>729991.14807689656</v>
      </c>
      <c r="Z41" s="1">
        <f t="shared" si="18"/>
        <v>0</v>
      </c>
      <c r="AA41" s="1">
        <f t="shared" si="19"/>
        <v>0</v>
      </c>
      <c r="AB41" s="1">
        <f t="shared" si="20"/>
        <v>0</v>
      </c>
      <c r="AD41" s="1">
        <f>+Z41+V41+R41+N41+J41+F41+B41</f>
        <v>59600</v>
      </c>
      <c r="AE41" s="1">
        <f>+AA41+W41+S41+O41+K41+G41+C41</f>
        <v>16451.486981082588</v>
      </c>
      <c r="AF41" s="1">
        <f>+AB41+X41+T41+P41+L41+H41+D41</f>
        <v>2715173.5089437603</v>
      </c>
      <c r="AG41" s="1">
        <f t="shared" si="24"/>
        <v>43148.513018917758</v>
      </c>
    </row>
    <row r="42" spans="1:33" x14ac:dyDescent="0.3">
      <c r="A42" s="2">
        <v>44774</v>
      </c>
      <c r="B42" s="1">
        <f t="shared" si="0"/>
        <v>25600</v>
      </c>
      <c r="C42" s="1">
        <f t="shared" si="1"/>
        <v>1809.4093883961648</v>
      </c>
      <c r="D42" s="1">
        <f t="shared" si="2"/>
        <v>217463.99450788481</v>
      </c>
      <c r="F42" s="1">
        <f t="shared" si="3"/>
        <v>2200</v>
      </c>
      <c r="G42" s="1">
        <f t="shared" si="4"/>
        <v>509.41757879295409</v>
      </c>
      <c r="H42" s="1">
        <f t="shared" si="5"/>
        <v>66231.7614178535</v>
      </c>
      <c r="J42" s="1">
        <f t="shared" si="6"/>
        <v>8000</v>
      </c>
      <c r="K42" s="1">
        <f t="shared" si="7"/>
        <v>4600.4138871655796</v>
      </c>
      <c r="L42" s="1">
        <f t="shared" si="8"/>
        <v>814451.77160549071</v>
      </c>
      <c r="N42" s="1">
        <f t="shared" si="9"/>
        <v>8200</v>
      </c>
      <c r="O42" s="1">
        <f t="shared" si="10"/>
        <v>4827.1166673186899</v>
      </c>
      <c r="P42" s="1">
        <f t="shared" si="11"/>
        <v>854781.19085730799</v>
      </c>
      <c r="R42" s="1">
        <f t="shared" si="12"/>
        <v>0</v>
      </c>
      <c r="S42" s="1">
        <f t="shared" si="25"/>
        <v>0</v>
      </c>
      <c r="T42" s="1">
        <f t="shared" si="26"/>
        <v>0</v>
      </c>
      <c r="V42" s="1">
        <f t="shared" si="15"/>
        <v>15600</v>
      </c>
      <c r="W42" s="1">
        <f t="shared" si="16"/>
        <v>4410.3631862979164</v>
      </c>
      <c r="X42" s="1">
        <f t="shared" si="17"/>
        <v>718801.51126319449</v>
      </c>
      <c r="Z42" s="1">
        <f t="shared" si="18"/>
        <v>0</v>
      </c>
      <c r="AA42" s="1">
        <f t="shared" si="19"/>
        <v>0</v>
      </c>
      <c r="AB42" s="1">
        <f t="shared" si="20"/>
        <v>0</v>
      </c>
      <c r="AD42" s="1">
        <f>+Z42+V42+R42+N42+J42+F42+B42</f>
        <v>59600</v>
      </c>
      <c r="AE42" s="1">
        <f>+AA42+W42+S42+O42+K42+G42+C42</f>
        <v>16156.720707971304</v>
      </c>
      <c r="AF42" s="1">
        <f>+AB42+X42+T42+P42+L42+H42+D42</f>
        <v>2671730.2296517314</v>
      </c>
      <c r="AG42" s="1">
        <f t="shared" si="24"/>
        <v>43443.279292028863</v>
      </c>
    </row>
    <row r="43" spans="1:33" x14ac:dyDescent="0.3">
      <c r="A43" s="2">
        <v>44805</v>
      </c>
      <c r="B43" s="1">
        <f t="shared" si="0"/>
        <v>25600</v>
      </c>
      <c r="C43" s="1">
        <f t="shared" si="1"/>
        <v>1630.979958809136</v>
      </c>
      <c r="D43" s="1">
        <f t="shared" si="2"/>
        <v>193494.97446669394</v>
      </c>
      <c r="F43" s="1">
        <f t="shared" si="3"/>
        <v>2200</v>
      </c>
      <c r="G43" s="1">
        <f t="shared" si="4"/>
        <v>496.73821063390125</v>
      </c>
      <c r="H43" s="1">
        <f t="shared" si="5"/>
        <v>64528.499628487407</v>
      </c>
      <c r="J43" s="1">
        <f t="shared" si="6"/>
        <v>8000</v>
      </c>
      <c r="K43" s="1">
        <f t="shared" si="7"/>
        <v>4581.2912152808858</v>
      </c>
      <c r="L43" s="1">
        <f t="shared" si="8"/>
        <v>811033.06282077159</v>
      </c>
      <c r="N43" s="1">
        <f t="shared" si="9"/>
        <v>8200</v>
      </c>
      <c r="O43" s="1">
        <f t="shared" si="10"/>
        <v>4808.1441985723577</v>
      </c>
      <c r="P43" s="1">
        <f t="shared" si="11"/>
        <v>851389.33505588036</v>
      </c>
      <c r="R43" s="1">
        <f t="shared" si="12"/>
        <v>0</v>
      </c>
      <c r="S43" s="1">
        <f t="shared" si="25"/>
        <v>0</v>
      </c>
      <c r="T43" s="1">
        <f t="shared" si="26"/>
        <v>0</v>
      </c>
      <c r="V43" s="1">
        <f t="shared" si="15"/>
        <v>15600</v>
      </c>
      <c r="W43" s="1">
        <f t="shared" si="16"/>
        <v>4342.7591305484666</v>
      </c>
      <c r="X43" s="1">
        <f t="shared" si="17"/>
        <v>707544.27039374295</v>
      </c>
      <c r="Z43" s="1">
        <f t="shared" si="18"/>
        <v>0</v>
      </c>
      <c r="AA43" s="1">
        <f t="shared" si="19"/>
        <v>0</v>
      </c>
      <c r="AB43" s="1">
        <f t="shared" si="20"/>
        <v>0</v>
      </c>
      <c r="AD43" s="1">
        <f>+Z43+V43+R43+N43+J43+F43+B43</f>
        <v>59600</v>
      </c>
      <c r="AE43" s="1">
        <f>+AA43+W43+S43+O43+K43+G43+C43</f>
        <v>15859.912713844747</v>
      </c>
      <c r="AF43" s="1">
        <f>+AB43+X43+T43+P43+L43+H43+D43</f>
        <v>2627990.1423655767</v>
      </c>
      <c r="AG43" s="1">
        <f t="shared" si="24"/>
        <v>43740.08728615474</v>
      </c>
    </row>
    <row r="44" spans="1:33" x14ac:dyDescent="0.3">
      <c r="A44" s="2">
        <v>44835</v>
      </c>
      <c r="B44" s="1">
        <f t="shared" si="0"/>
        <v>25600</v>
      </c>
      <c r="C44" s="1">
        <f t="shared" si="1"/>
        <v>1451.2123085002045</v>
      </c>
      <c r="D44" s="1">
        <f t="shared" si="2"/>
        <v>169346.18677519413</v>
      </c>
      <c r="F44" s="1">
        <f t="shared" si="3"/>
        <v>2200</v>
      </c>
      <c r="G44" s="1">
        <f t="shared" si="4"/>
        <v>483.96374721365555</v>
      </c>
      <c r="H44" s="1">
        <f t="shared" si="5"/>
        <v>62812.46337570106</v>
      </c>
      <c r="J44" s="1">
        <f t="shared" si="6"/>
        <v>8000</v>
      </c>
      <c r="K44" s="1">
        <f t="shared" si="7"/>
        <v>4562.0609783668406</v>
      </c>
      <c r="L44" s="1">
        <f t="shared" si="8"/>
        <v>807595.12379913847</v>
      </c>
      <c r="N44" s="1">
        <f t="shared" si="9"/>
        <v>8200</v>
      </c>
      <c r="O44" s="1">
        <f t="shared" si="10"/>
        <v>4789.0650096893278</v>
      </c>
      <c r="P44" s="1">
        <f t="shared" si="11"/>
        <v>847978.40006556967</v>
      </c>
      <c r="R44" s="1">
        <f t="shared" si="12"/>
        <v>0</v>
      </c>
      <c r="S44" s="1">
        <f t="shared" si="25"/>
        <v>0</v>
      </c>
      <c r="T44" s="1">
        <f t="shared" si="26"/>
        <v>0</v>
      </c>
      <c r="V44" s="1">
        <f t="shared" si="15"/>
        <v>15600</v>
      </c>
      <c r="W44" s="1">
        <f t="shared" si="16"/>
        <v>4274.7466336288635</v>
      </c>
      <c r="X44" s="1">
        <f t="shared" si="17"/>
        <v>696219.0170273718</v>
      </c>
      <c r="Z44" s="1">
        <f t="shared" si="18"/>
        <v>0</v>
      </c>
      <c r="AA44" s="1">
        <f t="shared" si="19"/>
        <v>0</v>
      </c>
      <c r="AB44" s="1">
        <f t="shared" si="20"/>
        <v>0</v>
      </c>
      <c r="AD44" s="1">
        <f>+Z44+V44+R44+N44+J44+F44+B44</f>
        <v>59600</v>
      </c>
      <c r="AE44" s="1">
        <f>+AA44+W44+S44+O44+K44+G44+C44</f>
        <v>15561.048677398891</v>
      </c>
      <c r="AF44" s="1">
        <f>+AB44+X44+T44+P44+L44+H44+D44</f>
        <v>2583951.1910429751</v>
      </c>
      <c r="AG44" s="1">
        <f t="shared" si="24"/>
        <v>44038.951322601642</v>
      </c>
    </row>
    <row r="45" spans="1:33" x14ac:dyDescent="0.3">
      <c r="A45" s="2">
        <v>44866</v>
      </c>
      <c r="B45" s="1">
        <f t="shared" si="0"/>
        <v>25600</v>
      </c>
      <c r="C45" s="1">
        <f t="shared" si="1"/>
        <v>1270.0964008139561</v>
      </c>
      <c r="D45" s="1">
        <f t="shared" si="2"/>
        <v>145016.28317600809</v>
      </c>
      <c r="F45" s="1">
        <f t="shared" si="3"/>
        <v>2200</v>
      </c>
      <c r="G45" s="1">
        <f t="shared" si="4"/>
        <v>471.09347531775791</v>
      </c>
      <c r="H45" s="1">
        <f t="shared" si="5"/>
        <v>61083.556851018817</v>
      </c>
      <c r="J45" s="1">
        <f t="shared" si="6"/>
        <v>8000</v>
      </c>
      <c r="K45" s="1">
        <f t="shared" si="7"/>
        <v>4542.7225713701546</v>
      </c>
      <c r="L45" s="1">
        <f t="shared" si="8"/>
        <v>804137.84637050866</v>
      </c>
      <c r="N45" s="1">
        <f t="shared" si="9"/>
        <v>8200</v>
      </c>
      <c r="O45" s="1">
        <f t="shared" si="10"/>
        <v>4769.8785003688299</v>
      </c>
      <c r="P45" s="1">
        <f t="shared" si="11"/>
        <v>844548.27856593847</v>
      </c>
      <c r="R45" s="1">
        <f t="shared" si="12"/>
        <v>0</v>
      </c>
      <c r="S45" s="1">
        <f t="shared" si="25"/>
        <v>0</v>
      </c>
      <c r="T45" s="1">
        <f t="shared" si="26"/>
        <v>0</v>
      </c>
      <c r="V45" s="1">
        <f t="shared" si="15"/>
        <v>15600</v>
      </c>
      <c r="W45" s="1">
        <f t="shared" si="16"/>
        <v>4206.3232278737041</v>
      </c>
      <c r="X45" s="1">
        <f t="shared" si="17"/>
        <v>684825.34025524545</v>
      </c>
      <c r="Z45" s="1">
        <f t="shared" si="18"/>
        <v>0</v>
      </c>
      <c r="AA45" s="1">
        <f t="shared" si="19"/>
        <v>0</v>
      </c>
      <c r="AB45" s="1">
        <f t="shared" si="20"/>
        <v>0</v>
      </c>
      <c r="AD45" s="1">
        <f>+Z45+V45+R45+N45+J45+F45+B45</f>
        <v>59600</v>
      </c>
      <c r="AE45" s="1">
        <f>+AA45+W45+S45+O45+K45+G45+C45</f>
        <v>15260.114175744402</v>
      </c>
      <c r="AF45" s="1">
        <f>+AB45+X45+T45+P45+L45+H45+D45</f>
        <v>2539611.3052187194</v>
      </c>
      <c r="AG45" s="1">
        <f t="shared" si="24"/>
        <v>44339.885824255645</v>
      </c>
    </row>
    <row r="46" spans="1:33" x14ac:dyDescent="0.3">
      <c r="A46" s="2">
        <v>44896</v>
      </c>
      <c r="B46" s="1">
        <f t="shared" si="0"/>
        <v>25600</v>
      </c>
      <c r="C46" s="1">
        <f t="shared" si="1"/>
        <v>1087.6221238200606</v>
      </c>
      <c r="D46" s="1">
        <f t="shared" si="2"/>
        <v>120503.90529982815</v>
      </c>
      <c r="F46" s="1">
        <f t="shared" si="3"/>
        <v>2200</v>
      </c>
      <c r="G46" s="1">
        <f t="shared" si="4"/>
        <v>458.12667638264111</v>
      </c>
      <c r="H46" s="1">
        <f t="shared" si="5"/>
        <v>59341.683527401459</v>
      </c>
      <c r="J46" s="1">
        <f t="shared" si="6"/>
        <v>8000</v>
      </c>
      <c r="K46" s="1">
        <f t="shared" si="7"/>
        <v>4523.2753858341121</v>
      </c>
      <c r="L46" s="1">
        <f t="shared" si="8"/>
        <v>800661.12175634282</v>
      </c>
      <c r="N46" s="1">
        <f t="shared" si="9"/>
        <v>8200</v>
      </c>
      <c r="O46" s="1">
        <f t="shared" si="10"/>
        <v>4750.5840669334048</v>
      </c>
      <c r="P46" s="1">
        <f t="shared" si="11"/>
        <v>841098.86263287184</v>
      </c>
      <c r="R46" s="1">
        <f t="shared" si="12"/>
        <v>0</v>
      </c>
      <c r="S46" s="1">
        <f t="shared" si="25"/>
        <v>0</v>
      </c>
      <c r="T46" s="1">
        <f t="shared" si="26"/>
        <v>0</v>
      </c>
      <c r="V46" s="1">
        <f t="shared" si="15"/>
        <v>15600</v>
      </c>
      <c r="W46" s="1">
        <f t="shared" si="16"/>
        <v>4137.4864307087746</v>
      </c>
      <c r="X46" s="1">
        <f t="shared" si="17"/>
        <v>673362.82668595423</v>
      </c>
      <c r="Z46" s="1">
        <f t="shared" si="18"/>
        <v>0</v>
      </c>
      <c r="AA46" s="1">
        <f t="shared" si="19"/>
        <v>0</v>
      </c>
      <c r="AB46" s="1">
        <f t="shared" si="20"/>
        <v>0</v>
      </c>
      <c r="AD46" s="1">
        <f>+Z46+V46+R46+N46+J46+F46+B46</f>
        <v>59600</v>
      </c>
      <c r="AE46" s="1">
        <f>+AA46+W46+S46+O46+K46+G46+C46</f>
        <v>14957.094683678995</v>
      </c>
      <c r="AF46" s="1">
        <f>+AB46+X46+T46+P46+L46+H46+D46</f>
        <v>2494968.3999023987</v>
      </c>
      <c r="AG46" s="1">
        <f t="shared" si="24"/>
        <v>44642.905316320714</v>
      </c>
    </row>
    <row r="47" spans="1:33" x14ac:dyDescent="0.3">
      <c r="A47" s="2">
        <v>44927</v>
      </c>
      <c r="B47" s="1">
        <f t="shared" si="0"/>
        <v>25600</v>
      </c>
      <c r="C47" s="1">
        <f t="shared" si="1"/>
        <v>903.77928974871111</v>
      </c>
      <c r="D47" s="1">
        <f t="shared" si="2"/>
        <v>95807.684589576864</v>
      </c>
      <c r="F47" s="1">
        <f t="shared" si="3"/>
        <v>2200</v>
      </c>
      <c r="G47" s="1">
        <f t="shared" si="4"/>
        <v>445.06262645551095</v>
      </c>
      <c r="H47" s="1">
        <f t="shared" si="5"/>
        <v>57586.74615385697</v>
      </c>
      <c r="J47" s="1">
        <f t="shared" si="6"/>
        <v>8000</v>
      </c>
      <c r="K47" s="1">
        <f t="shared" si="7"/>
        <v>4503.7188098794286</v>
      </c>
      <c r="L47" s="1">
        <f t="shared" si="8"/>
        <v>797164.84056622221</v>
      </c>
      <c r="N47" s="1">
        <f t="shared" si="9"/>
        <v>8200</v>
      </c>
      <c r="O47" s="1">
        <f t="shared" si="10"/>
        <v>4731.1811023099044</v>
      </c>
      <c r="P47" s="1">
        <f t="shared" si="11"/>
        <v>837630.0437351818</v>
      </c>
      <c r="R47" s="1">
        <f t="shared" si="12"/>
        <v>0</v>
      </c>
      <c r="S47" s="1">
        <f t="shared" si="25"/>
        <v>0</v>
      </c>
      <c r="T47" s="1">
        <f t="shared" si="26"/>
        <v>0</v>
      </c>
      <c r="V47" s="1">
        <f t="shared" si="15"/>
        <v>15600</v>
      </c>
      <c r="W47" s="1">
        <f t="shared" si="16"/>
        <v>4068.2337445609733</v>
      </c>
      <c r="X47" s="1">
        <f t="shared" si="17"/>
        <v>661831.06043051521</v>
      </c>
      <c r="Z47" s="1">
        <f t="shared" si="18"/>
        <v>0</v>
      </c>
      <c r="AA47" s="1">
        <f t="shared" si="19"/>
        <v>0</v>
      </c>
      <c r="AB47" s="1">
        <f t="shared" si="20"/>
        <v>0</v>
      </c>
      <c r="AD47" s="1">
        <f>+Z47+V47+R47+N47+J47+F47+B47</f>
        <v>59600</v>
      </c>
      <c r="AE47" s="1">
        <f>+AA47+W47+S47+O47+K47+G47+C47</f>
        <v>14651.975572954527</v>
      </c>
      <c r="AF47" s="1">
        <f>+AB47+X47+T47+P47+L47+H47+D47</f>
        <v>2450020.3754753531</v>
      </c>
      <c r="AG47" s="1">
        <f t="shared" si="24"/>
        <v>44948.024427045602</v>
      </c>
    </row>
    <row r="48" spans="1:33" x14ac:dyDescent="0.3">
      <c r="A48" s="2">
        <v>44958</v>
      </c>
      <c r="B48" s="1">
        <f t="shared" si="0"/>
        <v>25600</v>
      </c>
      <c r="C48" s="1">
        <f t="shared" si="1"/>
        <v>718.55763442182649</v>
      </c>
      <c r="D48" s="1">
        <f t="shared" si="2"/>
        <v>70926.242223998692</v>
      </c>
      <c r="F48" s="1">
        <f t="shared" si="3"/>
        <v>2200</v>
      </c>
      <c r="G48" s="1">
        <f t="shared" si="4"/>
        <v>431.90059615392727</v>
      </c>
      <c r="H48" s="1">
        <f t="shared" si="5"/>
        <v>55818.646750010899</v>
      </c>
      <c r="J48" s="1">
        <f t="shared" si="6"/>
        <v>8000</v>
      </c>
      <c r="K48" s="1">
        <f t="shared" si="7"/>
        <v>4484.0522281850008</v>
      </c>
      <c r="L48" s="1">
        <f t="shared" si="8"/>
        <v>793648.89279440721</v>
      </c>
      <c r="N48" s="1">
        <f t="shared" si="9"/>
        <v>8200</v>
      </c>
      <c r="O48" s="1">
        <f t="shared" si="10"/>
        <v>4711.6689960103986</v>
      </c>
      <c r="P48" s="1">
        <f t="shared" si="11"/>
        <v>834141.71273119224</v>
      </c>
      <c r="R48" s="1">
        <f t="shared" si="12"/>
        <v>0</v>
      </c>
      <c r="S48" s="1">
        <f t="shared" si="25"/>
        <v>0</v>
      </c>
      <c r="T48" s="1">
        <f t="shared" si="26"/>
        <v>0</v>
      </c>
      <c r="V48" s="1">
        <f t="shared" si="15"/>
        <v>15600</v>
      </c>
      <c r="W48" s="1">
        <f t="shared" si="16"/>
        <v>3998.5626567676959</v>
      </c>
      <c r="X48" s="1">
        <f t="shared" si="17"/>
        <v>650229.62308728287</v>
      </c>
      <c r="Z48" s="1">
        <f t="shared" si="18"/>
        <v>0</v>
      </c>
      <c r="AA48" s="1">
        <f t="shared" si="19"/>
        <v>0</v>
      </c>
      <c r="AB48" s="1">
        <f t="shared" si="20"/>
        <v>0</v>
      </c>
      <c r="AD48" s="1">
        <f>+Z48+V48+R48+N48+J48+F48+B48</f>
        <v>59600</v>
      </c>
      <c r="AE48" s="1">
        <f>+AA48+W48+S48+O48+K48+G48+C48</f>
        <v>14344.74211153885</v>
      </c>
      <c r="AF48" s="1">
        <f>+AB48+X48+T48+P48+L48+H48+D48</f>
        <v>2404765.1175868916</v>
      </c>
      <c r="AG48" s="1">
        <f t="shared" si="24"/>
        <v>45255.257888461463</v>
      </c>
    </row>
    <row r="49" spans="1:33" x14ac:dyDescent="0.3">
      <c r="A49" s="2">
        <v>44986</v>
      </c>
      <c r="B49" s="1">
        <f t="shared" si="0"/>
        <v>25600</v>
      </c>
      <c r="C49" s="1">
        <f t="shared" si="1"/>
        <v>531.94681667999021</v>
      </c>
      <c r="D49" s="1">
        <f t="shared" si="2"/>
        <v>45858.189040678684</v>
      </c>
      <c r="F49" s="1">
        <f t="shared" si="3"/>
        <v>2200</v>
      </c>
      <c r="G49" s="1">
        <f t="shared" si="4"/>
        <v>418.63985062508175</v>
      </c>
      <c r="H49" s="1">
        <f t="shared" si="5"/>
        <v>54037.286600635984</v>
      </c>
      <c r="J49" s="1">
        <f t="shared" si="6"/>
        <v>8000</v>
      </c>
      <c r="K49" s="1">
        <f t="shared" si="7"/>
        <v>4464.2750219685413</v>
      </c>
      <c r="L49" s="1">
        <f t="shared" si="8"/>
        <v>790113.16781637573</v>
      </c>
      <c r="N49" s="1">
        <f t="shared" si="9"/>
        <v>8200</v>
      </c>
      <c r="O49" s="1">
        <f t="shared" si="10"/>
        <v>4692.0471341129569</v>
      </c>
      <c r="P49" s="1">
        <f t="shared" si="11"/>
        <v>830633.75986530515</v>
      </c>
      <c r="R49" s="1">
        <f t="shared" si="12"/>
        <v>0</v>
      </c>
      <c r="S49" s="1">
        <f t="shared" si="25"/>
        <v>0</v>
      </c>
      <c r="T49" s="1">
        <f t="shared" si="26"/>
        <v>0</v>
      </c>
      <c r="V49" s="1">
        <f t="shared" si="15"/>
        <v>15600</v>
      </c>
      <c r="W49" s="1">
        <f t="shared" si="16"/>
        <v>3928.4706394856671</v>
      </c>
      <c r="X49" s="1">
        <f t="shared" si="17"/>
        <v>638558.09372676851</v>
      </c>
      <c r="Z49" s="1">
        <f t="shared" si="18"/>
        <v>0</v>
      </c>
      <c r="AA49" s="1">
        <f t="shared" si="19"/>
        <v>0</v>
      </c>
      <c r="AB49" s="1">
        <f t="shared" si="20"/>
        <v>0</v>
      </c>
      <c r="AD49" s="1">
        <f>+Z49+V49+R49+N49+J49+F49+B49</f>
        <v>59600</v>
      </c>
      <c r="AE49" s="1">
        <f>+AA49+W49+S49+O49+K49+G49+C49</f>
        <v>14035.379462872239</v>
      </c>
      <c r="AF49" s="1">
        <f>+AB49+X49+T49+P49+L49+H49+D49</f>
        <v>2359200.4970497638</v>
      </c>
      <c r="AG49" s="1">
        <f t="shared" si="24"/>
        <v>45564.620537127834</v>
      </c>
    </row>
    <row r="50" spans="1:33" x14ac:dyDescent="0.3">
      <c r="A50" s="2">
        <v>45017</v>
      </c>
      <c r="B50" s="1">
        <f t="shared" si="0"/>
        <v>25600</v>
      </c>
      <c r="C50" s="1">
        <f t="shared" si="1"/>
        <v>343.93641780509012</v>
      </c>
      <c r="D50" s="1">
        <f t="shared" si="2"/>
        <v>20602.125458483773</v>
      </c>
      <c r="F50" s="1">
        <f t="shared" si="3"/>
        <v>2200</v>
      </c>
      <c r="G50" s="1">
        <f t="shared" si="4"/>
        <v>405.27964950476985</v>
      </c>
      <c r="H50" s="1">
        <f t="shared" si="5"/>
        <v>52242.566250140757</v>
      </c>
      <c r="J50" s="1">
        <f t="shared" si="6"/>
        <v>8000</v>
      </c>
      <c r="K50" s="1">
        <f t="shared" si="7"/>
        <v>4444.3865689671138</v>
      </c>
      <c r="L50" s="1">
        <f t="shared" si="8"/>
        <v>786557.55438534287</v>
      </c>
      <c r="N50" s="1">
        <f t="shared" si="9"/>
        <v>8200</v>
      </c>
      <c r="O50" s="1">
        <f t="shared" si="10"/>
        <v>4672.3148992423421</v>
      </c>
      <c r="P50" s="1">
        <f t="shared" si="11"/>
        <v>827106.07476454752</v>
      </c>
      <c r="R50" s="1">
        <f t="shared" si="12"/>
        <v>0</v>
      </c>
      <c r="S50" s="1">
        <f t="shared" si="25"/>
        <v>0</v>
      </c>
      <c r="T50" s="1">
        <f t="shared" si="26"/>
        <v>0</v>
      </c>
      <c r="V50" s="1">
        <f t="shared" si="15"/>
        <v>15600</v>
      </c>
      <c r="W50" s="1">
        <f t="shared" si="16"/>
        <v>3857.9551495992264</v>
      </c>
      <c r="X50" s="1">
        <f t="shared" si="17"/>
        <v>626816.04887636774</v>
      </c>
      <c r="Z50" s="1">
        <f t="shared" si="18"/>
        <v>0</v>
      </c>
      <c r="AA50" s="1">
        <f t="shared" si="19"/>
        <v>0</v>
      </c>
      <c r="AB50" s="1">
        <f t="shared" si="20"/>
        <v>0</v>
      </c>
      <c r="AD50" s="1">
        <f>+Z50+V50+R50+N50+J50+F50+B50</f>
        <v>59600</v>
      </c>
      <c r="AE50" s="1">
        <f>+AA50+W50+S50+O50+K50+G50+C50</f>
        <v>13723.872685118544</v>
      </c>
      <c r="AF50" s="1">
        <f>+AB50+X50+T50+P50+L50+H50+D50</f>
        <v>2313324.3697348824</v>
      </c>
      <c r="AG50" s="1">
        <f t="shared" si="24"/>
        <v>45876.127314881422</v>
      </c>
    </row>
    <row r="51" spans="1:33" x14ac:dyDescent="0.3">
      <c r="A51" s="2">
        <v>45047</v>
      </c>
      <c r="B51" s="1">
        <v>20757</v>
      </c>
      <c r="C51" s="1">
        <f t="shared" si="1"/>
        <v>154.51594093862829</v>
      </c>
      <c r="D51" s="1">
        <f t="shared" si="2"/>
        <v>-0.35860057759782649</v>
      </c>
      <c r="F51" s="1">
        <v>7043</v>
      </c>
      <c r="G51" s="1">
        <f t="shared" si="4"/>
        <v>391.81924687605567</v>
      </c>
      <c r="H51" s="1">
        <f t="shared" si="5"/>
        <v>45591.38549701681</v>
      </c>
      <c r="J51" s="1">
        <f t="shared" si="6"/>
        <v>8000</v>
      </c>
      <c r="K51" s="1">
        <f t="shared" si="7"/>
        <v>4424.3862434175544</v>
      </c>
      <c r="L51" s="1">
        <f t="shared" si="8"/>
        <v>782981.94062876038</v>
      </c>
      <c r="N51" s="1">
        <f t="shared" si="9"/>
        <v>8200</v>
      </c>
      <c r="O51" s="1">
        <f t="shared" si="10"/>
        <v>4652.4716705505807</v>
      </c>
      <c r="P51" s="1">
        <f t="shared" si="11"/>
        <v>823558.54643509805</v>
      </c>
      <c r="R51" s="1">
        <f t="shared" si="12"/>
        <v>0</v>
      </c>
      <c r="S51" s="1">
        <f t="shared" si="25"/>
        <v>0</v>
      </c>
      <c r="T51" s="1">
        <f t="shared" si="26"/>
        <v>0</v>
      </c>
      <c r="V51" s="1">
        <f t="shared" si="15"/>
        <v>15600</v>
      </c>
      <c r="W51" s="1">
        <f t="shared" si="16"/>
        <v>3787.0136286280549</v>
      </c>
      <c r="X51" s="1">
        <f t="shared" si="17"/>
        <v>615003.06250499585</v>
      </c>
      <c r="Z51" s="1">
        <f t="shared" si="18"/>
        <v>0</v>
      </c>
      <c r="AA51" s="1">
        <f t="shared" si="19"/>
        <v>0</v>
      </c>
      <c r="AB51" s="1">
        <f t="shared" si="20"/>
        <v>0</v>
      </c>
      <c r="AD51" s="1">
        <f>+Z51+V51+R51+N51+J51+F51+B51</f>
        <v>59600</v>
      </c>
      <c r="AE51" s="1">
        <f>+AA51+W51+S51+O51+K51+G51+C51</f>
        <v>13410.206730410873</v>
      </c>
      <c r="AF51" s="1">
        <f>+AB51+X51+T51+P51+L51+H51+D51</f>
        <v>2267134.5764652933</v>
      </c>
      <c r="AG51" s="1">
        <f t="shared" si="24"/>
        <v>46189.793269589078</v>
      </c>
    </row>
    <row r="52" spans="1:33" x14ac:dyDescent="0.3">
      <c r="A52" s="2">
        <v>45078</v>
      </c>
      <c r="B52" s="1">
        <v>0</v>
      </c>
      <c r="C52" s="1">
        <v>0</v>
      </c>
      <c r="D52" s="1">
        <v>0</v>
      </c>
      <c r="F52" s="1">
        <v>27800</v>
      </c>
      <c r="G52" s="1">
        <f t="shared" si="4"/>
        <v>341.93539122762604</v>
      </c>
      <c r="H52" s="1">
        <f t="shared" si="5"/>
        <v>18133.320888244438</v>
      </c>
      <c r="J52" s="1">
        <f t="shared" si="6"/>
        <v>8000</v>
      </c>
      <c r="K52" s="1">
        <f t="shared" si="7"/>
        <v>4404.2734160367772</v>
      </c>
      <c r="L52" s="1">
        <f t="shared" si="8"/>
        <v>779386.21404479712</v>
      </c>
      <c r="N52" s="1">
        <f t="shared" si="9"/>
        <v>8200</v>
      </c>
      <c r="O52" s="1">
        <f t="shared" si="10"/>
        <v>4632.5168236974268</v>
      </c>
      <c r="P52" s="1">
        <f t="shared" si="11"/>
        <v>819991.06325879542</v>
      </c>
      <c r="R52" s="1">
        <f t="shared" si="12"/>
        <v>0</v>
      </c>
      <c r="S52" s="1">
        <f t="shared" si="25"/>
        <v>0</v>
      </c>
      <c r="T52" s="1">
        <f t="shared" si="26"/>
        <v>0</v>
      </c>
      <c r="V52" s="1">
        <f t="shared" si="15"/>
        <v>15600</v>
      </c>
      <c r="W52" s="1">
        <f t="shared" si="16"/>
        <v>3715.6435026343497</v>
      </c>
      <c r="X52" s="1">
        <f t="shared" si="17"/>
        <v>603118.70600763022</v>
      </c>
      <c r="Z52" s="1">
        <f t="shared" si="18"/>
        <v>0</v>
      </c>
      <c r="AA52" s="1">
        <f t="shared" si="19"/>
        <v>0</v>
      </c>
      <c r="AB52" s="1">
        <f t="shared" si="20"/>
        <v>0</v>
      </c>
      <c r="AD52" s="1">
        <f>+Z52+V52+R52+N52+J52+F52+B52</f>
        <v>59600</v>
      </c>
      <c r="AE52" s="1">
        <f>+AA52+W52+S52+O52+K52+G52+C52</f>
        <v>13094.369133596179</v>
      </c>
      <c r="AF52" s="1">
        <f>+AB52+X52+T52+P52+L52+H52+D52</f>
        <v>2220629.3041994674</v>
      </c>
      <c r="AG52" s="1">
        <f t="shared" si="24"/>
        <v>46505.272265825886</v>
      </c>
    </row>
    <row r="53" spans="1:33" x14ac:dyDescent="0.3">
      <c r="A53" s="2">
        <v>45108</v>
      </c>
      <c r="B53" s="1">
        <f t="shared" si="0"/>
        <v>0</v>
      </c>
      <c r="C53" s="1">
        <f t="shared" ref="C53:C69" si="27">+C$3*D53</f>
        <v>0</v>
      </c>
      <c r="D53" s="1">
        <f t="shared" ref="D53:D69" si="28">+D52+C52-B53</f>
        <v>0</v>
      </c>
      <c r="F53" s="1">
        <v>18269</v>
      </c>
      <c r="G53" s="1">
        <f t="shared" si="4"/>
        <v>135.99990666183328</v>
      </c>
      <c r="H53" s="1">
        <v>0</v>
      </c>
      <c r="J53" s="1">
        <f t="shared" si="6"/>
        <v>8000</v>
      </c>
      <c r="K53" s="1">
        <f t="shared" si="7"/>
        <v>4384.0474540019841</v>
      </c>
      <c r="L53" s="1">
        <f t="shared" si="8"/>
        <v>775770.26149879908</v>
      </c>
      <c r="N53" s="1">
        <v>17731</v>
      </c>
      <c r="O53" s="1">
        <f t="shared" si="10"/>
        <v>4612.4497308307245</v>
      </c>
      <c r="P53" s="1">
        <f t="shared" si="11"/>
        <v>806872.51298962615</v>
      </c>
      <c r="R53" s="1">
        <f t="shared" si="12"/>
        <v>0</v>
      </c>
      <c r="S53" s="1">
        <f t="shared" si="25"/>
        <v>0</v>
      </c>
      <c r="T53" s="1">
        <f t="shared" si="26"/>
        <v>0</v>
      </c>
      <c r="V53" s="1">
        <f t="shared" si="15"/>
        <v>15600</v>
      </c>
      <c r="W53" s="1">
        <f t="shared" si="16"/>
        <v>3643.8421821294323</v>
      </c>
      <c r="X53" s="1">
        <f t="shared" si="17"/>
        <v>591162.5481897596</v>
      </c>
      <c r="Z53" s="1">
        <f t="shared" si="18"/>
        <v>0</v>
      </c>
      <c r="AA53" s="1">
        <f t="shared" si="19"/>
        <v>0</v>
      </c>
      <c r="AB53" s="1">
        <f t="shared" si="20"/>
        <v>0</v>
      </c>
      <c r="AD53" s="1">
        <f>+Z53+V53+R53+N53+J53+F53+B53</f>
        <v>59600</v>
      </c>
      <c r="AE53" s="1">
        <f>+AA53+W53+S53+O53+K53+G53+C53</f>
        <v>12776.339273623975</v>
      </c>
      <c r="AF53" s="1">
        <f>+AB53+X53+T53+P53+L53+H53+D53</f>
        <v>2173805.3226781851</v>
      </c>
      <c r="AG53" s="1">
        <f t="shared" si="24"/>
        <v>46823.981521282345</v>
      </c>
    </row>
    <row r="54" spans="1:33" x14ac:dyDescent="0.3">
      <c r="A54" s="2">
        <v>45139</v>
      </c>
      <c r="B54" s="1">
        <f t="shared" si="0"/>
        <v>0</v>
      </c>
      <c r="C54" s="1">
        <f t="shared" si="27"/>
        <v>0</v>
      </c>
      <c r="D54" s="1">
        <f t="shared" si="28"/>
        <v>0</v>
      </c>
      <c r="F54" s="1">
        <v>0</v>
      </c>
      <c r="G54" s="1">
        <f t="shared" si="4"/>
        <v>0</v>
      </c>
      <c r="H54" s="1">
        <v>0</v>
      </c>
      <c r="J54" s="1">
        <v>8000</v>
      </c>
      <c r="K54" s="1">
        <f t="shared" si="7"/>
        <v>4363.7077209307454</v>
      </c>
      <c r="L54" s="1">
        <f t="shared" si="8"/>
        <v>772133.96921972977</v>
      </c>
      <c r="N54" s="1">
        <f>26469+9531</f>
        <v>36000</v>
      </c>
      <c r="O54" s="1">
        <f t="shared" si="10"/>
        <v>4538.6578855666476</v>
      </c>
      <c r="P54" s="1">
        <f t="shared" si="11"/>
        <v>775411.17087519285</v>
      </c>
      <c r="R54" s="1">
        <f t="shared" si="12"/>
        <v>0</v>
      </c>
      <c r="S54" s="1">
        <f t="shared" si="25"/>
        <v>0</v>
      </c>
      <c r="T54" s="1">
        <f t="shared" si="26"/>
        <v>0</v>
      </c>
      <c r="V54" s="1">
        <f t="shared" si="15"/>
        <v>15600</v>
      </c>
      <c r="W54" s="1">
        <f t="shared" si="16"/>
        <v>3571.6070619797974</v>
      </c>
      <c r="X54" s="1">
        <f t="shared" si="17"/>
        <v>579134.15525173943</v>
      </c>
      <c r="Z54" s="1">
        <f t="shared" si="18"/>
        <v>0</v>
      </c>
      <c r="AA54" s="1">
        <f t="shared" si="19"/>
        <v>0</v>
      </c>
      <c r="AB54" s="1">
        <f t="shared" si="20"/>
        <v>0</v>
      </c>
      <c r="AD54" s="1">
        <f>+Z54+V54+R54+N54+J54+F54+B54</f>
        <v>59600</v>
      </c>
      <c r="AE54" s="1">
        <f>+AA54+W54+S54+O54+K54+G54+C54</f>
        <v>12473.97266847719</v>
      </c>
      <c r="AF54" s="1">
        <f>+AB54+X54+T54+P54+L54+H54+D54</f>
        <v>2126679.2953466619</v>
      </c>
      <c r="AG54" s="1">
        <f t="shared" si="24"/>
        <v>47126.027331523132</v>
      </c>
    </row>
    <row r="55" spans="1:33" x14ac:dyDescent="0.3">
      <c r="A55" s="2">
        <v>45170</v>
      </c>
      <c r="B55" s="1">
        <f t="shared" si="0"/>
        <v>0</v>
      </c>
      <c r="C55" s="1">
        <f t="shared" si="27"/>
        <v>0</v>
      </c>
      <c r="D55" s="1">
        <f t="shared" si="28"/>
        <v>0</v>
      </c>
      <c r="F55" s="1">
        <f t="shared" si="3"/>
        <v>0</v>
      </c>
      <c r="G55" s="1">
        <f t="shared" ref="G55:G69" si="29">+G$3*H55</f>
        <v>0</v>
      </c>
      <c r="H55" s="1">
        <f t="shared" ref="H55:H69" si="30">+H54+G54-F55</f>
        <v>0</v>
      </c>
      <c r="J55" s="1">
        <f t="shared" si="6"/>
        <v>8000</v>
      </c>
      <c r="K55" s="1">
        <f t="shared" si="7"/>
        <v>4343.2535768609805</v>
      </c>
      <c r="L55" s="1">
        <f t="shared" si="8"/>
        <v>768477.22279659077</v>
      </c>
      <c r="N55" s="1">
        <f t="shared" si="9"/>
        <v>36000</v>
      </c>
      <c r="O55" s="1">
        <f t="shared" si="10"/>
        <v>4361.6878361729605</v>
      </c>
      <c r="P55" s="1">
        <f t="shared" si="11"/>
        <v>743772.85871136584</v>
      </c>
      <c r="R55" s="1">
        <f t="shared" si="12"/>
        <v>0</v>
      </c>
      <c r="S55" s="1">
        <f t="shared" si="25"/>
        <v>0</v>
      </c>
      <c r="T55" s="1">
        <f t="shared" si="26"/>
        <v>0</v>
      </c>
      <c r="V55" s="1">
        <f t="shared" si="15"/>
        <v>15600</v>
      </c>
      <c r="W55" s="1">
        <f t="shared" si="16"/>
        <v>3498.9355213125923</v>
      </c>
      <c r="X55" s="1">
        <f t="shared" si="17"/>
        <v>567033.09077305207</v>
      </c>
      <c r="Z55" s="1">
        <f t="shared" si="18"/>
        <v>0</v>
      </c>
      <c r="AA55" s="1">
        <f t="shared" si="19"/>
        <v>0</v>
      </c>
      <c r="AB55" s="1">
        <f t="shared" si="20"/>
        <v>0</v>
      </c>
      <c r="AD55" s="1">
        <f>+Z55+V55+R55+N55+J55+F55+B55</f>
        <v>59600</v>
      </c>
      <c r="AE55" s="1">
        <f>+AA55+W55+S55+O55+K55+G55+C55</f>
        <v>12203.876934346532</v>
      </c>
      <c r="AF55" s="1">
        <f>+AB55+X55+T55+P55+L55+H55+D55</f>
        <v>2079283.1722810087</v>
      </c>
      <c r="AG55" s="1">
        <f t="shared" si="24"/>
        <v>47396.123065653257</v>
      </c>
    </row>
    <row r="56" spans="1:33" x14ac:dyDescent="0.3">
      <c r="A56" s="2">
        <v>45200</v>
      </c>
      <c r="B56" s="1">
        <f t="shared" si="0"/>
        <v>0</v>
      </c>
      <c r="C56" s="1">
        <f t="shared" si="27"/>
        <v>0</v>
      </c>
      <c r="D56" s="1">
        <f t="shared" si="28"/>
        <v>0</v>
      </c>
      <c r="F56" s="1">
        <f t="shared" si="3"/>
        <v>0</v>
      </c>
      <c r="G56" s="1">
        <f t="shared" si="29"/>
        <v>0</v>
      </c>
      <c r="H56" s="1">
        <f t="shared" si="30"/>
        <v>0</v>
      </c>
      <c r="J56" s="1">
        <f t="shared" si="6"/>
        <v>8000</v>
      </c>
      <c r="K56" s="1">
        <f t="shared" si="7"/>
        <v>4322.6843782308233</v>
      </c>
      <c r="L56" s="1">
        <f t="shared" si="8"/>
        <v>764799.90717482159</v>
      </c>
      <c r="N56" s="1">
        <f t="shared" si="9"/>
        <v>36000</v>
      </c>
      <c r="O56" s="1">
        <f t="shared" si="10"/>
        <v>4183.722330251433</v>
      </c>
      <c r="P56" s="1">
        <f t="shared" si="11"/>
        <v>711956.58104161732</v>
      </c>
      <c r="R56" s="1">
        <f t="shared" si="12"/>
        <v>0</v>
      </c>
      <c r="S56" s="1">
        <f t="shared" si="25"/>
        <v>0</v>
      </c>
      <c r="T56" s="1">
        <f t="shared" si="26"/>
        <v>0</v>
      </c>
      <c r="V56" s="1">
        <f t="shared" si="15"/>
        <v>15600</v>
      </c>
      <c r="W56" s="1">
        <f t="shared" si="16"/>
        <v>3425.8249234205227</v>
      </c>
      <c r="X56" s="1">
        <f t="shared" si="17"/>
        <v>554858.91569647263</v>
      </c>
      <c r="Z56" s="1">
        <f t="shared" si="18"/>
        <v>0</v>
      </c>
      <c r="AA56" s="1">
        <f t="shared" si="19"/>
        <v>0</v>
      </c>
      <c r="AB56" s="1">
        <f t="shared" si="20"/>
        <v>0</v>
      </c>
      <c r="AD56" s="1">
        <f>+Z56+V56+R56+N56+J56+F56+B56</f>
        <v>59600</v>
      </c>
      <c r="AE56" s="1">
        <f>+AA56+W56+S56+O56+K56+G56+C56</f>
        <v>11932.231631902778</v>
      </c>
      <c r="AF56" s="1">
        <f>+AB56+X56+T56+P56+L56+H56+D56</f>
        <v>2031615.4039129117</v>
      </c>
      <c r="AG56" s="1">
        <f t="shared" si="24"/>
        <v>47667.768368097022</v>
      </c>
    </row>
    <row r="57" spans="1:33" x14ac:dyDescent="0.3">
      <c r="A57" s="2">
        <v>45231</v>
      </c>
      <c r="B57" s="1">
        <f t="shared" si="0"/>
        <v>0</v>
      </c>
      <c r="C57" s="1">
        <f t="shared" si="27"/>
        <v>0</v>
      </c>
      <c r="D57" s="1">
        <f t="shared" si="28"/>
        <v>0</v>
      </c>
      <c r="F57" s="1">
        <f t="shared" si="3"/>
        <v>0</v>
      </c>
      <c r="G57" s="1">
        <f t="shared" si="29"/>
        <v>0</v>
      </c>
      <c r="H57" s="1">
        <f t="shared" si="30"/>
        <v>0</v>
      </c>
      <c r="J57" s="1">
        <f t="shared" si="6"/>
        <v>8000</v>
      </c>
      <c r="K57" s="1">
        <f t="shared" si="7"/>
        <v>4301.9994778583723</v>
      </c>
      <c r="L57" s="1">
        <f t="shared" si="8"/>
        <v>761101.90665268002</v>
      </c>
      <c r="N57" s="1">
        <f t="shared" si="9"/>
        <v>36000</v>
      </c>
      <c r="O57" s="1">
        <f t="shared" si="10"/>
        <v>4004.7557683590981</v>
      </c>
      <c r="P57" s="1">
        <f t="shared" si="11"/>
        <v>679961.33680997638</v>
      </c>
      <c r="R57" s="1">
        <f t="shared" si="12"/>
        <v>0</v>
      </c>
      <c r="S57" s="1">
        <f t="shared" si="25"/>
        <v>0</v>
      </c>
      <c r="T57" s="1">
        <f t="shared" si="26"/>
        <v>0</v>
      </c>
      <c r="V57" s="1">
        <f t="shared" si="15"/>
        <v>15600</v>
      </c>
      <c r="W57" s="1">
        <f t="shared" si="16"/>
        <v>3352.2726156661888</v>
      </c>
      <c r="X57" s="1">
        <f t="shared" si="17"/>
        <v>542611.18831213878</v>
      </c>
      <c r="Z57" s="1">
        <f t="shared" si="18"/>
        <v>0</v>
      </c>
      <c r="AA57" s="1">
        <f t="shared" si="19"/>
        <v>0</v>
      </c>
      <c r="AB57" s="1">
        <f t="shared" si="20"/>
        <v>0</v>
      </c>
      <c r="AD57" s="1">
        <f>+Z57+V57+R57+N57+J57+F57+B57</f>
        <v>59600</v>
      </c>
      <c r="AE57" s="1">
        <f>+AA57+W57+S57+O57+K57+G57+C57</f>
        <v>11659.02786188366</v>
      </c>
      <c r="AF57" s="1">
        <f>+AB57+X57+T57+P57+L57+H57+D57</f>
        <v>1983674.4317747951</v>
      </c>
      <c r="AG57" s="1">
        <f t="shared" si="24"/>
        <v>47940.972138116602</v>
      </c>
    </row>
    <row r="58" spans="1:33" x14ac:dyDescent="0.3">
      <c r="A58" s="2">
        <v>45261</v>
      </c>
      <c r="B58" s="1">
        <f t="shared" si="0"/>
        <v>0</v>
      </c>
      <c r="C58" s="1">
        <f t="shared" si="27"/>
        <v>0</v>
      </c>
      <c r="D58" s="1">
        <f t="shared" si="28"/>
        <v>0</v>
      </c>
      <c r="F58" s="1">
        <f t="shared" si="3"/>
        <v>0</v>
      </c>
      <c r="G58" s="1">
        <f t="shared" si="29"/>
        <v>0</v>
      </c>
      <c r="H58" s="1">
        <f t="shared" si="30"/>
        <v>0</v>
      </c>
      <c r="J58" s="1">
        <f t="shared" si="6"/>
        <v>8000</v>
      </c>
      <c r="K58" s="1">
        <f t="shared" si="7"/>
        <v>4281.1982249213252</v>
      </c>
      <c r="L58" s="1">
        <f t="shared" si="8"/>
        <v>757383.10487760138</v>
      </c>
      <c r="N58" s="1">
        <f t="shared" si="9"/>
        <v>36000</v>
      </c>
      <c r="O58" s="1">
        <f t="shared" si="10"/>
        <v>3824.7825195561177</v>
      </c>
      <c r="P58" s="1">
        <f t="shared" si="11"/>
        <v>647786.11932953249</v>
      </c>
      <c r="R58" s="1">
        <f t="shared" si="12"/>
        <v>0</v>
      </c>
      <c r="S58" s="1">
        <f t="shared" si="25"/>
        <v>0</v>
      </c>
      <c r="T58" s="1">
        <f t="shared" si="26"/>
        <v>0</v>
      </c>
      <c r="V58" s="1">
        <f t="shared" si="15"/>
        <v>15600</v>
      </c>
      <c r="W58" s="1">
        <f t="shared" si="16"/>
        <v>3278.2759293858385</v>
      </c>
      <c r="X58" s="1">
        <f t="shared" si="17"/>
        <v>530289.46424152458</v>
      </c>
      <c r="Z58" s="1">
        <f t="shared" si="18"/>
        <v>0</v>
      </c>
      <c r="AA58" s="1">
        <f t="shared" si="19"/>
        <v>0</v>
      </c>
      <c r="AB58" s="1">
        <f t="shared" si="20"/>
        <v>0</v>
      </c>
      <c r="AD58" s="1">
        <f>+Z58+V58+R58+N58+J58+F58+B58</f>
        <v>59600</v>
      </c>
      <c r="AE58" s="1">
        <f>+AA58+W58+S58+O58+K58+G58+C58</f>
        <v>11384.256673863281</v>
      </c>
      <c r="AF58" s="1">
        <f>+AB58+X58+T58+P58+L58+H58+D58</f>
        <v>1935458.6884486584</v>
      </c>
      <c r="AG58" s="1">
        <f t="shared" si="24"/>
        <v>48215.74332613661</v>
      </c>
    </row>
    <row r="59" spans="1:33" x14ac:dyDescent="0.3">
      <c r="A59" s="2">
        <v>45292</v>
      </c>
      <c r="B59" s="1">
        <f t="shared" si="0"/>
        <v>0</v>
      </c>
      <c r="C59" s="1">
        <f t="shared" si="27"/>
        <v>0</v>
      </c>
      <c r="D59" s="1">
        <f t="shared" si="28"/>
        <v>0</v>
      </c>
      <c r="F59" s="1">
        <f t="shared" si="3"/>
        <v>0</v>
      </c>
      <c r="G59" s="1">
        <f t="shared" si="29"/>
        <v>0</v>
      </c>
      <c r="H59" s="1">
        <f t="shared" si="30"/>
        <v>0</v>
      </c>
      <c r="J59" s="1">
        <f t="shared" si="6"/>
        <v>8000</v>
      </c>
      <c r="K59" s="1">
        <f t="shared" si="7"/>
        <v>4260.2799649365079</v>
      </c>
      <c r="L59" s="1">
        <f t="shared" si="8"/>
        <v>753643.38484253793</v>
      </c>
      <c r="N59" s="1">
        <f t="shared" si="9"/>
        <v>36000</v>
      </c>
      <c r="O59" s="1">
        <f t="shared" si="10"/>
        <v>3643.7969212286207</v>
      </c>
      <c r="P59" s="1">
        <f t="shared" si="11"/>
        <v>615429.91625076113</v>
      </c>
      <c r="R59" s="1">
        <f t="shared" si="12"/>
        <v>0</v>
      </c>
      <c r="S59" s="1">
        <f t="shared" si="25"/>
        <v>0</v>
      </c>
      <c r="T59" s="1">
        <f t="shared" si="26"/>
        <v>0</v>
      </c>
      <c r="V59" s="1">
        <f t="shared" si="15"/>
        <v>15600</v>
      </c>
      <c r="W59" s="1">
        <f t="shared" si="16"/>
        <v>3203.8321797925441</v>
      </c>
      <c r="X59" s="1">
        <f t="shared" si="17"/>
        <v>517893.29642131715</v>
      </c>
      <c r="Z59" s="1">
        <f t="shared" si="18"/>
        <v>0</v>
      </c>
      <c r="AA59" s="1">
        <f t="shared" si="19"/>
        <v>0</v>
      </c>
      <c r="AB59" s="1">
        <f t="shared" si="20"/>
        <v>0</v>
      </c>
      <c r="AD59" s="1">
        <f>+Z59+V59+R59+N59+J59+F59+B59</f>
        <v>59600</v>
      </c>
      <c r="AE59" s="1">
        <f>+AA59+W59+S59+O59+K59+G59+C59</f>
        <v>11107.909065957672</v>
      </c>
      <c r="AF59" s="1">
        <f>+AB59+X59+T59+P59+L59+H59+D59</f>
        <v>1886966.5975146163</v>
      </c>
      <c r="AG59" s="1">
        <f t="shared" si="24"/>
        <v>48492.09093404212</v>
      </c>
    </row>
    <row r="60" spans="1:33" x14ac:dyDescent="0.3">
      <c r="A60" s="2">
        <v>45323</v>
      </c>
      <c r="B60" s="1">
        <f t="shared" si="0"/>
        <v>0</v>
      </c>
      <c r="C60" s="1">
        <f t="shared" si="27"/>
        <v>0</v>
      </c>
      <c r="D60" s="1">
        <f t="shared" si="28"/>
        <v>0</v>
      </c>
      <c r="F60" s="1">
        <f t="shared" si="3"/>
        <v>0</v>
      </c>
      <c r="G60" s="1">
        <f t="shared" si="29"/>
        <v>0</v>
      </c>
      <c r="H60" s="1">
        <f t="shared" si="30"/>
        <v>0</v>
      </c>
      <c r="J60" s="1">
        <f t="shared" si="6"/>
        <v>8000</v>
      </c>
      <c r="K60" s="1">
        <f t="shared" si="7"/>
        <v>4239.2440397392766</v>
      </c>
      <c r="L60" s="1">
        <f t="shared" si="8"/>
        <v>749882.62888227717</v>
      </c>
      <c r="N60" s="1">
        <f t="shared" si="9"/>
        <v>36000</v>
      </c>
      <c r="O60" s="1">
        <f t="shared" si="10"/>
        <v>3461.7932789105316</v>
      </c>
      <c r="P60" s="1">
        <f t="shared" si="11"/>
        <v>582891.7095296717</v>
      </c>
      <c r="R60" s="1">
        <f t="shared" si="12"/>
        <v>0</v>
      </c>
      <c r="S60" s="1">
        <f t="shared" si="25"/>
        <v>0</v>
      </c>
      <c r="T60" s="1">
        <f t="shared" si="26"/>
        <v>0</v>
      </c>
      <c r="V60" s="1">
        <f t="shared" si="15"/>
        <v>15600</v>
      </c>
      <c r="W60" s="1">
        <f t="shared" si="16"/>
        <v>3128.9386658787912</v>
      </c>
      <c r="X60" s="1">
        <f t="shared" si="17"/>
        <v>505422.23508719594</v>
      </c>
      <c r="Z60" s="1">
        <f t="shared" si="18"/>
        <v>0</v>
      </c>
      <c r="AA60" s="1">
        <f t="shared" si="19"/>
        <v>0</v>
      </c>
      <c r="AB60" s="1">
        <f t="shared" si="20"/>
        <v>0</v>
      </c>
      <c r="AD60" s="1">
        <f>+Z60+V60+R60+N60+J60+F60+B60</f>
        <v>59600</v>
      </c>
      <c r="AE60" s="1">
        <f>+AA60+W60+S60+O60+K60+G60+C60</f>
        <v>10829.975984528599</v>
      </c>
      <c r="AF60" s="1">
        <f>+AB60+X60+T60+P60+L60+H60+D60</f>
        <v>1838196.573499145</v>
      </c>
      <c r="AG60" s="1">
        <f t="shared" si="24"/>
        <v>48770.024015471339</v>
      </c>
    </row>
    <row r="61" spans="1:33" x14ac:dyDescent="0.3">
      <c r="A61" s="2">
        <v>45352</v>
      </c>
      <c r="B61" s="1">
        <f t="shared" si="0"/>
        <v>0</v>
      </c>
      <c r="C61" s="1">
        <f t="shared" si="27"/>
        <v>0</v>
      </c>
      <c r="D61" s="1">
        <f t="shared" si="28"/>
        <v>0</v>
      </c>
      <c r="F61" s="1">
        <f t="shared" si="3"/>
        <v>0</v>
      </c>
      <c r="G61" s="1">
        <f t="shared" si="29"/>
        <v>0</v>
      </c>
      <c r="H61" s="1">
        <f t="shared" si="30"/>
        <v>0</v>
      </c>
      <c r="J61" s="1">
        <f t="shared" si="6"/>
        <v>8000</v>
      </c>
      <c r="K61" s="1">
        <f t="shared" si="7"/>
        <v>4218.0897874628099</v>
      </c>
      <c r="L61" s="1">
        <f t="shared" si="8"/>
        <v>746100.71866974002</v>
      </c>
      <c r="N61" s="1">
        <f t="shared" si="9"/>
        <v>36000</v>
      </c>
      <c r="O61" s="1">
        <f t="shared" si="10"/>
        <v>3278.7658661044038</v>
      </c>
      <c r="P61" s="1">
        <f t="shared" si="11"/>
        <v>550170.4753957761</v>
      </c>
      <c r="R61" s="1">
        <f t="shared" si="12"/>
        <v>0</v>
      </c>
      <c r="S61" s="1">
        <f t="shared" si="25"/>
        <v>0</v>
      </c>
      <c r="T61" s="1">
        <f t="shared" si="26"/>
        <v>0</v>
      </c>
      <c r="V61" s="1">
        <f t="shared" si="15"/>
        <v>15600</v>
      </c>
      <c r="W61" s="1">
        <f t="shared" si="16"/>
        <v>3053.5926703184755</v>
      </c>
      <c r="X61" s="1">
        <f t="shared" si="17"/>
        <v>492875.82775751443</v>
      </c>
      <c r="Z61" s="1">
        <f t="shared" si="18"/>
        <v>0</v>
      </c>
      <c r="AA61" s="1">
        <f t="shared" si="19"/>
        <v>0</v>
      </c>
      <c r="AB61" s="1">
        <f t="shared" si="20"/>
        <v>0</v>
      </c>
      <c r="AD61" s="1">
        <f>+Z61+V61+R61+N61+J61+F61+B61</f>
        <v>59600</v>
      </c>
      <c r="AE61" s="1">
        <f>+AA61+W61+S61+O61+K61+G61+C61</f>
        <v>10550.448323885688</v>
      </c>
      <c r="AF61" s="1">
        <f>+AB61+X61+T61+P61+L61+H61+D61</f>
        <v>1789147.0218230304</v>
      </c>
      <c r="AG61" s="1">
        <f t="shared" si="24"/>
        <v>49049.551676114555</v>
      </c>
    </row>
    <row r="62" spans="1:33" x14ac:dyDescent="0.3">
      <c r="A62" s="2">
        <v>45383</v>
      </c>
      <c r="B62" s="1">
        <f t="shared" si="0"/>
        <v>0</v>
      </c>
      <c r="C62" s="1">
        <f t="shared" si="27"/>
        <v>0</v>
      </c>
      <c r="D62" s="1">
        <f t="shared" si="28"/>
        <v>0</v>
      </c>
      <c r="F62" s="1">
        <f t="shared" si="3"/>
        <v>0</v>
      </c>
      <c r="G62" s="1">
        <f t="shared" si="29"/>
        <v>0</v>
      </c>
      <c r="H62" s="1">
        <f t="shared" si="30"/>
        <v>0</v>
      </c>
      <c r="J62" s="1">
        <f t="shared" si="6"/>
        <v>8000</v>
      </c>
      <c r="K62" s="1">
        <f t="shared" si="7"/>
        <v>4196.8165425172883</v>
      </c>
      <c r="L62" s="1">
        <f t="shared" si="8"/>
        <v>742297.53521225729</v>
      </c>
      <c r="N62" s="1">
        <f t="shared" si="9"/>
        <v>36000</v>
      </c>
      <c r="O62" s="1">
        <f t="shared" si="10"/>
        <v>3094.7089241012409</v>
      </c>
      <c r="P62" s="1">
        <f t="shared" si="11"/>
        <v>517265.1843198773</v>
      </c>
      <c r="R62" s="1">
        <f t="shared" si="12"/>
        <v>0</v>
      </c>
      <c r="S62" s="1">
        <f t="shared" si="25"/>
        <v>0</v>
      </c>
      <c r="T62" s="1">
        <f t="shared" si="26"/>
        <v>0</v>
      </c>
      <c r="V62" s="1">
        <f t="shared" si="15"/>
        <v>15600</v>
      </c>
      <c r="W62" s="1">
        <f t="shared" si="16"/>
        <v>2977.7914593683163</v>
      </c>
      <c r="X62" s="1">
        <f t="shared" si="17"/>
        <v>480253.61921688274</v>
      </c>
      <c r="Z62" s="1">
        <f t="shared" si="18"/>
        <v>0</v>
      </c>
      <c r="AA62" s="1">
        <f t="shared" si="19"/>
        <v>0</v>
      </c>
      <c r="AB62" s="1">
        <f t="shared" si="20"/>
        <v>0</v>
      </c>
      <c r="AD62" s="1">
        <f>+Z62+V62+R62+N62+J62+F62+B62</f>
        <v>59600</v>
      </c>
      <c r="AE62" s="1">
        <f>+AA62+W62+S62+O62+K62+G62+C62</f>
        <v>10269.316925986845</v>
      </c>
      <c r="AF62" s="1">
        <f>+AB62+X62+T62+P62+L62+H62+D62</f>
        <v>1739816.3387490173</v>
      </c>
      <c r="AG62" s="1">
        <f t="shared" si="24"/>
        <v>49330.683074013097</v>
      </c>
    </row>
    <row r="63" spans="1:33" x14ac:dyDescent="0.3">
      <c r="A63" s="2">
        <v>45413</v>
      </c>
      <c r="B63" s="1">
        <f t="shared" si="0"/>
        <v>0</v>
      </c>
      <c r="C63" s="1">
        <f t="shared" si="27"/>
        <v>0</v>
      </c>
      <c r="D63" s="1">
        <f t="shared" si="28"/>
        <v>0</v>
      </c>
      <c r="F63" s="1">
        <f t="shared" si="3"/>
        <v>0</v>
      </c>
      <c r="G63" s="1">
        <f t="shared" si="29"/>
        <v>0</v>
      </c>
      <c r="H63" s="1">
        <f t="shared" si="30"/>
        <v>0</v>
      </c>
      <c r="J63" s="1">
        <f t="shared" si="6"/>
        <v>8000</v>
      </c>
      <c r="K63" s="1">
        <f t="shared" si="7"/>
        <v>4175.4236355689482</v>
      </c>
      <c r="L63" s="1">
        <f t="shared" si="8"/>
        <v>738472.95884782623</v>
      </c>
      <c r="N63" s="1">
        <f t="shared" si="9"/>
        <v>36000</v>
      </c>
      <c r="O63" s="1">
        <f t="shared" si="10"/>
        <v>2909.6166617993104</v>
      </c>
      <c r="P63" s="1">
        <f t="shared" si="11"/>
        <v>484174.80098167661</v>
      </c>
      <c r="R63" s="1">
        <f t="shared" si="12"/>
        <v>0</v>
      </c>
      <c r="S63" s="1">
        <f t="shared" si="25"/>
        <v>0</v>
      </c>
      <c r="T63" s="1">
        <f t="shared" si="26"/>
        <v>0</v>
      </c>
      <c r="V63" s="1">
        <f t="shared" si="15"/>
        <v>15600</v>
      </c>
      <c r="W63" s="1">
        <f t="shared" si="16"/>
        <v>2901.5322827686664</v>
      </c>
      <c r="X63" s="1">
        <f t="shared" si="17"/>
        <v>467555.15149965143</v>
      </c>
      <c r="Z63" s="1">
        <f t="shared" si="18"/>
        <v>0</v>
      </c>
      <c r="AA63" s="1">
        <f t="shared" si="19"/>
        <v>0</v>
      </c>
      <c r="AB63" s="1">
        <f t="shared" si="20"/>
        <v>0</v>
      </c>
      <c r="AD63" s="1">
        <f>+Z63+V63+R63+N63+J63+F63+B63</f>
        <v>59600</v>
      </c>
      <c r="AE63" s="1">
        <f>+AA63+W63+S63+O63+K63+G63+C63</f>
        <v>9986.5725801369244</v>
      </c>
      <c r="AF63" s="1">
        <f>+AB63+X63+T63+P63+L63+H63+D63</f>
        <v>1690202.9113291544</v>
      </c>
      <c r="AG63" s="1">
        <f t="shared" si="24"/>
        <v>49613.427419862943</v>
      </c>
    </row>
    <row r="64" spans="1:33" x14ac:dyDescent="0.3">
      <c r="A64" s="2">
        <v>45444</v>
      </c>
      <c r="B64" s="1">
        <f t="shared" si="0"/>
        <v>0</v>
      </c>
      <c r="C64" s="1">
        <f t="shared" si="27"/>
        <v>0</v>
      </c>
      <c r="D64" s="1">
        <f t="shared" si="28"/>
        <v>0</v>
      </c>
      <c r="F64" s="1">
        <f t="shared" si="3"/>
        <v>0</v>
      </c>
      <c r="G64" s="1">
        <f t="shared" si="29"/>
        <v>0</v>
      </c>
      <c r="H64" s="1">
        <f t="shared" si="30"/>
        <v>0</v>
      </c>
      <c r="J64" s="1">
        <f t="shared" si="6"/>
        <v>8000</v>
      </c>
      <c r="K64" s="1">
        <f t="shared" si="7"/>
        <v>4153.9103935190233</v>
      </c>
      <c r="L64" s="1">
        <f t="shared" si="8"/>
        <v>734626.86924134521</v>
      </c>
      <c r="N64" s="1">
        <f t="shared" si="9"/>
        <v>36000</v>
      </c>
      <c r="O64" s="1">
        <f t="shared" si="10"/>
        <v>2723.4832555219314</v>
      </c>
      <c r="P64" s="1">
        <f t="shared" si="11"/>
        <v>450898.28423719853</v>
      </c>
      <c r="R64" s="1">
        <f t="shared" si="12"/>
        <v>0</v>
      </c>
      <c r="S64" s="1">
        <f t="shared" si="25"/>
        <v>0</v>
      </c>
      <c r="T64" s="1">
        <f t="shared" si="26"/>
        <v>0</v>
      </c>
      <c r="V64" s="1">
        <f t="shared" si="15"/>
        <v>15600</v>
      </c>
      <c r="W64" s="1">
        <f t="shared" si="16"/>
        <v>2824.8123736437274</v>
      </c>
      <c r="X64" s="1">
        <f t="shared" si="17"/>
        <v>454779.96387329517</v>
      </c>
      <c r="Z64" s="1">
        <f t="shared" si="18"/>
        <v>0</v>
      </c>
      <c r="AA64" s="1">
        <f t="shared" si="19"/>
        <v>0</v>
      </c>
      <c r="AB64" s="1">
        <f t="shared" si="20"/>
        <v>0</v>
      </c>
      <c r="AD64" s="1">
        <f>+Z64+V64+R64+N64+J64+F64+B64</f>
        <v>59600</v>
      </c>
      <c r="AE64" s="1">
        <f>+AA64+W64+S64+O64+K64+G64+C64</f>
        <v>9702.2060226846825</v>
      </c>
      <c r="AF64" s="1">
        <f>+AB64+X64+T64+P64+L64+H64+D64</f>
        <v>1640305.1173518389</v>
      </c>
      <c r="AG64" s="1">
        <f t="shared" si="24"/>
        <v>49897.793977315538</v>
      </c>
    </row>
    <row r="65" spans="1:33" x14ac:dyDescent="0.3">
      <c r="A65" s="2">
        <v>45474</v>
      </c>
      <c r="B65" s="1">
        <f t="shared" si="0"/>
        <v>0</v>
      </c>
      <c r="C65" s="1">
        <f t="shared" si="27"/>
        <v>0</v>
      </c>
      <c r="D65" s="1">
        <f t="shared" si="28"/>
        <v>0</v>
      </c>
      <c r="F65" s="1">
        <f t="shared" si="3"/>
        <v>0</v>
      </c>
      <c r="G65" s="1">
        <f t="shared" si="29"/>
        <v>0</v>
      </c>
      <c r="H65" s="1">
        <f t="shared" si="30"/>
        <v>0</v>
      </c>
      <c r="J65" s="1">
        <f t="shared" si="6"/>
        <v>8000</v>
      </c>
      <c r="K65" s="1">
        <f t="shared" si="7"/>
        <v>4132.2761394825675</v>
      </c>
      <c r="L65" s="1">
        <f t="shared" si="8"/>
        <v>730759.14538082783</v>
      </c>
      <c r="N65" s="1">
        <f t="shared" si="9"/>
        <v>36000</v>
      </c>
      <c r="O65" s="1">
        <f t="shared" si="10"/>
        <v>2536.302848834242</v>
      </c>
      <c r="P65" s="1">
        <f t="shared" si="11"/>
        <v>417434.58708603279</v>
      </c>
      <c r="R65" s="1">
        <f t="shared" si="12"/>
        <v>0</v>
      </c>
      <c r="S65" s="1">
        <f t="shared" si="25"/>
        <v>0</v>
      </c>
      <c r="T65" s="1">
        <f t="shared" si="26"/>
        <v>0</v>
      </c>
      <c r="V65" s="1">
        <f t="shared" si="15"/>
        <v>15600</v>
      </c>
      <c r="W65" s="1">
        <f t="shared" si="16"/>
        <v>2747.6289484011581</v>
      </c>
      <c r="X65" s="1">
        <f t="shared" si="17"/>
        <v>441927.59282169631</v>
      </c>
      <c r="Z65" s="1">
        <f t="shared" si="18"/>
        <v>0</v>
      </c>
      <c r="AA65" s="1">
        <f t="shared" si="19"/>
        <v>0</v>
      </c>
      <c r="AB65" s="1">
        <f t="shared" si="20"/>
        <v>0</v>
      </c>
      <c r="AD65" s="1">
        <f>+Z65+V65+R65+N65+J65+F65+B65</f>
        <v>59600</v>
      </c>
      <c r="AE65" s="1">
        <f>+AA65+W65+S65+O65+K65+G65+C65</f>
        <v>9416.2079367179686</v>
      </c>
      <c r="AF65" s="1">
        <f>+AB65+X65+T65+P65+L65+H65+D65</f>
        <v>1590121.325288557</v>
      </c>
      <c r="AG65" s="1">
        <f t="shared" si="24"/>
        <v>50183.792063281871</v>
      </c>
    </row>
    <row r="66" spans="1:33" x14ac:dyDescent="0.3">
      <c r="A66" s="2">
        <v>45505</v>
      </c>
      <c r="B66" s="1">
        <f t="shared" si="0"/>
        <v>0</v>
      </c>
      <c r="C66" s="1">
        <f t="shared" si="27"/>
        <v>0</v>
      </c>
      <c r="D66" s="1">
        <f t="shared" si="28"/>
        <v>0</v>
      </c>
      <c r="F66" s="1">
        <f t="shared" si="3"/>
        <v>0</v>
      </c>
      <c r="G66" s="1">
        <f t="shared" si="29"/>
        <v>0</v>
      </c>
      <c r="H66" s="1">
        <f t="shared" si="30"/>
        <v>0</v>
      </c>
      <c r="J66" s="1">
        <f t="shared" si="6"/>
        <v>8000</v>
      </c>
      <c r="K66" s="1">
        <f t="shared" si="7"/>
        <v>4110.5201927671569</v>
      </c>
      <c r="L66" s="1">
        <f t="shared" si="8"/>
        <v>726869.66557359498</v>
      </c>
      <c r="N66" s="1">
        <f t="shared" si="9"/>
        <v>36000</v>
      </c>
      <c r="O66" s="1">
        <f t="shared" si="10"/>
        <v>2348.0695523589347</v>
      </c>
      <c r="P66" s="1">
        <f t="shared" si="11"/>
        <v>383782.65663839172</v>
      </c>
      <c r="R66" s="1">
        <f t="shared" si="12"/>
        <v>0</v>
      </c>
      <c r="S66" s="1">
        <f t="shared" si="25"/>
        <v>0</v>
      </c>
      <c r="T66" s="1">
        <f t="shared" si="26"/>
        <v>0</v>
      </c>
      <c r="V66" s="1">
        <f t="shared" si="15"/>
        <v>15600</v>
      </c>
      <c r="W66" s="1">
        <f t="shared" si="16"/>
        <v>2669.979206631082</v>
      </c>
      <c r="X66" s="1">
        <f t="shared" si="17"/>
        <v>428997.57202832738</v>
      </c>
      <c r="Z66" s="1">
        <f t="shared" si="18"/>
        <v>0</v>
      </c>
      <c r="AA66" s="1">
        <f t="shared" si="19"/>
        <v>0</v>
      </c>
      <c r="AB66" s="1">
        <f t="shared" si="20"/>
        <v>0</v>
      </c>
      <c r="AD66" s="1">
        <f>+Z66+V66+R66+N66+J66+F66+B66</f>
        <v>59600</v>
      </c>
      <c r="AE66" s="1">
        <f>+AA66+W66+S66+O66+K66+G66+C66</f>
        <v>9128.5689517571736</v>
      </c>
      <c r="AF66" s="1">
        <f>+AB66+X66+T66+P66+L66+H66+D66</f>
        <v>1539649.8942403141</v>
      </c>
      <c r="AG66" s="1">
        <f t="shared" si="24"/>
        <v>50471.431048242841</v>
      </c>
    </row>
    <row r="67" spans="1:33" x14ac:dyDescent="0.3">
      <c r="A67" s="2">
        <v>45536</v>
      </c>
      <c r="B67" s="1">
        <f t="shared" si="0"/>
        <v>0</v>
      </c>
      <c r="C67" s="1">
        <f t="shared" si="27"/>
        <v>0</v>
      </c>
      <c r="D67" s="1">
        <f t="shared" si="28"/>
        <v>0</v>
      </c>
      <c r="F67" s="1">
        <f t="shared" si="3"/>
        <v>0</v>
      </c>
      <c r="G67" s="1">
        <f t="shared" si="29"/>
        <v>0</v>
      </c>
      <c r="H67" s="1">
        <f t="shared" si="30"/>
        <v>0</v>
      </c>
      <c r="J67" s="1">
        <f t="shared" si="6"/>
        <v>8000</v>
      </c>
      <c r="K67" s="1">
        <f t="shared" si="7"/>
        <v>4088.6418688514723</v>
      </c>
      <c r="L67" s="1">
        <f t="shared" si="8"/>
        <v>722958.30744244647</v>
      </c>
      <c r="N67" s="1">
        <f t="shared" si="9"/>
        <v>36000</v>
      </c>
      <c r="O67" s="1">
        <f t="shared" si="10"/>
        <v>2158.7774435909537</v>
      </c>
      <c r="P67" s="1">
        <f t="shared" si="11"/>
        <v>349941.4340819827</v>
      </c>
      <c r="R67" s="1">
        <f t="shared" si="12"/>
        <v>0</v>
      </c>
      <c r="S67" s="1">
        <f t="shared" si="25"/>
        <v>0</v>
      </c>
      <c r="T67" s="1">
        <f t="shared" si="26"/>
        <v>0</v>
      </c>
      <c r="V67" s="1">
        <f t="shared" si="15"/>
        <v>15600</v>
      </c>
      <c r="W67" s="1">
        <f t="shared" si="16"/>
        <v>2591.8603310044778</v>
      </c>
      <c r="X67" s="1">
        <f t="shared" si="17"/>
        <v>415989.43235933187</v>
      </c>
      <c r="Z67" s="1">
        <f t="shared" si="18"/>
        <v>0</v>
      </c>
      <c r="AA67" s="1">
        <f t="shared" si="19"/>
        <v>0</v>
      </c>
      <c r="AB67" s="1">
        <f t="shared" si="20"/>
        <v>0</v>
      </c>
      <c r="AD67" s="1">
        <f>+Z67+V67+R67+N67+J67+F67+B67</f>
        <v>59600</v>
      </c>
      <c r="AE67" s="1">
        <f>+AA67+W67+S67+O67+K67+G67+C67</f>
        <v>8839.2796434469037</v>
      </c>
      <c r="AF67" s="1">
        <f>+AB67+X67+T67+P67+L67+H67+D67</f>
        <v>1488889.173883761</v>
      </c>
      <c r="AG67" s="1">
        <f t="shared" si="24"/>
        <v>50760.720356553094</v>
      </c>
    </row>
    <row r="68" spans="1:33" x14ac:dyDescent="0.3">
      <c r="A68" s="2">
        <v>45566</v>
      </c>
      <c r="B68" s="1">
        <f t="shared" si="0"/>
        <v>0</v>
      </c>
      <c r="C68" s="1">
        <f t="shared" si="27"/>
        <v>0</v>
      </c>
      <c r="D68" s="1">
        <f t="shared" si="28"/>
        <v>0</v>
      </c>
      <c r="F68" s="1">
        <f t="shared" si="3"/>
        <v>0</v>
      </c>
      <c r="G68" s="1">
        <f t="shared" si="29"/>
        <v>0</v>
      </c>
      <c r="H68" s="1">
        <f t="shared" si="30"/>
        <v>0</v>
      </c>
      <c r="J68" s="1">
        <f t="shared" si="6"/>
        <v>8000</v>
      </c>
      <c r="K68" s="1">
        <f t="shared" si="7"/>
        <v>4066.6404793637621</v>
      </c>
      <c r="L68" s="1">
        <f t="shared" si="8"/>
        <v>719024.94792181021</v>
      </c>
      <c r="N68" s="1">
        <f t="shared" si="9"/>
        <v>36000</v>
      </c>
      <c r="O68" s="1">
        <f t="shared" si="10"/>
        <v>1968.420566711153</v>
      </c>
      <c r="P68" s="1">
        <f t="shared" si="11"/>
        <v>315909.85464869387</v>
      </c>
      <c r="R68" s="1">
        <f t="shared" si="12"/>
        <v>0</v>
      </c>
      <c r="S68" s="1">
        <f t="shared" si="25"/>
        <v>0</v>
      </c>
      <c r="T68" s="1">
        <f t="shared" si="26"/>
        <v>0</v>
      </c>
      <c r="V68" s="1">
        <f t="shared" si="15"/>
        <v>15600</v>
      </c>
      <c r="W68" s="1">
        <f t="shared" si="16"/>
        <v>2513.2694871709632</v>
      </c>
      <c r="X68" s="1">
        <f t="shared" si="17"/>
        <v>402902.70184650284</v>
      </c>
      <c r="Z68" s="1">
        <f t="shared" si="18"/>
        <v>0</v>
      </c>
      <c r="AA68" s="1">
        <f t="shared" si="19"/>
        <v>0</v>
      </c>
      <c r="AB68" s="1">
        <f t="shared" si="20"/>
        <v>0</v>
      </c>
      <c r="AD68" s="1">
        <f>+Z68+V68+R68+N68+J68+F68+B68</f>
        <v>59600</v>
      </c>
      <c r="AE68" s="1">
        <f>+AA68+W68+S68+O68+K68+G68+C68</f>
        <v>8548.3305332458785</v>
      </c>
      <c r="AF68" s="1">
        <f>+AB68+X68+T68+P68+L68+H68+D68</f>
        <v>1437837.5044170069</v>
      </c>
      <c r="AG68" s="1">
        <f t="shared" si="24"/>
        <v>51051.669466754189</v>
      </c>
    </row>
    <row r="69" spans="1:33" x14ac:dyDescent="0.3">
      <c r="A69" s="2">
        <v>45597</v>
      </c>
      <c r="B69" s="1">
        <f t="shared" si="0"/>
        <v>0</v>
      </c>
      <c r="C69" s="1">
        <f t="shared" si="27"/>
        <v>0</v>
      </c>
      <c r="D69" s="1">
        <f t="shared" si="28"/>
        <v>0</v>
      </c>
      <c r="F69" s="1">
        <f t="shared" si="3"/>
        <v>0</v>
      </c>
      <c r="G69" s="1">
        <f t="shared" si="29"/>
        <v>0</v>
      </c>
      <c r="H69" s="1">
        <f t="shared" si="30"/>
        <v>0</v>
      </c>
      <c r="J69" s="1">
        <f t="shared" si="6"/>
        <v>8000</v>
      </c>
      <c r="K69" s="1">
        <f t="shared" si="7"/>
        <v>4044.515332060183</v>
      </c>
      <c r="L69" s="1">
        <f t="shared" si="8"/>
        <v>715069.46325387037</v>
      </c>
      <c r="N69" s="1">
        <f t="shared" si="9"/>
        <v>36000</v>
      </c>
      <c r="O69" s="1">
        <f t="shared" si="10"/>
        <v>1776.9929323989033</v>
      </c>
      <c r="P69" s="1">
        <f t="shared" si="11"/>
        <v>281686.84758109279</v>
      </c>
      <c r="R69" s="1">
        <f t="shared" si="12"/>
        <v>0</v>
      </c>
      <c r="S69" s="1">
        <f t="shared" si="25"/>
        <v>0</v>
      </c>
      <c r="T69" s="1">
        <f t="shared" si="26"/>
        <v>0</v>
      </c>
      <c r="V69" s="1">
        <f t="shared" si="15"/>
        <v>15600</v>
      </c>
      <c r="W69" s="1">
        <f t="shared" si="16"/>
        <v>2434.2038236559547</v>
      </c>
      <c r="X69" s="1">
        <f t="shared" si="17"/>
        <v>389736.9056701588</v>
      </c>
      <c r="Z69" s="1">
        <f t="shared" si="18"/>
        <v>0</v>
      </c>
      <c r="AA69" s="1">
        <f t="shared" si="19"/>
        <v>0</v>
      </c>
      <c r="AB69" s="1">
        <f t="shared" si="20"/>
        <v>0</v>
      </c>
      <c r="AD69" s="1">
        <f>+Z69+V69+R69+N69+J69+F69+B69</f>
        <v>59600</v>
      </c>
      <c r="AE69" s="1">
        <f>+AA69+W69+S69+O69+K69+G69+C69</f>
        <v>8255.7120881150404</v>
      </c>
      <c r="AF69" s="1">
        <f>+AB69+X69+T69+P69+L69+H69+D69</f>
        <v>1386493.2165051219</v>
      </c>
      <c r="AG69" s="1">
        <f t="shared" si="24"/>
        <v>51344.287911884952</v>
      </c>
    </row>
    <row r="70" spans="1:33" x14ac:dyDescent="0.3">
      <c r="A70" s="2">
        <v>45627</v>
      </c>
      <c r="B70" s="1">
        <f t="shared" ref="B70:B82" si="31">+B69</f>
        <v>0</v>
      </c>
      <c r="C70" s="1">
        <f t="shared" ref="C70:C97" si="32">+C$3*D70</f>
        <v>0</v>
      </c>
      <c r="D70" s="1">
        <f t="shared" ref="D70:D82" si="33">+D69+C69-B70</f>
        <v>0</v>
      </c>
      <c r="F70" s="1">
        <f t="shared" ref="F70:F82" si="34">+F69</f>
        <v>0</v>
      </c>
      <c r="G70" s="1">
        <f t="shared" ref="G70:G97" si="35">+G$3*H70</f>
        <v>0</v>
      </c>
      <c r="H70" s="1">
        <f t="shared" ref="H70:H82" si="36">+H69+G69-F70</f>
        <v>0</v>
      </c>
      <c r="J70" s="1">
        <f t="shared" ref="J70:J82" si="37">+J69</f>
        <v>8000</v>
      </c>
      <c r="K70" s="1">
        <f t="shared" ref="K70:K97" si="38">+K$3*L69</f>
        <v>4022.2657308030211</v>
      </c>
      <c r="L70" s="1">
        <f t="shared" ref="L70:L97" si="39">+L69+K70-J70</f>
        <v>711091.72898467339</v>
      </c>
      <c r="N70" s="1">
        <f t="shared" ref="N70:N82" si="40">+N69</f>
        <v>36000</v>
      </c>
      <c r="O70" s="1">
        <f t="shared" ref="O70:O87" si="41">+O$3*P69</f>
        <v>1584.4885176436471</v>
      </c>
      <c r="P70" s="1">
        <f t="shared" ref="P70:P87" si="42">+P69+O70-N70</f>
        <v>247271.33609873644</v>
      </c>
      <c r="R70" s="1">
        <f t="shared" ref="R70:R82" si="43">+R69</f>
        <v>0</v>
      </c>
      <c r="S70" s="1">
        <f t="shared" ref="S70:S97" si="44">+S$3*T70</f>
        <v>0</v>
      </c>
      <c r="T70" s="1">
        <f t="shared" ref="T70:T82" si="45">+T69+S69-R70</f>
        <v>0</v>
      </c>
      <c r="V70" s="1">
        <f t="shared" ref="V70:V82" si="46">+V69</f>
        <v>15600</v>
      </c>
      <c r="W70" s="1">
        <f t="shared" ref="W70:W97" si="47">+W$3*X69</f>
        <v>2354.6604717572095</v>
      </c>
      <c r="X70" s="1">
        <f t="shared" ref="X70:X97" si="48">+X69+W70-V70</f>
        <v>376491.56614191603</v>
      </c>
      <c r="Z70" s="1">
        <f t="shared" ref="Z70:Z82" si="49">+Z69</f>
        <v>0</v>
      </c>
      <c r="AA70" s="1">
        <f t="shared" ref="AA70:AA97" si="50">+AA$3*AB70</f>
        <v>0</v>
      </c>
      <c r="AB70" s="1">
        <f t="shared" ref="AB70:AB82" si="51">+AB69+AA69-Z70</f>
        <v>0</v>
      </c>
      <c r="AD70" s="1">
        <f>+Z70+V70+R70+N70+J70+F70+B70</f>
        <v>59600</v>
      </c>
      <c r="AE70" s="1">
        <f>+AA70+W70+S70+O70+K70+G70+C70</f>
        <v>7961.4147202038776</v>
      </c>
      <c r="AF70" s="1">
        <f>+AB70+X70+T70+P70+L70+H70+D70</f>
        <v>1334854.6312253259</v>
      </c>
      <c r="AG70" s="1">
        <f t="shared" ref="AG70:AG97" si="52">+AF69-AF70</f>
        <v>51638.58527979604</v>
      </c>
    </row>
    <row r="71" spans="1:33" x14ac:dyDescent="0.3">
      <c r="A71" s="2">
        <v>45658</v>
      </c>
      <c r="B71" s="1">
        <f t="shared" si="31"/>
        <v>0</v>
      </c>
      <c r="C71" s="1">
        <f t="shared" si="32"/>
        <v>0</v>
      </c>
      <c r="D71" s="1">
        <f t="shared" si="33"/>
        <v>0</v>
      </c>
      <c r="F71" s="1">
        <f t="shared" si="34"/>
        <v>0</v>
      </c>
      <c r="G71" s="1">
        <f t="shared" si="35"/>
        <v>0</v>
      </c>
      <c r="H71" s="1">
        <f t="shared" si="36"/>
        <v>0</v>
      </c>
      <c r="J71" s="1">
        <f t="shared" si="37"/>
        <v>8000</v>
      </c>
      <c r="K71" s="1">
        <f t="shared" si="38"/>
        <v>3999.8909755387881</v>
      </c>
      <c r="L71" s="1">
        <f t="shared" si="39"/>
        <v>707091.61996021215</v>
      </c>
      <c r="N71" s="1">
        <f t="shared" si="40"/>
        <v>36000</v>
      </c>
      <c r="O71" s="1">
        <f t="shared" si="41"/>
        <v>1390.9012655553927</v>
      </c>
      <c r="P71" s="1">
        <f t="shared" si="42"/>
        <v>212662.23736429182</v>
      </c>
      <c r="R71" s="1">
        <f t="shared" si="43"/>
        <v>0</v>
      </c>
      <c r="S71" s="1">
        <f t="shared" si="44"/>
        <v>0</v>
      </c>
      <c r="T71" s="1">
        <f t="shared" si="45"/>
        <v>0</v>
      </c>
      <c r="V71" s="1">
        <f t="shared" si="46"/>
        <v>15600</v>
      </c>
      <c r="W71" s="1">
        <f t="shared" si="47"/>
        <v>2274.6365454407428</v>
      </c>
      <c r="X71" s="1">
        <f t="shared" si="48"/>
        <v>363166.2026873568</v>
      </c>
      <c r="Z71" s="1">
        <f t="shared" si="49"/>
        <v>0</v>
      </c>
      <c r="AA71" s="1">
        <f t="shared" si="50"/>
        <v>0</v>
      </c>
      <c r="AB71" s="1">
        <f t="shared" si="51"/>
        <v>0</v>
      </c>
      <c r="AD71" s="1">
        <f>+Z71+V71+R71+N71+J71+F71+B71</f>
        <v>59600</v>
      </c>
      <c r="AE71" s="1">
        <f>+AA71+W71+S71+O71+K71+G71+C71</f>
        <v>7665.4287865349233</v>
      </c>
      <c r="AF71" s="1">
        <f>+AB71+X71+T71+P71+L71+H71+D71</f>
        <v>1282920.0600118609</v>
      </c>
      <c r="AG71" s="1">
        <f t="shared" si="52"/>
        <v>51934.571213464951</v>
      </c>
    </row>
    <row r="72" spans="1:33" x14ac:dyDescent="0.3">
      <c r="A72" s="2">
        <v>45689</v>
      </c>
      <c r="B72" s="1">
        <f t="shared" si="31"/>
        <v>0</v>
      </c>
      <c r="C72" s="1">
        <f t="shared" si="32"/>
        <v>0</v>
      </c>
      <c r="D72" s="1">
        <f t="shared" si="33"/>
        <v>0</v>
      </c>
      <c r="F72" s="1">
        <f t="shared" si="34"/>
        <v>0</v>
      </c>
      <c r="G72" s="1">
        <f t="shared" si="35"/>
        <v>0</v>
      </c>
      <c r="H72" s="1">
        <f t="shared" si="36"/>
        <v>0</v>
      </c>
      <c r="J72" s="1">
        <f t="shared" si="37"/>
        <v>8000</v>
      </c>
      <c r="K72" s="1">
        <f t="shared" si="38"/>
        <v>3977.3903622761936</v>
      </c>
      <c r="L72" s="1">
        <f t="shared" si="39"/>
        <v>703069.01032248838</v>
      </c>
      <c r="N72" s="1">
        <f t="shared" si="40"/>
        <v>36000</v>
      </c>
      <c r="O72" s="1">
        <f t="shared" si="41"/>
        <v>1196.2250851741417</v>
      </c>
      <c r="P72" s="1">
        <f t="shared" si="42"/>
        <v>177858.46244946597</v>
      </c>
      <c r="R72" s="1">
        <f t="shared" si="43"/>
        <v>0</v>
      </c>
      <c r="S72" s="1">
        <f t="shared" si="44"/>
        <v>0</v>
      </c>
      <c r="T72" s="1">
        <f t="shared" si="45"/>
        <v>0</v>
      </c>
      <c r="V72" s="1">
        <f t="shared" si="46"/>
        <v>15600</v>
      </c>
      <c r="W72" s="1">
        <f t="shared" si="47"/>
        <v>2194.1291412361138</v>
      </c>
      <c r="X72" s="1">
        <f t="shared" si="48"/>
        <v>349760.33182859293</v>
      </c>
      <c r="Z72" s="1">
        <f t="shared" si="49"/>
        <v>0</v>
      </c>
      <c r="AA72" s="1">
        <f t="shared" si="50"/>
        <v>0</v>
      </c>
      <c r="AB72" s="1">
        <f t="shared" si="51"/>
        <v>0</v>
      </c>
      <c r="AD72" s="1">
        <f>+Z72+V72+R72+N72+J72+F72+B72</f>
        <v>59600</v>
      </c>
      <c r="AE72" s="1">
        <f>+AA72+W72+S72+O72+K72+G72+C72</f>
        <v>7367.7445886864489</v>
      </c>
      <c r="AF72" s="1">
        <f>+AB72+X72+T72+P72+L72+H72+D72</f>
        <v>1230687.8046005473</v>
      </c>
      <c r="AG72" s="1">
        <f t="shared" si="52"/>
        <v>52232.255411313614</v>
      </c>
    </row>
    <row r="73" spans="1:33" x14ac:dyDescent="0.3">
      <c r="A73" s="2">
        <v>45717</v>
      </c>
      <c r="B73" s="1">
        <f t="shared" si="31"/>
        <v>0</v>
      </c>
      <c r="C73" s="1">
        <f t="shared" si="32"/>
        <v>0</v>
      </c>
      <c r="D73" s="1">
        <f t="shared" si="33"/>
        <v>0</v>
      </c>
      <c r="F73" s="1">
        <f t="shared" si="34"/>
        <v>0</v>
      </c>
      <c r="G73" s="1">
        <f t="shared" si="35"/>
        <v>0</v>
      </c>
      <c r="H73" s="1">
        <f t="shared" si="36"/>
        <v>0</v>
      </c>
      <c r="J73" s="1">
        <f t="shared" si="37"/>
        <v>8000</v>
      </c>
      <c r="K73" s="1">
        <f t="shared" si="38"/>
        <v>3954.7631830639975</v>
      </c>
      <c r="L73" s="1">
        <f t="shared" si="39"/>
        <v>699023.77350555232</v>
      </c>
      <c r="N73" s="1">
        <f t="shared" si="40"/>
        <v>36000</v>
      </c>
      <c r="O73" s="1">
        <f t="shared" si="41"/>
        <v>1000.4538512782461</v>
      </c>
      <c r="P73" s="1">
        <f t="shared" si="42"/>
        <v>142858.91630074423</v>
      </c>
      <c r="R73" s="1">
        <f t="shared" si="43"/>
        <v>0</v>
      </c>
      <c r="S73" s="1">
        <f t="shared" si="44"/>
        <v>0</v>
      </c>
      <c r="T73" s="1">
        <f t="shared" si="45"/>
        <v>0</v>
      </c>
      <c r="V73" s="1">
        <f t="shared" si="46"/>
        <v>15600</v>
      </c>
      <c r="W73" s="1">
        <f t="shared" si="47"/>
        <v>2113.1353381310823</v>
      </c>
      <c r="X73" s="1">
        <f t="shared" si="48"/>
        <v>336273.46716672403</v>
      </c>
      <c r="Z73" s="1">
        <f t="shared" si="49"/>
        <v>0</v>
      </c>
      <c r="AA73" s="1">
        <f t="shared" si="50"/>
        <v>0</v>
      </c>
      <c r="AB73" s="1">
        <f t="shared" si="51"/>
        <v>0</v>
      </c>
      <c r="AD73" s="1">
        <f>+Z73+V73+R73+N73+J73+F73+B73</f>
        <v>59600</v>
      </c>
      <c r="AE73" s="1">
        <f>+AA73+W73+S73+O73+K73+G73+C73</f>
        <v>7068.3523724733259</v>
      </c>
      <c r="AF73" s="1">
        <f>+AB73+X73+T73+P73+L73+H73+D73</f>
        <v>1178156.1569730206</v>
      </c>
      <c r="AG73" s="1">
        <f t="shared" si="52"/>
        <v>52531.647627526661</v>
      </c>
    </row>
    <row r="74" spans="1:33" x14ac:dyDescent="0.3">
      <c r="A74" s="2">
        <v>45748</v>
      </c>
      <c r="B74" s="1">
        <f t="shared" si="31"/>
        <v>0</v>
      </c>
      <c r="C74" s="1">
        <f t="shared" si="32"/>
        <v>0</v>
      </c>
      <c r="D74" s="1">
        <f t="shared" si="33"/>
        <v>0</v>
      </c>
      <c r="F74" s="1">
        <f t="shared" si="34"/>
        <v>0</v>
      </c>
      <c r="G74" s="1">
        <f t="shared" si="35"/>
        <v>0</v>
      </c>
      <c r="H74" s="1">
        <f t="shared" si="36"/>
        <v>0</v>
      </c>
      <c r="J74" s="1">
        <f t="shared" si="37"/>
        <v>8000</v>
      </c>
      <c r="K74" s="1">
        <f t="shared" si="38"/>
        <v>3932.0087259687321</v>
      </c>
      <c r="L74" s="1">
        <f t="shared" si="39"/>
        <v>694955.78223152109</v>
      </c>
      <c r="N74" s="1">
        <f t="shared" si="40"/>
        <v>36000</v>
      </c>
      <c r="O74" s="1">
        <f t="shared" si="41"/>
        <v>803.58140419168637</v>
      </c>
      <c r="P74" s="1">
        <f t="shared" si="42"/>
        <v>107662.4977049359</v>
      </c>
      <c r="R74" s="1">
        <f t="shared" si="43"/>
        <v>0</v>
      </c>
      <c r="S74" s="1">
        <f t="shared" si="44"/>
        <v>0</v>
      </c>
      <c r="T74" s="1">
        <f t="shared" si="45"/>
        <v>0</v>
      </c>
      <c r="V74" s="1">
        <f t="shared" si="46"/>
        <v>15600</v>
      </c>
      <c r="W74" s="1">
        <f t="shared" si="47"/>
        <v>2031.6521974656243</v>
      </c>
      <c r="X74" s="1">
        <f t="shared" si="48"/>
        <v>322705.11936418968</v>
      </c>
      <c r="Z74" s="1">
        <f t="shared" si="49"/>
        <v>0</v>
      </c>
      <c r="AA74" s="1">
        <f t="shared" si="50"/>
        <v>0</v>
      </c>
      <c r="AB74" s="1">
        <f t="shared" si="51"/>
        <v>0</v>
      </c>
      <c r="AD74" s="1">
        <f>+Z74+V74+R74+N74+J74+F74+B74</f>
        <v>59600</v>
      </c>
      <c r="AE74" s="1">
        <f>+AA74+W74+S74+O74+K74+G74+C74</f>
        <v>6767.2423276260433</v>
      </c>
      <c r="AF74" s="1">
        <f>+AB74+X74+T74+P74+L74+H74+D74</f>
        <v>1125323.3993006467</v>
      </c>
      <c r="AG74" s="1">
        <f t="shared" si="52"/>
        <v>52832.757672373904</v>
      </c>
    </row>
    <row r="75" spans="1:33" x14ac:dyDescent="0.3">
      <c r="A75" s="2">
        <v>45778</v>
      </c>
      <c r="B75" s="1">
        <f t="shared" si="31"/>
        <v>0</v>
      </c>
      <c r="C75" s="1">
        <f t="shared" si="32"/>
        <v>0</v>
      </c>
      <c r="D75" s="1">
        <f t="shared" si="33"/>
        <v>0</v>
      </c>
      <c r="F75" s="1">
        <f t="shared" si="34"/>
        <v>0</v>
      </c>
      <c r="G75" s="1">
        <f t="shared" si="35"/>
        <v>0</v>
      </c>
      <c r="H75" s="1">
        <f t="shared" si="36"/>
        <v>0</v>
      </c>
      <c r="J75" s="1">
        <f t="shared" si="37"/>
        <v>8000</v>
      </c>
      <c r="K75" s="1">
        <f t="shared" si="38"/>
        <v>3909.1262750523065</v>
      </c>
      <c r="L75" s="1">
        <f t="shared" si="39"/>
        <v>690864.90850657341</v>
      </c>
      <c r="N75" s="1">
        <f t="shared" si="40"/>
        <v>36000</v>
      </c>
      <c r="O75" s="1">
        <f t="shared" si="41"/>
        <v>605.60154959026454</v>
      </c>
      <c r="P75" s="1">
        <f t="shared" si="42"/>
        <v>72268.099254526169</v>
      </c>
      <c r="R75" s="1">
        <f t="shared" si="43"/>
        <v>0</v>
      </c>
      <c r="S75" s="1">
        <f t="shared" si="44"/>
        <v>0</v>
      </c>
      <c r="T75" s="1">
        <f t="shared" si="45"/>
        <v>0</v>
      </c>
      <c r="V75" s="1">
        <f t="shared" si="46"/>
        <v>15600</v>
      </c>
      <c r="W75" s="1">
        <f t="shared" si="47"/>
        <v>1949.6767628253126</v>
      </c>
      <c r="X75" s="1">
        <f t="shared" si="48"/>
        <v>309054.79612701497</v>
      </c>
      <c r="Z75" s="1">
        <f t="shared" si="49"/>
        <v>0</v>
      </c>
      <c r="AA75" s="1">
        <f t="shared" si="50"/>
        <v>0</v>
      </c>
      <c r="AB75" s="1">
        <f t="shared" si="51"/>
        <v>0</v>
      </c>
      <c r="AD75" s="1">
        <f>+Z75+V75+R75+N75+J75+F75+B75</f>
        <v>59600</v>
      </c>
      <c r="AE75" s="1">
        <f>+AA75+W75+S75+O75+K75+G75+C75</f>
        <v>6464.4045874678832</v>
      </c>
      <c r="AF75" s="1">
        <f>+AB75+X75+T75+P75+L75+H75+D75</f>
        <v>1072187.8038881146</v>
      </c>
      <c r="AG75" s="1">
        <f t="shared" si="52"/>
        <v>53135.5954125321</v>
      </c>
    </row>
    <row r="76" spans="1:33" x14ac:dyDescent="0.3">
      <c r="A76" s="2">
        <v>45809</v>
      </c>
      <c r="B76" s="1">
        <f t="shared" si="31"/>
        <v>0</v>
      </c>
      <c r="C76" s="1">
        <f t="shared" si="32"/>
        <v>0</v>
      </c>
      <c r="D76" s="1">
        <f t="shared" si="33"/>
        <v>0</v>
      </c>
      <c r="F76" s="1">
        <f t="shared" si="34"/>
        <v>0</v>
      </c>
      <c r="G76" s="1">
        <f t="shared" si="35"/>
        <v>0</v>
      </c>
      <c r="H76" s="1">
        <f t="shared" si="36"/>
        <v>0</v>
      </c>
      <c r="J76" s="1">
        <f t="shared" si="37"/>
        <v>8000</v>
      </c>
      <c r="K76" s="1">
        <f t="shared" si="38"/>
        <v>3886.1151103494758</v>
      </c>
      <c r="L76" s="1">
        <f t="shared" si="39"/>
        <v>686751.0236169229</v>
      </c>
      <c r="N76" s="1">
        <f t="shared" si="40"/>
        <v>36000</v>
      </c>
      <c r="O76" s="1">
        <f t="shared" si="41"/>
        <v>406.50805830670976</v>
      </c>
      <c r="P76" s="1">
        <f t="shared" si="42"/>
        <v>36674.607312832872</v>
      </c>
      <c r="R76" s="1">
        <f t="shared" si="43"/>
        <v>0</v>
      </c>
      <c r="S76" s="1">
        <f t="shared" si="44"/>
        <v>0</v>
      </c>
      <c r="T76" s="1">
        <f t="shared" si="45"/>
        <v>0</v>
      </c>
      <c r="V76" s="1">
        <f t="shared" si="46"/>
        <v>15600</v>
      </c>
      <c r="W76" s="1">
        <f t="shared" si="47"/>
        <v>1867.2060599340487</v>
      </c>
      <c r="X76" s="1">
        <f t="shared" si="48"/>
        <v>295322.00218694902</v>
      </c>
      <c r="Z76" s="1">
        <f t="shared" si="49"/>
        <v>0</v>
      </c>
      <c r="AA76" s="1">
        <f t="shared" si="50"/>
        <v>0</v>
      </c>
      <c r="AB76" s="1">
        <f t="shared" si="51"/>
        <v>0</v>
      </c>
      <c r="AD76" s="1">
        <f>+Z76+V76+R76+N76+J76+F76+B76</f>
        <v>59600</v>
      </c>
      <c r="AE76" s="1">
        <f>+AA76+W76+S76+O76+K76+G76+C76</f>
        <v>6159.8292285902344</v>
      </c>
      <c r="AF76" s="1">
        <f>+AB76+X76+T76+P76+L76+H76+D76</f>
        <v>1018747.6331167048</v>
      </c>
      <c r="AG76" s="1">
        <f t="shared" si="52"/>
        <v>53440.170771409874</v>
      </c>
    </row>
    <row r="77" spans="1:33" x14ac:dyDescent="0.3">
      <c r="A77" s="2">
        <v>45839</v>
      </c>
      <c r="B77" s="1">
        <f t="shared" si="31"/>
        <v>0</v>
      </c>
      <c r="C77" s="1">
        <f t="shared" si="32"/>
        <v>0</v>
      </c>
      <c r="D77" s="1">
        <f t="shared" si="33"/>
        <v>0</v>
      </c>
      <c r="F77" s="1">
        <v>0</v>
      </c>
      <c r="G77" s="1">
        <v>0</v>
      </c>
      <c r="H77" s="1">
        <v>0</v>
      </c>
      <c r="J77" s="1">
        <f t="shared" si="37"/>
        <v>8000</v>
      </c>
      <c r="K77" s="1">
        <f t="shared" si="38"/>
        <v>3862.974507845192</v>
      </c>
      <c r="L77" s="1">
        <f t="shared" si="39"/>
        <v>682613.99812476814</v>
      </c>
      <c r="N77" s="1">
        <f t="shared" si="40"/>
        <v>36000</v>
      </c>
      <c r="O77" s="1">
        <f t="shared" si="41"/>
        <v>206.29466613468492</v>
      </c>
      <c r="P77" s="1">
        <f t="shared" si="42"/>
        <v>880.90197896755853</v>
      </c>
      <c r="R77" s="1">
        <f t="shared" si="43"/>
        <v>0</v>
      </c>
      <c r="S77" s="1">
        <f t="shared" si="44"/>
        <v>0</v>
      </c>
      <c r="T77" s="1">
        <f t="shared" si="45"/>
        <v>0</v>
      </c>
      <c r="V77" s="1">
        <f t="shared" si="46"/>
        <v>15600</v>
      </c>
      <c r="W77" s="1">
        <f t="shared" si="47"/>
        <v>1784.2370965461503</v>
      </c>
      <c r="X77" s="1">
        <f t="shared" si="48"/>
        <v>281506.23928349518</v>
      </c>
      <c r="Z77" s="1">
        <f t="shared" si="49"/>
        <v>0</v>
      </c>
      <c r="AA77" s="1">
        <f t="shared" si="50"/>
        <v>0</v>
      </c>
      <c r="AB77" s="1">
        <f t="shared" si="51"/>
        <v>0</v>
      </c>
      <c r="AD77" s="1">
        <f>+Z77+V77+R77+N77+J77+F77+B77</f>
        <v>59600</v>
      </c>
      <c r="AE77" s="1">
        <f>+AA77+W77+S77+O77+K77+G77+C77</f>
        <v>5853.506270526027</v>
      </c>
      <c r="AF77" s="1">
        <f>+AB77+X77+T77+P77+L77+H77+D77</f>
        <v>965001.13938723085</v>
      </c>
      <c r="AG77" s="1">
        <f t="shared" si="52"/>
        <v>53746.493729473907</v>
      </c>
    </row>
    <row r="78" spans="1:33" x14ac:dyDescent="0.3">
      <c r="A78" s="2">
        <v>45870</v>
      </c>
      <c r="B78" s="1">
        <f t="shared" si="31"/>
        <v>0</v>
      </c>
      <c r="C78" s="1">
        <f t="shared" si="32"/>
        <v>0</v>
      </c>
      <c r="D78" s="1">
        <f t="shared" si="33"/>
        <v>0</v>
      </c>
      <c r="F78" s="1">
        <v>0</v>
      </c>
      <c r="G78" s="1">
        <v>0</v>
      </c>
      <c r="H78" s="1">
        <v>0</v>
      </c>
      <c r="J78" s="1">
        <f>+J77+35114</f>
        <v>43114</v>
      </c>
      <c r="K78" s="1">
        <f t="shared" si="38"/>
        <v>3839.7037394518211</v>
      </c>
      <c r="L78" s="1">
        <f t="shared" si="39"/>
        <v>643339.70186421997</v>
      </c>
      <c r="N78" s="1">
        <v>886</v>
      </c>
      <c r="O78" s="1">
        <f t="shared" si="41"/>
        <v>4.9550736316925175</v>
      </c>
      <c r="P78" s="1">
        <f t="shared" si="42"/>
        <v>-0.14294740074899437</v>
      </c>
      <c r="R78" s="1">
        <f t="shared" si="43"/>
        <v>0</v>
      </c>
      <c r="S78" s="1">
        <f t="shared" si="44"/>
        <v>0</v>
      </c>
      <c r="T78" s="1">
        <f t="shared" si="45"/>
        <v>0</v>
      </c>
      <c r="V78" s="1">
        <f t="shared" si="46"/>
        <v>15600</v>
      </c>
      <c r="W78" s="1">
        <f t="shared" si="47"/>
        <v>1700.7668623377833</v>
      </c>
      <c r="X78" s="1">
        <f t="shared" si="48"/>
        <v>267607.00614583294</v>
      </c>
      <c r="Z78" s="1">
        <f t="shared" si="49"/>
        <v>0</v>
      </c>
      <c r="AA78" s="1">
        <f t="shared" si="50"/>
        <v>0</v>
      </c>
      <c r="AB78" s="1">
        <f t="shared" si="51"/>
        <v>0</v>
      </c>
      <c r="AD78" s="1">
        <f>+Z78+V78+R78+N78+J78+F78+B78</f>
        <v>59600</v>
      </c>
      <c r="AE78" s="1">
        <f>+AA78+W78+S78+O78+K78+G78+C78</f>
        <v>5545.4256754212965</v>
      </c>
      <c r="AF78" s="1">
        <f>+AB78+X78+T78+P78+L78+H78+D78</f>
        <v>910946.56506265211</v>
      </c>
      <c r="AG78" s="1">
        <f t="shared" si="52"/>
        <v>54054.574324578745</v>
      </c>
    </row>
    <row r="79" spans="1:33" x14ac:dyDescent="0.3">
      <c r="A79" s="2">
        <v>45901</v>
      </c>
      <c r="B79" s="1">
        <f t="shared" si="31"/>
        <v>0</v>
      </c>
      <c r="C79" s="1">
        <f t="shared" si="32"/>
        <v>0</v>
      </c>
      <c r="D79" s="1">
        <f t="shared" si="33"/>
        <v>0</v>
      </c>
      <c r="F79" s="1">
        <f t="shared" si="34"/>
        <v>0</v>
      </c>
      <c r="G79" s="1">
        <f t="shared" si="35"/>
        <v>0</v>
      </c>
      <c r="H79" s="1">
        <f t="shared" si="36"/>
        <v>0</v>
      </c>
      <c r="J79" s="1">
        <f>+J78+886</f>
        <v>44000</v>
      </c>
      <c r="K79" s="1">
        <f t="shared" si="38"/>
        <v>3618.7858229862377</v>
      </c>
      <c r="L79" s="1">
        <f t="shared" si="39"/>
        <v>602958.48768720625</v>
      </c>
      <c r="N79" s="1">
        <v>0</v>
      </c>
      <c r="O79" s="1">
        <f t="shared" si="41"/>
        <v>-8.0407912921309343E-4</v>
      </c>
      <c r="P79" s="1">
        <f t="shared" si="42"/>
        <v>-0.14375147987820747</v>
      </c>
      <c r="R79" s="1">
        <f t="shared" si="43"/>
        <v>0</v>
      </c>
      <c r="S79" s="1">
        <f t="shared" si="44"/>
        <v>0</v>
      </c>
      <c r="T79" s="1">
        <f t="shared" si="45"/>
        <v>0</v>
      </c>
      <c r="V79" s="1">
        <f t="shared" si="46"/>
        <v>15600</v>
      </c>
      <c r="W79" s="1">
        <f t="shared" si="47"/>
        <v>1616.7923287977408</v>
      </c>
      <c r="X79" s="1">
        <f t="shared" si="48"/>
        <v>253623.79847463069</v>
      </c>
      <c r="Z79" s="1">
        <f t="shared" si="49"/>
        <v>0</v>
      </c>
      <c r="AA79" s="1">
        <f t="shared" si="50"/>
        <v>0</v>
      </c>
      <c r="AB79" s="1">
        <f t="shared" si="51"/>
        <v>0</v>
      </c>
      <c r="AD79" s="1">
        <f>+Z79+V79+R79+N79+J79+F79+B79</f>
        <v>59600</v>
      </c>
      <c r="AE79" s="1">
        <f>+AA79+W79+S79+O79+K79+G79+C79</f>
        <v>5235.5773477048497</v>
      </c>
      <c r="AF79" s="1">
        <f>+AB79+X79+T79+P79+L79+H79+D79</f>
        <v>856582.14241035702</v>
      </c>
      <c r="AG79" s="1">
        <f t="shared" si="52"/>
        <v>54364.422652295092</v>
      </c>
    </row>
    <row r="80" spans="1:33" x14ac:dyDescent="0.3">
      <c r="A80" s="2">
        <v>45931</v>
      </c>
      <c r="B80" s="1">
        <f t="shared" si="31"/>
        <v>0</v>
      </c>
      <c r="C80" s="1">
        <f t="shared" si="32"/>
        <v>0</v>
      </c>
      <c r="D80" s="1">
        <f t="shared" si="33"/>
        <v>0</v>
      </c>
      <c r="F80" s="1">
        <f t="shared" si="34"/>
        <v>0</v>
      </c>
      <c r="G80" s="1">
        <f t="shared" si="35"/>
        <v>0</v>
      </c>
      <c r="H80" s="1">
        <f t="shared" si="36"/>
        <v>0</v>
      </c>
      <c r="J80" s="1">
        <f t="shared" si="37"/>
        <v>44000</v>
      </c>
      <c r="K80" s="1">
        <f t="shared" si="38"/>
        <v>3391.6414932405355</v>
      </c>
      <c r="L80" s="1">
        <f t="shared" si="39"/>
        <v>562350.12918044673</v>
      </c>
      <c r="N80" s="1">
        <f t="shared" si="40"/>
        <v>0</v>
      </c>
      <c r="O80" s="1">
        <f t="shared" si="41"/>
        <v>-8.0860207431491713E-4</v>
      </c>
      <c r="P80" s="1">
        <f t="shared" si="42"/>
        <v>-0.14456008195252237</v>
      </c>
      <c r="R80" s="1">
        <f t="shared" si="43"/>
        <v>0</v>
      </c>
      <c r="S80" s="1">
        <f t="shared" si="44"/>
        <v>0</v>
      </c>
      <c r="T80" s="1">
        <f t="shared" si="45"/>
        <v>0</v>
      </c>
      <c r="V80" s="1">
        <f t="shared" si="46"/>
        <v>15600</v>
      </c>
      <c r="W80" s="1">
        <f t="shared" si="47"/>
        <v>1532.3104491175604</v>
      </c>
      <c r="X80" s="1">
        <f t="shared" si="48"/>
        <v>239556.10892374825</v>
      </c>
      <c r="Z80" s="1">
        <f t="shared" si="49"/>
        <v>0</v>
      </c>
      <c r="AA80" s="1">
        <f t="shared" si="50"/>
        <v>0</v>
      </c>
      <c r="AB80" s="1">
        <f t="shared" si="51"/>
        <v>0</v>
      </c>
      <c r="AD80" s="1">
        <f>+Z80+V80+R80+N80+J80+F80+B80</f>
        <v>59600</v>
      </c>
      <c r="AE80" s="1">
        <f>+AA80+W80+S80+O80+K80+G80+C80</f>
        <v>4923.9511337560216</v>
      </c>
      <c r="AF80" s="1">
        <f>+AB80+X80+T80+P80+L80+H80+D80</f>
        <v>801906.09354411298</v>
      </c>
      <c r="AG80" s="1">
        <f t="shared" si="52"/>
        <v>54676.048866244033</v>
      </c>
    </row>
    <row r="81" spans="1:33" x14ac:dyDescent="0.3">
      <c r="A81" s="2">
        <v>45962</v>
      </c>
      <c r="B81" s="1">
        <f t="shared" si="31"/>
        <v>0</v>
      </c>
      <c r="C81" s="1">
        <f t="shared" si="32"/>
        <v>0</v>
      </c>
      <c r="D81" s="1">
        <f t="shared" si="33"/>
        <v>0</v>
      </c>
      <c r="F81" s="1">
        <f t="shared" si="34"/>
        <v>0</v>
      </c>
      <c r="G81" s="1">
        <f t="shared" si="35"/>
        <v>0</v>
      </c>
      <c r="H81" s="1">
        <f t="shared" si="36"/>
        <v>0</v>
      </c>
      <c r="J81" s="1">
        <f t="shared" si="37"/>
        <v>44000</v>
      </c>
      <c r="K81" s="1">
        <f t="shared" si="38"/>
        <v>3163.2194766400135</v>
      </c>
      <c r="L81" s="1">
        <f t="shared" si="39"/>
        <v>521513.34865708672</v>
      </c>
      <c r="N81" s="1">
        <f t="shared" si="40"/>
        <v>0</v>
      </c>
      <c r="O81" s="1">
        <f t="shared" si="41"/>
        <v>-8.1315046098293846E-4</v>
      </c>
      <c r="P81" s="1">
        <f t="shared" si="42"/>
        <v>-0.1453732324135053</v>
      </c>
      <c r="R81" s="1">
        <f t="shared" si="43"/>
        <v>0</v>
      </c>
      <c r="S81" s="1">
        <f t="shared" si="44"/>
        <v>0</v>
      </c>
      <c r="T81" s="1">
        <f t="shared" si="45"/>
        <v>0</v>
      </c>
      <c r="V81" s="1">
        <f t="shared" si="46"/>
        <v>15600</v>
      </c>
      <c r="W81" s="1">
        <f t="shared" si="47"/>
        <v>1447.3181580809789</v>
      </c>
      <c r="X81" s="1">
        <f t="shared" si="48"/>
        <v>225403.42708182923</v>
      </c>
      <c r="Z81" s="1">
        <f t="shared" si="49"/>
        <v>0</v>
      </c>
      <c r="AA81" s="1">
        <f t="shared" si="50"/>
        <v>0</v>
      </c>
      <c r="AB81" s="1">
        <f t="shared" si="51"/>
        <v>0</v>
      </c>
      <c r="AD81" s="1">
        <f>+Z81+V81+R81+N81+J81+F81+B81</f>
        <v>59600</v>
      </c>
      <c r="AE81" s="1">
        <f>+AA81+W81+S81+O81+K81+G81+C81</f>
        <v>4610.5368215705312</v>
      </c>
      <c r="AF81" s="1">
        <f>+AB81+X81+T81+P81+L81+H81+D81</f>
        <v>746916.63036568358</v>
      </c>
      <c r="AG81" s="1">
        <f t="shared" si="52"/>
        <v>54989.463178429403</v>
      </c>
    </row>
    <row r="82" spans="1:33" x14ac:dyDescent="0.3">
      <c r="A82" s="2">
        <v>45992</v>
      </c>
      <c r="B82" s="1">
        <f t="shared" si="31"/>
        <v>0</v>
      </c>
      <c r="C82" s="1">
        <f t="shared" si="32"/>
        <v>0</v>
      </c>
      <c r="D82" s="1">
        <f t="shared" si="33"/>
        <v>0</v>
      </c>
      <c r="F82" s="1">
        <f t="shared" si="34"/>
        <v>0</v>
      </c>
      <c r="G82" s="1">
        <f t="shared" si="35"/>
        <v>0</v>
      </c>
      <c r="H82" s="1">
        <f t="shared" si="36"/>
        <v>0</v>
      </c>
      <c r="J82" s="1">
        <f t="shared" si="37"/>
        <v>44000</v>
      </c>
      <c r="K82" s="1">
        <f t="shared" si="38"/>
        <v>2933.5125861961133</v>
      </c>
      <c r="L82" s="1">
        <f t="shared" si="39"/>
        <v>480446.86124328279</v>
      </c>
      <c r="N82" s="1">
        <f t="shared" si="40"/>
        <v>0</v>
      </c>
      <c r="O82" s="1">
        <f t="shared" si="41"/>
        <v>-8.1772443232596748E-4</v>
      </c>
      <c r="P82" s="1">
        <f t="shared" si="42"/>
        <v>-0.14619095684583128</v>
      </c>
      <c r="R82" s="1">
        <f t="shared" si="43"/>
        <v>0</v>
      </c>
      <c r="S82" s="1">
        <f t="shared" si="44"/>
        <v>0</v>
      </c>
      <c r="T82" s="1">
        <f t="shared" si="45"/>
        <v>0</v>
      </c>
      <c r="V82" s="1">
        <f t="shared" si="46"/>
        <v>15600</v>
      </c>
      <c r="W82" s="1">
        <f t="shared" si="47"/>
        <v>1361.8123719527182</v>
      </c>
      <c r="X82" s="1">
        <f t="shared" si="48"/>
        <v>211165.23945378195</v>
      </c>
      <c r="Z82" s="1">
        <f t="shared" si="49"/>
        <v>0</v>
      </c>
      <c r="AA82" s="1">
        <f t="shared" si="50"/>
        <v>0</v>
      </c>
      <c r="AB82" s="1">
        <f t="shared" si="51"/>
        <v>0</v>
      </c>
      <c r="AD82" s="1">
        <f>+Z82+V82+R82+N82+J82+F82+B82</f>
        <v>59600</v>
      </c>
      <c r="AE82" s="1">
        <f>+AA82+W82+S82+O82+K82+G82+C82</f>
        <v>4295.324140424399</v>
      </c>
      <c r="AF82" s="1">
        <f>+AB82+X82+T82+P82+L82+H82+D82</f>
        <v>691611.95450610784</v>
      </c>
      <c r="AG82" s="1">
        <f t="shared" si="52"/>
        <v>55304.675859575742</v>
      </c>
    </row>
    <row r="83" spans="1:33" x14ac:dyDescent="0.3">
      <c r="A83" s="2">
        <v>46023</v>
      </c>
      <c r="B83" s="1">
        <f t="shared" ref="B83:B97" si="53">+B82</f>
        <v>0</v>
      </c>
      <c r="C83" s="1">
        <f t="shared" si="32"/>
        <v>0</v>
      </c>
      <c r="D83" s="1">
        <f t="shared" ref="D83:D97" si="54">+D82+C82-B83</f>
        <v>0</v>
      </c>
      <c r="F83" s="1">
        <f t="shared" ref="F83:F97" si="55">+F82</f>
        <v>0</v>
      </c>
      <c r="G83" s="1">
        <f t="shared" si="35"/>
        <v>0</v>
      </c>
      <c r="H83" s="1">
        <f t="shared" ref="H83:H97" si="56">+H82+G82-F83</f>
        <v>0</v>
      </c>
      <c r="J83" s="1">
        <f t="shared" ref="J83:J97" si="57">+J82</f>
        <v>44000</v>
      </c>
      <c r="K83" s="1">
        <f t="shared" si="38"/>
        <v>2702.5135944934659</v>
      </c>
      <c r="L83" s="1">
        <f t="shared" si="39"/>
        <v>439149.37483777624</v>
      </c>
      <c r="N83" s="1">
        <f t="shared" ref="N83:N97" si="58">+N82</f>
        <v>0</v>
      </c>
      <c r="O83" s="1">
        <f t="shared" si="41"/>
        <v>-8.2232413225780099E-4</v>
      </c>
      <c r="P83" s="1">
        <f t="shared" si="42"/>
        <v>-0.14701328097808908</v>
      </c>
      <c r="R83" s="1">
        <f t="shared" ref="R83:R97" si="59">+R82</f>
        <v>0</v>
      </c>
      <c r="S83" s="1">
        <f t="shared" si="44"/>
        <v>0</v>
      </c>
      <c r="T83" s="1">
        <f t="shared" ref="T83:T97" si="60">+T82+S82-R83</f>
        <v>0</v>
      </c>
      <c r="V83" s="1">
        <f t="shared" ref="V83:V96" si="61">+V82</f>
        <v>15600</v>
      </c>
      <c r="W83" s="1">
        <f t="shared" si="47"/>
        <v>1275.7899883665993</v>
      </c>
      <c r="X83" s="1">
        <f t="shared" si="48"/>
        <v>196841.02944214855</v>
      </c>
      <c r="Z83" s="1">
        <f t="shared" ref="Z83:Z97" si="62">+Z82</f>
        <v>0</v>
      </c>
      <c r="AA83" s="1">
        <f t="shared" si="50"/>
        <v>0</v>
      </c>
      <c r="AB83" s="1">
        <f t="shared" ref="AB83:AB97" si="63">+AB82+AA82-Z83</f>
        <v>0</v>
      </c>
      <c r="AD83" s="1">
        <f t="shared" ref="AD83:AD97" si="64">+Z83+V83+R83+N83+J83+F83+B83</f>
        <v>59600</v>
      </c>
      <c r="AE83" s="1">
        <f t="shared" ref="AE83:AE97" si="65">+AA83+W83+S83+O83+K83+G83+C83</f>
        <v>3978.302760535933</v>
      </c>
      <c r="AF83" s="1">
        <f t="shared" ref="AF83:AF97" si="66">+AB83+X83+T83+P83+L83+H83+D83</f>
        <v>635990.25726664381</v>
      </c>
      <c r="AG83" s="1">
        <f t="shared" si="52"/>
        <v>55621.697239464032</v>
      </c>
    </row>
    <row r="84" spans="1:33" x14ac:dyDescent="0.3">
      <c r="A84" s="2">
        <v>46054</v>
      </c>
      <c r="B84" s="1">
        <f t="shared" si="53"/>
        <v>0</v>
      </c>
      <c r="C84" s="1">
        <f t="shared" si="32"/>
        <v>0</v>
      </c>
      <c r="D84" s="1">
        <f t="shared" si="54"/>
        <v>0</v>
      </c>
      <c r="F84" s="1">
        <f t="shared" si="55"/>
        <v>0</v>
      </c>
      <c r="G84" s="1">
        <f t="shared" si="35"/>
        <v>0</v>
      </c>
      <c r="H84" s="1">
        <f t="shared" si="56"/>
        <v>0</v>
      </c>
      <c r="J84" s="1">
        <f t="shared" si="57"/>
        <v>44000</v>
      </c>
      <c r="K84" s="1">
        <f t="shared" si="38"/>
        <v>2470.2152334624916</v>
      </c>
      <c r="L84" s="1">
        <f t="shared" si="39"/>
        <v>397619.59007123875</v>
      </c>
      <c r="N84" s="1">
        <f t="shared" si="58"/>
        <v>0</v>
      </c>
      <c r="O84" s="1">
        <f t="shared" si="41"/>
        <v>-8.269497055017512E-4</v>
      </c>
      <c r="P84" s="1">
        <f t="shared" si="42"/>
        <v>-0.14784023068359084</v>
      </c>
      <c r="R84" s="1">
        <f t="shared" si="59"/>
        <v>0</v>
      </c>
      <c r="S84" s="1">
        <f t="shared" si="44"/>
        <v>0</v>
      </c>
      <c r="T84" s="1">
        <f t="shared" si="60"/>
        <v>0</v>
      </c>
      <c r="V84" s="1">
        <f t="shared" si="61"/>
        <v>15600</v>
      </c>
      <c r="W84" s="1">
        <f t="shared" si="47"/>
        <v>1189.2478862129808</v>
      </c>
      <c r="X84" s="1">
        <f t="shared" si="48"/>
        <v>182430.27732836152</v>
      </c>
      <c r="Z84" s="1">
        <f t="shared" si="62"/>
        <v>0</v>
      </c>
      <c r="AA84" s="1">
        <f t="shared" si="50"/>
        <v>0</v>
      </c>
      <c r="AB84" s="1">
        <f t="shared" si="63"/>
        <v>0</v>
      </c>
      <c r="AD84" s="1">
        <f t="shared" si="64"/>
        <v>59600</v>
      </c>
      <c r="AE84" s="1">
        <f t="shared" si="65"/>
        <v>3659.4622927257669</v>
      </c>
      <c r="AF84" s="1">
        <f t="shared" si="66"/>
        <v>580049.71955936961</v>
      </c>
      <c r="AG84" s="1">
        <f t="shared" si="52"/>
        <v>55940.537707274198</v>
      </c>
    </row>
    <row r="85" spans="1:33" x14ac:dyDescent="0.3">
      <c r="A85" s="2">
        <v>46082</v>
      </c>
      <c r="B85" s="1">
        <f t="shared" si="53"/>
        <v>0</v>
      </c>
      <c r="C85" s="1">
        <f t="shared" si="32"/>
        <v>0</v>
      </c>
      <c r="D85" s="1">
        <f t="shared" si="54"/>
        <v>0</v>
      </c>
      <c r="F85" s="1">
        <f t="shared" si="55"/>
        <v>0</v>
      </c>
      <c r="G85" s="1">
        <f t="shared" si="35"/>
        <v>0</v>
      </c>
      <c r="H85" s="1">
        <f t="shared" si="56"/>
        <v>0</v>
      </c>
      <c r="J85" s="1">
        <f t="shared" si="57"/>
        <v>44000</v>
      </c>
      <c r="K85" s="1">
        <f t="shared" si="38"/>
        <v>2236.6101941507181</v>
      </c>
      <c r="L85" s="1">
        <f t="shared" si="39"/>
        <v>355856.20026538946</v>
      </c>
      <c r="N85" s="1">
        <f t="shared" si="58"/>
        <v>0</v>
      </c>
      <c r="O85" s="1">
        <f t="shared" si="41"/>
        <v>-8.3160129759519855E-4</v>
      </c>
      <c r="P85" s="1">
        <f t="shared" si="42"/>
        <v>-0.14867183198118603</v>
      </c>
      <c r="R85" s="1">
        <f t="shared" si="59"/>
        <v>0</v>
      </c>
      <c r="S85" s="1">
        <f t="shared" si="44"/>
        <v>0</v>
      </c>
      <c r="T85" s="1">
        <f t="shared" si="60"/>
        <v>0</v>
      </c>
      <c r="V85" s="1">
        <f t="shared" si="61"/>
        <v>15600</v>
      </c>
      <c r="W85" s="1">
        <f t="shared" si="47"/>
        <v>1102.1829255255175</v>
      </c>
      <c r="X85" s="1">
        <f t="shared" si="48"/>
        <v>167932.46025388705</v>
      </c>
      <c r="Z85" s="1">
        <f t="shared" si="62"/>
        <v>0</v>
      </c>
      <c r="AA85" s="1">
        <f t="shared" si="50"/>
        <v>0</v>
      </c>
      <c r="AB85" s="1">
        <f t="shared" si="63"/>
        <v>0</v>
      </c>
      <c r="AD85" s="1">
        <f t="shared" si="64"/>
        <v>59600</v>
      </c>
      <c r="AE85" s="1">
        <f t="shared" si="65"/>
        <v>3338.7922880749379</v>
      </c>
      <c r="AF85" s="1">
        <f t="shared" si="66"/>
        <v>523788.51184744452</v>
      </c>
      <c r="AG85" s="1">
        <f t="shared" si="52"/>
        <v>56261.20771192509</v>
      </c>
    </row>
    <row r="86" spans="1:33" x14ac:dyDescent="0.3">
      <c r="A86" s="2">
        <v>46113</v>
      </c>
      <c r="B86" s="1">
        <f t="shared" si="53"/>
        <v>0</v>
      </c>
      <c r="C86" s="1">
        <f t="shared" si="32"/>
        <v>0</v>
      </c>
      <c r="D86" s="1">
        <f t="shared" si="54"/>
        <v>0</v>
      </c>
      <c r="F86" s="1">
        <f t="shared" si="55"/>
        <v>0</v>
      </c>
      <c r="G86" s="1">
        <f t="shared" si="35"/>
        <v>0</v>
      </c>
      <c r="H86" s="1">
        <f t="shared" si="56"/>
        <v>0</v>
      </c>
      <c r="J86" s="1">
        <f t="shared" si="57"/>
        <v>44000</v>
      </c>
      <c r="K86" s="1">
        <f t="shared" si="38"/>
        <v>2001.691126492816</v>
      </c>
      <c r="L86" s="1">
        <f t="shared" si="39"/>
        <v>313857.89139188227</v>
      </c>
      <c r="N86" s="1">
        <f t="shared" si="58"/>
        <v>0</v>
      </c>
      <c r="O86" s="1">
        <f t="shared" si="41"/>
        <v>-8.3627905489417145E-4</v>
      </c>
      <c r="P86" s="1">
        <f t="shared" si="42"/>
        <v>-0.14950811103608019</v>
      </c>
      <c r="R86" s="1">
        <f t="shared" si="59"/>
        <v>0</v>
      </c>
      <c r="S86" s="1">
        <f t="shared" si="44"/>
        <v>0</v>
      </c>
      <c r="T86" s="1">
        <f t="shared" si="60"/>
        <v>0</v>
      </c>
      <c r="V86" s="1">
        <f t="shared" si="61"/>
        <v>15600</v>
      </c>
      <c r="W86" s="1">
        <f t="shared" si="47"/>
        <v>1014.5919473672343</v>
      </c>
      <c r="X86" s="1">
        <f t="shared" si="48"/>
        <v>153347.05220125429</v>
      </c>
      <c r="Z86" s="1">
        <f t="shared" si="62"/>
        <v>0</v>
      </c>
      <c r="AA86" s="1">
        <f t="shared" si="50"/>
        <v>0</v>
      </c>
      <c r="AB86" s="1">
        <f t="shared" si="63"/>
        <v>0</v>
      </c>
      <c r="AD86" s="1">
        <f t="shared" si="64"/>
        <v>59600</v>
      </c>
      <c r="AE86" s="1">
        <f t="shared" si="65"/>
        <v>3016.2822375809956</v>
      </c>
      <c r="AF86" s="1">
        <f t="shared" si="66"/>
        <v>467204.79408502555</v>
      </c>
      <c r="AG86" s="1">
        <f t="shared" si="52"/>
        <v>56583.717762418964</v>
      </c>
    </row>
    <row r="87" spans="1:33" x14ac:dyDescent="0.3">
      <c r="A87" s="2">
        <v>46143</v>
      </c>
      <c r="B87" s="1">
        <f t="shared" si="53"/>
        <v>0</v>
      </c>
      <c r="C87" s="1">
        <f t="shared" si="32"/>
        <v>0</v>
      </c>
      <c r="D87" s="1">
        <f t="shared" si="54"/>
        <v>0</v>
      </c>
      <c r="F87" s="1">
        <f t="shared" si="55"/>
        <v>0</v>
      </c>
      <c r="G87" s="1">
        <f t="shared" si="35"/>
        <v>0</v>
      </c>
      <c r="H87" s="1">
        <f t="shared" si="56"/>
        <v>0</v>
      </c>
      <c r="J87" s="1">
        <f t="shared" si="57"/>
        <v>44000</v>
      </c>
      <c r="K87" s="1">
        <f t="shared" si="38"/>
        <v>1765.4506390793379</v>
      </c>
      <c r="L87" s="1">
        <f t="shared" si="39"/>
        <v>271623.34203096159</v>
      </c>
      <c r="N87" s="1">
        <v>0</v>
      </c>
      <c r="O87" s="1">
        <f t="shared" si="41"/>
        <v>-8.4098312457795115E-4</v>
      </c>
      <c r="P87" s="1">
        <f t="shared" si="42"/>
        <v>-0.15034909416065814</v>
      </c>
      <c r="R87" s="1">
        <f t="shared" si="59"/>
        <v>0</v>
      </c>
      <c r="S87" s="1">
        <f t="shared" si="44"/>
        <v>0</v>
      </c>
      <c r="T87" s="1">
        <f t="shared" si="60"/>
        <v>0</v>
      </c>
      <c r="V87" s="1">
        <f t="shared" si="61"/>
        <v>15600</v>
      </c>
      <c r="W87" s="1">
        <f t="shared" si="47"/>
        <v>926.47177371591135</v>
      </c>
      <c r="X87" s="1">
        <f t="shared" si="48"/>
        <v>138673.52397497022</v>
      </c>
      <c r="Z87" s="1">
        <f t="shared" si="62"/>
        <v>0</v>
      </c>
      <c r="AA87" s="1">
        <f t="shared" si="50"/>
        <v>0</v>
      </c>
      <c r="AB87" s="1">
        <f t="shared" si="63"/>
        <v>0</v>
      </c>
      <c r="AD87" s="1">
        <f t="shared" si="64"/>
        <v>59600</v>
      </c>
      <c r="AE87" s="1">
        <f t="shared" si="65"/>
        <v>2691.9215718121245</v>
      </c>
      <c r="AF87" s="1">
        <f t="shared" si="66"/>
        <v>410296.71565683768</v>
      </c>
      <c r="AG87" s="1">
        <f t="shared" si="52"/>
        <v>56908.078428187873</v>
      </c>
    </row>
    <row r="88" spans="1:33" x14ac:dyDescent="0.3">
      <c r="A88" s="2">
        <v>46174</v>
      </c>
      <c r="B88" s="1">
        <f t="shared" si="53"/>
        <v>0</v>
      </c>
      <c r="C88" s="1">
        <f t="shared" si="32"/>
        <v>0</v>
      </c>
      <c r="D88" s="1">
        <f t="shared" si="54"/>
        <v>0</v>
      </c>
      <c r="F88" s="1">
        <f t="shared" si="55"/>
        <v>0</v>
      </c>
      <c r="G88" s="1">
        <f t="shared" si="35"/>
        <v>0</v>
      </c>
      <c r="H88" s="1">
        <f t="shared" si="56"/>
        <v>0</v>
      </c>
      <c r="J88" s="1">
        <f t="shared" si="57"/>
        <v>44000</v>
      </c>
      <c r="K88" s="1">
        <f t="shared" si="38"/>
        <v>1527.8812989241592</v>
      </c>
      <c r="L88" s="1">
        <f t="shared" si="39"/>
        <v>229151.22332988575</v>
      </c>
      <c r="N88" s="1">
        <v>0</v>
      </c>
      <c r="O88" s="1">
        <f t="shared" ref="O88:O97" si="67">+O$3*P88</f>
        <v>0</v>
      </c>
      <c r="P88" s="1">
        <v>0</v>
      </c>
      <c r="R88" s="1">
        <f t="shared" si="59"/>
        <v>0</v>
      </c>
      <c r="S88" s="1">
        <f t="shared" si="44"/>
        <v>0</v>
      </c>
      <c r="T88" s="1">
        <f t="shared" si="60"/>
        <v>0</v>
      </c>
      <c r="V88" s="1">
        <f t="shared" si="61"/>
        <v>15600</v>
      </c>
      <c r="W88" s="1">
        <f t="shared" si="47"/>
        <v>837.81920734877838</v>
      </c>
      <c r="X88" s="1">
        <f t="shared" si="48"/>
        <v>123911.34318231899</v>
      </c>
      <c r="Z88" s="1">
        <f t="shared" si="62"/>
        <v>0</v>
      </c>
      <c r="AA88" s="1">
        <f t="shared" si="50"/>
        <v>0</v>
      </c>
      <c r="AB88" s="1">
        <f t="shared" si="63"/>
        <v>0</v>
      </c>
      <c r="AD88" s="1">
        <f t="shared" si="64"/>
        <v>59600</v>
      </c>
      <c r="AE88" s="1">
        <f t="shared" si="65"/>
        <v>2365.7005062729377</v>
      </c>
      <c r="AF88" s="1">
        <f t="shared" si="66"/>
        <v>353062.56651220471</v>
      </c>
      <c r="AG88" s="1">
        <f t="shared" si="52"/>
        <v>57234.149144632975</v>
      </c>
    </row>
    <row r="89" spans="1:33" x14ac:dyDescent="0.3">
      <c r="A89" s="2">
        <v>46204</v>
      </c>
      <c r="B89" s="1">
        <f t="shared" si="53"/>
        <v>0</v>
      </c>
      <c r="C89" s="1">
        <f t="shared" si="32"/>
        <v>0</v>
      </c>
      <c r="D89" s="1">
        <f t="shared" si="54"/>
        <v>0</v>
      </c>
      <c r="F89" s="1">
        <f t="shared" si="55"/>
        <v>0</v>
      </c>
      <c r="G89" s="1">
        <f t="shared" si="35"/>
        <v>0</v>
      </c>
      <c r="H89" s="1">
        <f t="shared" si="56"/>
        <v>0</v>
      </c>
      <c r="J89" s="1">
        <f t="shared" si="57"/>
        <v>44000</v>
      </c>
      <c r="K89" s="1">
        <f t="shared" si="38"/>
        <v>1288.9756312306074</v>
      </c>
      <c r="L89" s="1">
        <f t="shared" si="39"/>
        <v>186440.19896111634</v>
      </c>
      <c r="N89" s="1">
        <f t="shared" si="58"/>
        <v>0</v>
      </c>
      <c r="O89" s="1">
        <f t="shared" si="67"/>
        <v>0</v>
      </c>
      <c r="P89" s="1">
        <f t="shared" ref="P89:P97" si="68">+P88+O88-N89</f>
        <v>0</v>
      </c>
      <c r="R89" s="1">
        <f t="shared" si="59"/>
        <v>0</v>
      </c>
      <c r="S89" s="1">
        <f t="shared" si="44"/>
        <v>0</v>
      </c>
      <c r="T89" s="1">
        <f t="shared" si="60"/>
        <v>0</v>
      </c>
      <c r="V89" s="1">
        <f t="shared" si="61"/>
        <v>15600</v>
      </c>
      <c r="W89" s="1">
        <f t="shared" si="47"/>
        <v>748.63103172651051</v>
      </c>
      <c r="X89" s="1">
        <f t="shared" si="48"/>
        <v>109059.97421404551</v>
      </c>
      <c r="Z89" s="1">
        <f t="shared" si="62"/>
        <v>0</v>
      </c>
      <c r="AA89" s="1">
        <f t="shared" si="50"/>
        <v>0</v>
      </c>
      <c r="AB89" s="1">
        <f t="shared" si="63"/>
        <v>0</v>
      </c>
      <c r="AD89" s="1">
        <f t="shared" si="64"/>
        <v>59600</v>
      </c>
      <c r="AE89" s="1">
        <f t="shared" si="65"/>
        <v>2037.6066629571178</v>
      </c>
      <c r="AF89" s="1">
        <f t="shared" si="66"/>
        <v>295500.17317516182</v>
      </c>
      <c r="AG89" s="1">
        <f t="shared" si="52"/>
        <v>57562.393337042886</v>
      </c>
    </row>
    <row r="90" spans="1:33" x14ac:dyDescent="0.3">
      <c r="A90" s="2">
        <v>46235</v>
      </c>
      <c r="B90" s="1">
        <f t="shared" si="53"/>
        <v>0</v>
      </c>
      <c r="C90" s="1">
        <f t="shared" si="32"/>
        <v>0</v>
      </c>
      <c r="D90" s="1">
        <f t="shared" si="54"/>
        <v>0</v>
      </c>
      <c r="F90" s="1">
        <f t="shared" si="55"/>
        <v>0</v>
      </c>
      <c r="G90" s="1">
        <f t="shared" si="35"/>
        <v>0</v>
      </c>
      <c r="H90" s="1">
        <f t="shared" si="56"/>
        <v>0</v>
      </c>
      <c r="J90" s="1">
        <f t="shared" si="57"/>
        <v>44000</v>
      </c>
      <c r="K90" s="1">
        <f t="shared" si="38"/>
        <v>1048.7261191562795</v>
      </c>
      <c r="L90" s="1">
        <f t="shared" si="39"/>
        <v>143488.92508027263</v>
      </c>
      <c r="N90" s="1">
        <f t="shared" si="58"/>
        <v>0</v>
      </c>
      <c r="O90" s="1">
        <f t="shared" si="67"/>
        <v>0</v>
      </c>
      <c r="P90" s="1">
        <f t="shared" si="68"/>
        <v>0</v>
      </c>
      <c r="R90" s="1">
        <f t="shared" si="59"/>
        <v>0</v>
      </c>
      <c r="S90" s="1">
        <f t="shared" si="44"/>
        <v>0</v>
      </c>
      <c r="T90" s="1">
        <f t="shared" si="60"/>
        <v>0</v>
      </c>
      <c r="V90" s="1">
        <f t="shared" si="61"/>
        <v>15600</v>
      </c>
      <c r="W90" s="1">
        <f t="shared" si="47"/>
        <v>658.90401087652492</v>
      </c>
      <c r="X90" s="1">
        <f t="shared" si="48"/>
        <v>94118.878224922024</v>
      </c>
      <c r="Z90" s="1">
        <f t="shared" si="62"/>
        <v>0</v>
      </c>
      <c r="AA90" s="1">
        <f t="shared" si="50"/>
        <v>0</v>
      </c>
      <c r="AB90" s="1">
        <f t="shared" si="63"/>
        <v>0</v>
      </c>
      <c r="AD90" s="1">
        <f t="shared" si="64"/>
        <v>59600</v>
      </c>
      <c r="AE90" s="1">
        <f t="shared" si="65"/>
        <v>1707.6301300328046</v>
      </c>
      <c r="AF90" s="1">
        <f t="shared" si="66"/>
        <v>237607.80330519465</v>
      </c>
      <c r="AG90" s="1">
        <f t="shared" si="52"/>
        <v>57892.369869967166</v>
      </c>
    </row>
    <row r="91" spans="1:33" x14ac:dyDescent="0.3">
      <c r="A91" s="2">
        <v>46266</v>
      </c>
      <c r="B91" s="1">
        <f t="shared" si="53"/>
        <v>0</v>
      </c>
      <c r="C91" s="1">
        <f t="shared" si="32"/>
        <v>0</v>
      </c>
      <c r="D91" s="1">
        <f t="shared" si="54"/>
        <v>0</v>
      </c>
      <c r="F91" s="1">
        <f t="shared" si="55"/>
        <v>0</v>
      </c>
      <c r="G91" s="1">
        <f t="shared" si="35"/>
        <v>0</v>
      </c>
      <c r="H91" s="1">
        <f t="shared" si="56"/>
        <v>0</v>
      </c>
      <c r="J91" s="1">
        <f t="shared" si="57"/>
        <v>44000</v>
      </c>
      <c r="K91" s="1">
        <f t="shared" si="38"/>
        <v>807.12520357653364</v>
      </c>
      <c r="L91" s="1">
        <f t="shared" si="39"/>
        <v>100296.05028384915</v>
      </c>
      <c r="N91" s="1">
        <f t="shared" si="58"/>
        <v>0</v>
      </c>
      <c r="O91" s="1">
        <f t="shared" si="67"/>
        <v>0</v>
      </c>
      <c r="P91" s="1">
        <f t="shared" si="68"/>
        <v>0</v>
      </c>
      <c r="R91" s="1">
        <f t="shared" si="59"/>
        <v>0</v>
      </c>
      <c r="S91" s="1">
        <f t="shared" si="44"/>
        <v>0</v>
      </c>
      <c r="T91" s="1">
        <f t="shared" si="60"/>
        <v>0</v>
      </c>
      <c r="V91" s="1">
        <f t="shared" si="61"/>
        <v>15600</v>
      </c>
      <c r="W91" s="1">
        <f t="shared" si="47"/>
        <v>568.63488927557057</v>
      </c>
      <c r="X91" s="1">
        <f t="shared" si="48"/>
        <v>79087.513114197602</v>
      </c>
      <c r="Z91" s="1">
        <f t="shared" si="62"/>
        <v>0</v>
      </c>
      <c r="AA91" s="1">
        <f t="shared" si="50"/>
        <v>0</v>
      </c>
      <c r="AB91" s="1">
        <f t="shared" si="63"/>
        <v>0</v>
      </c>
      <c r="AD91" s="1">
        <f t="shared" si="64"/>
        <v>59600</v>
      </c>
      <c r="AE91" s="1">
        <f t="shared" si="65"/>
        <v>1375.7600928521042</v>
      </c>
      <c r="AF91" s="1">
        <f t="shared" si="66"/>
        <v>179383.56339804677</v>
      </c>
      <c r="AG91" s="1">
        <f t="shared" si="52"/>
        <v>58224.239907147887</v>
      </c>
    </row>
    <row r="92" spans="1:33" x14ac:dyDescent="0.3">
      <c r="A92" s="2">
        <v>46296</v>
      </c>
      <c r="B92" s="1">
        <f t="shared" si="53"/>
        <v>0</v>
      </c>
      <c r="C92" s="1">
        <f t="shared" si="32"/>
        <v>0</v>
      </c>
      <c r="D92" s="1">
        <f t="shared" si="54"/>
        <v>0</v>
      </c>
      <c r="F92" s="1">
        <f t="shared" si="55"/>
        <v>0</v>
      </c>
      <c r="G92" s="1">
        <f t="shared" si="35"/>
        <v>0</v>
      </c>
      <c r="H92" s="1">
        <f t="shared" si="56"/>
        <v>0</v>
      </c>
      <c r="J92" s="1">
        <f t="shared" si="57"/>
        <v>44000</v>
      </c>
      <c r="K92" s="1">
        <f t="shared" si="38"/>
        <v>564.16528284665151</v>
      </c>
      <c r="L92" s="1">
        <f t="shared" si="39"/>
        <v>56860.215566695799</v>
      </c>
      <c r="N92" s="1">
        <f t="shared" si="58"/>
        <v>0</v>
      </c>
      <c r="O92" s="1">
        <f t="shared" si="67"/>
        <v>0</v>
      </c>
      <c r="P92" s="1">
        <f t="shared" si="68"/>
        <v>0</v>
      </c>
      <c r="R92" s="1">
        <f t="shared" si="59"/>
        <v>0</v>
      </c>
      <c r="S92" s="1">
        <f t="shared" si="44"/>
        <v>0</v>
      </c>
      <c r="T92" s="1">
        <f t="shared" si="60"/>
        <v>0</v>
      </c>
      <c r="V92" s="1">
        <f t="shared" si="61"/>
        <v>15600</v>
      </c>
      <c r="W92" s="1">
        <f t="shared" si="47"/>
        <v>477.82039173161053</v>
      </c>
      <c r="X92" s="1">
        <f t="shared" si="48"/>
        <v>63965.333505929215</v>
      </c>
      <c r="Z92" s="1">
        <f t="shared" si="62"/>
        <v>0</v>
      </c>
      <c r="AA92" s="1">
        <f t="shared" si="50"/>
        <v>0</v>
      </c>
      <c r="AB92" s="1">
        <f t="shared" si="63"/>
        <v>0</v>
      </c>
      <c r="AD92" s="1">
        <f t="shared" si="64"/>
        <v>59600</v>
      </c>
      <c r="AE92" s="1">
        <f t="shared" si="65"/>
        <v>1041.985674578262</v>
      </c>
      <c r="AF92" s="1">
        <f t="shared" si="66"/>
        <v>120825.54907262501</v>
      </c>
      <c r="AG92" s="1">
        <f t="shared" si="52"/>
        <v>58558.014325421755</v>
      </c>
    </row>
    <row r="93" spans="1:33" x14ac:dyDescent="0.3">
      <c r="A93" s="2">
        <v>46327</v>
      </c>
      <c r="B93" s="1">
        <f t="shared" si="53"/>
        <v>0</v>
      </c>
      <c r="C93" s="1">
        <f t="shared" si="32"/>
        <v>0</v>
      </c>
      <c r="D93" s="1">
        <f t="shared" si="54"/>
        <v>0</v>
      </c>
      <c r="F93" s="1">
        <f t="shared" si="55"/>
        <v>0</v>
      </c>
      <c r="G93" s="1">
        <f t="shared" si="35"/>
        <v>0</v>
      </c>
      <c r="H93" s="1">
        <f t="shared" si="56"/>
        <v>0</v>
      </c>
      <c r="J93" s="1">
        <f t="shared" si="57"/>
        <v>44000</v>
      </c>
      <c r="K93" s="1">
        <f t="shared" si="38"/>
        <v>319.83871256266389</v>
      </c>
      <c r="L93" s="1">
        <f t="shared" si="39"/>
        <v>13180.05427925846</v>
      </c>
      <c r="N93" s="1">
        <f t="shared" si="58"/>
        <v>0</v>
      </c>
      <c r="O93" s="1">
        <f t="shared" si="67"/>
        <v>0</v>
      </c>
      <c r="P93" s="1">
        <f t="shared" si="68"/>
        <v>0</v>
      </c>
      <c r="R93" s="1">
        <f t="shared" si="59"/>
        <v>0</v>
      </c>
      <c r="S93" s="1">
        <f t="shared" si="44"/>
        <v>0</v>
      </c>
      <c r="T93" s="1">
        <f t="shared" si="60"/>
        <v>0</v>
      </c>
      <c r="V93" s="1">
        <f t="shared" si="61"/>
        <v>15600</v>
      </c>
      <c r="W93" s="1">
        <f t="shared" si="47"/>
        <v>386.45722326498901</v>
      </c>
      <c r="X93" s="1">
        <f t="shared" si="48"/>
        <v>48751.790729194203</v>
      </c>
      <c r="Z93" s="1">
        <f t="shared" si="62"/>
        <v>0</v>
      </c>
      <c r="AA93" s="1">
        <f t="shared" si="50"/>
        <v>0</v>
      </c>
      <c r="AB93" s="1">
        <f t="shared" si="63"/>
        <v>0</v>
      </c>
      <c r="AD93" s="1">
        <f t="shared" si="64"/>
        <v>59600</v>
      </c>
      <c r="AE93" s="1">
        <f t="shared" si="65"/>
        <v>706.2959358276529</v>
      </c>
      <c r="AF93" s="1">
        <f t="shared" si="66"/>
        <v>61931.845008452663</v>
      </c>
      <c r="AG93" s="1">
        <f t="shared" si="52"/>
        <v>58893.704064172351</v>
      </c>
    </row>
    <row r="94" spans="1:33" x14ac:dyDescent="0.3">
      <c r="A94" s="2">
        <v>46357</v>
      </c>
      <c r="B94" s="1">
        <f t="shared" si="53"/>
        <v>0</v>
      </c>
      <c r="C94" s="1">
        <f t="shared" si="32"/>
        <v>0</v>
      </c>
      <c r="D94" s="1">
        <f t="shared" si="54"/>
        <v>0</v>
      </c>
      <c r="F94" s="1">
        <f t="shared" si="55"/>
        <v>0</v>
      </c>
      <c r="G94" s="1">
        <f t="shared" si="35"/>
        <v>0</v>
      </c>
      <c r="H94" s="1">
        <f t="shared" si="56"/>
        <v>0</v>
      </c>
      <c r="J94" s="1">
        <v>13254</v>
      </c>
      <c r="K94" s="1">
        <f t="shared" si="38"/>
        <v>74.137805320828846</v>
      </c>
      <c r="L94" s="1">
        <f t="shared" si="39"/>
        <v>0.19208457928834832</v>
      </c>
      <c r="N94" s="1">
        <f t="shared" si="58"/>
        <v>0</v>
      </c>
      <c r="O94" s="1">
        <f t="shared" si="67"/>
        <v>0</v>
      </c>
      <c r="P94" s="1">
        <f t="shared" si="68"/>
        <v>0</v>
      </c>
      <c r="R94" s="1">
        <f t="shared" si="59"/>
        <v>0</v>
      </c>
      <c r="S94" s="1">
        <f t="shared" si="44"/>
        <v>0</v>
      </c>
      <c r="T94" s="1">
        <f t="shared" si="60"/>
        <v>0</v>
      </c>
      <c r="V94" s="1">
        <f t="shared" si="61"/>
        <v>15600</v>
      </c>
      <c r="W94" s="1">
        <f t="shared" si="47"/>
        <v>294.54206898888162</v>
      </c>
      <c r="X94" s="1">
        <f t="shared" si="48"/>
        <v>33446.332798183088</v>
      </c>
      <c r="Z94" s="1">
        <f t="shared" si="62"/>
        <v>0</v>
      </c>
      <c r="AA94" s="1">
        <f t="shared" si="50"/>
        <v>0</v>
      </c>
      <c r="AB94" s="1">
        <f t="shared" si="63"/>
        <v>0</v>
      </c>
      <c r="AD94" s="1">
        <f t="shared" si="64"/>
        <v>28854</v>
      </c>
      <c r="AE94" s="1">
        <f t="shared" si="65"/>
        <v>368.6798743097105</v>
      </c>
      <c r="AF94" s="1">
        <f t="shared" si="66"/>
        <v>33446.524882762373</v>
      </c>
      <c r="AG94" s="1">
        <f t="shared" si="52"/>
        <v>28485.32012569029</v>
      </c>
    </row>
    <row r="95" spans="1:33" x14ac:dyDescent="0.3">
      <c r="A95" s="2">
        <v>46388</v>
      </c>
      <c r="B95" s="1">
        <f t="shared" si="53"/>
        <v>0</v>
      </c>
      <c r="C95" s="1">
        <f t="shared" si="32"/>
        <v>0</v>
      </c>
      <c r="D95" s="1">
        <f t="shared" si="54"/>
        <v>0</v>
      </c>
      <c r="F95" s="1">
        <f t="shared" si="55"/>
        <v>0</v>
      </c>
      <c r="G95" s="1">
        <f t="shared" si="35"/>
        <v>0</v>
      </c>
      <c r="H95" s="1">
        <f t="shared" si="56"/>
        <v>0</v>
      </c>
      <c r="J95" s="1">
        <v>0</v>
      </c>
      <c r="K95" s="1">
        <f t="shared" si="38"/>
        <v>1.0804757584969595E-3</v>
      </c>
      <c r="L95" s="1">
        <f t="shared" si="39"/>
        <v>0.19316505504684528</v>
      </c>
      <c r="N95" s="1">
        <f t="shared" si="58"/>
        <v>0</v>
      </c>
      <c r="O95" s="1">
        <f t="shared" si="67"/>
        <v>0</v>
      </c>
      <c r="P95" s="1">
        <f t="shared" si="68"/>
        <v>0</v>
      </c>
      <c r="R95" s="1">
        <f t="shared" si="59"/>
        <v>0</v>
      </c>
      <c r="S95" s="1">
        <f t="shared" si="44"/>
        <v>0</v>
      </c>
      <c r="T95" s="1">
        <f t="shared" si="60"/>
        <v>0</v>
      </c>
      <c r="V95" s="1">
        <f t="shared" si="61"/>
        <v>15600</v>
      </c>
      <c r="W95" s="1">
        <f t="shared" si="47"/>
        <v>202.07159398902283</v>
      </c>
      <c r="X95" s="1">
        <f t="shared" si="48"/>
        <v>18048.40439217211</v>
      </c>
      <c r="Z95" s="1">
        <f t="shared" si="62"/>
        <v>0</v>
      </c>
      <c r="AA95" s="1">
        <f t="shared" si="50"/>
        <v>0</v>
      </c>
      <c r="AB95" s="1">
        <f t="shared" si="63"/>
        <v>0</v>
      </c>
      <c r="AD95" s="1">
        <f t="shared" si="64"/>
        <v>15600</v>
      </c>
      <c r="AE95" s="1">
        <f t="shared" si="65"/>
        <v>202.07267446478133</v>
      </c>
      <c r="AF95" s="1">
        <f t="shared" si="66"/>
        <v>18048.597557227156</v>
      </c>
      <c r="AG95" s="1">
        <f t="shared" si="52"/>
        <v>15397.927325535216</v>
      </c>
    </row>
    <row r="96" spans="1:33" x14ac:dyDescent="0.3">
      <c r="A96" s="2">
        <v>46419</v>
      </c>
      <c r="B96" s="1">
        <f t="shared" si="53"/>
        <v>0</v>
      </c>
      <c r="C96" s="1">
        <f t="shared" si="32"/>
        <v>0</v>
      </c>
      <c r="D96" s="1">
        <f t="shared" si="54"/>
        <v>0</v>
      </c>
      <c r="F96" s="1">
        <f t="shared" si="55"/>
        <v>0</v>
      </c>
      <c r="G96" s="1">
        <f t="shared" si="35"/>
        <v>0</v>
      </c>
      <c r="H96" s="1">
        <f t="shared" si="56"/>
        <v>0</v>
      </c>
      <c r="J96" s="1">
        <f t="shared" si="57"/>
        <v>0</v>
      </c>
      <c r="K96" s="1">
        <f t="shared" si="38"/>
        <v>1.0865534346385047E-3</v>
      </c>
      <c r="L96" s="1">
        <f t="shared" si="39"/>
        <v>0.19425160848148379</v>
      </c>
      <c r="N96" s="1">
        <f t="shared" si="58"/>
        <v>0</v>
      </c>
      <c r="O96" s="1">
        <f t="shared" si="67"/>
        <v>0</v>
      </c>
      <c r="P96" s="1">
        <f t="shared" si="68"/>
        <v>0</v>
      </c>
      <c r="R96" s="1">
        <f t="shared" si="59"/>
        <v>0</v>
      </c>
      <c r="S96" s="1">
        <f t="shared" si="44"/>
        <v>0</v>
      </c>
      <c r="T96" s="1">
        <f t="shared" si="60"/>
        <v>0</v>
      </c>
      <c r="V96" s="1">
        <f t="shared" si="61"/>
        <v>15600</v>
      </c>
      <c r="W96" s="1">
        <f t="shared" si="47"/>
        <v>109.04244320270649</v>
      </c>
      <c r="X96" s="1">
        <f t="shared" si="48"/>
        <v>2557.4468353748161</v>
      </c>
      <c r="Z96" s="1">
        <f t="shared" si="62"/>
        <v>0</v>
      </c>
      <c r="AA96" s="1">
        <f t="shared" si="50"/>
        <v>0</v>
      </c>
      <c r="AB96" s="1">
        <f t="shared" si="63"/>
        <v>0</v>
      </c>
      <c r="AD96" s="1">
        <f t="shared" si="64"/>
        <v>15600</v>
      </c>
      <c r="AE96" s="1">
        <f t="shared" si="65"/>
        <v>109.04352975614113</v>
      </c>
      <c r="AF96" s="1">
        <f t="shared" si="66"/>
        <v>2557.6410869832976</v>
      </c>
      <c r="AG96" s="1">
        <f t="shared" si="52"/>
        <v>15490.956470243858</v>
      </c>
    </row>
    <row r="97" spans="1:33" x14ac:dyDescent="0.3">
      <c r="A97" s="2">
        <v>46447</v>
      </c>
      <c r="B97" s="1">
        <f t="shared" si="53"/>
        <v>0</v>
      </c>
      <c r="C97" s="1">
        <f t="shared" si="32"/>
        <v>0</v>
      </c>
      <c r="D97" s="1">
        <f t="shared" si="54"/>
        <v>0</v>
      </c>
      <c r="F97" s="1">
        <f t="shared" si="55"/>
        <v>0</v>
      </c>
      <c r="G97" s="1">
        <f t="shared" si="35"/>
        <v>0</v>
      </c>
      <c r="H97" s="1">
        <f t="shared" si="56"/>
        <v>0</v>
      </c>
      <c r="J97" s="1">
        <f t="shared" si="57"/>
        <v>0</v>
      </c>
      <c r="K97" s="1">
        <f t="shared" si="38"/>
        <v>1.0926652977083465E-3</v>
      </c>
      <c r="L97" s="1">
        <f t="shared" si="39"/>
        <v>0.19534427377919214</v>
      </c>
      <c r="N97" s="1">
        <f t="shared" si="58"/>
        <v>0</v>
      </c>
      <c r="O97" s="1">
        <f t="shared" si="67"/>
        <v>0</v>
      </c>
      <c r="P97" s="1">
        <f t="shared" si="68"/>
        <v>0</v>
      </c>
      <c r="R97" s="1">
        <f t="shared" si="59"/>
        <v>0</v>
      </c>
      <c r="S97" s="1">
        <f t="shared" si="44"/>
        <v>0</v>
      </c>
      <c r="T97" s="1">
        <f t="shared" si="60"/>
        <v>0</v>
      </c>
      <c r="V97" s="1">
        <v>2573</v>
      </c>
      <c r="W97" s="1">
        <f t="shared" si="47"/>
        <v>15.45124129705618</v>
      </c>
      <c r="X97" s="1">
        <f t="shared" si="48"/>
        <v>-0.10192332812766836</v>
      </c>
      <c r="Z97" s="1">
        <f t="shared" si="62"/>
        <v>0</v>
      </c>
      <c r="AA97" s="1">
        <f t="shared" si="50"/>
        <v>0</v>
      </c>
      <c r="AB97" s="1">
        <f t="shared" si="63"/>
        <v>0</v>
      </c>
      <c r="AD97" s="1">
        <f t="shared" si="64"/>
        <v>2573</v>
      </c>
      <c r="AE97" s="1">
        <f t="shared" si="65"/>
        <v>15.452333962353888</v>
      </c>
      <c r="AF97" s="1">
        <f t="shared" si="66"/>
        <v>9.3420945651523785E-2</v>
      </c>
      <c r="AG97" s="1">
        <f t="shared" si="52"/>
        <v>2557.5476660376462</v>
      </c>
    </row>
    <row r="99" spans="1:33" x14ac:dyDescent="0.3">
      <c r="A99" s="1" t="s">
        <v>6</v>
      </c>
      <c r="B99" s="1">
        <f>SUM(B4:B97)</f>
        <v>630131</v>
      </c>
      <c r="C99" s="1">
        <f>SUM(C4:C97)</f>
        <v>134365.64139942243</v>
      </c>
      <c r="F99" s="1">
        <f>SUM(F4:F97)</f>
        <v>156512</v>
      </c>
      <c r="G99" s="1">
        <f>SUM(G4:G97)</f>
        <v>31944.320794906227</v>
      </c>
      <c r="J99" s="1">
        <f>SUM(J4:J97)</f>
        <v>1308368</v>
      </c>
      <c r="K99" s="1">
        <f>SUM(K4:K97)</f>
        <v>369245.19534427358</v>
      </c>
      <c r="N99" s="1">
        <f>SUM(N4:N97)</f>
        <v>1284417</v>
      </c>
      <c r="O99" s="1">
        <f>SUM(O4:O97)</f>
        <v>305680.84965090564</v>
      </c>
      <c r="R99" s="1">
        <f>SUM(R4:R97)</f>
        <v>133826.18093100001</v>
      </c>
      <c r="S99" s="1">
        <f>SUM(S4:S97)</f>
        <v>7226.1809314487564</v>
      </c>
      <c r="V99" s="1">
        <f>SUM(V4:V97)</f>
        <v>1453373</v>
      </c>
      <c r="W99" s="1">
        <f>SUM(W4:W97)</f>
        <v>337772.89807667205</v>
      </c>
      <c r="Z99" s="1">
        <f>SUM(Z4:Z97)</f>
        <v>460000</v>
      </c>
      <c r="AA99" s="1">
        <f>SUM(AA4:AA97)</f>
        <v>0</v>
      </c>
      <c r="AD99" s="1">
        <f>SUM(AD4:AD97)</f>
        <v>5426627.180931</v>
      </c>
      <c r="AE99" s="1">
        <f>SUM(AE4:AE97)</f>
        <v>1186235.0861976284</v>
      </c>
      <c r="AG99" s="1">
        <f>+AD99-AE99</f>
        <v>4240392.0947333714</v>
      </c>
    </row>
  </sheetData>
  <printOptions headings="1" gridLines="1"/>
  <pageMargins left="0.7" right="0.7" top="0.75" bottom="0.75" header="0.3" footer="0.3"/>
  <pageSetup paperSize="9" scale="55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3CDA-13C6-46FF-BFBA-F9872DFB8680}">
  <sheetPr>
    <pageSetUpPr fitToPage="1"/>
  </sheetPr>
  <dimension ref="A1:AG101"/>
  <sheetViews>
    <sheetView tabSelected="1" topLeftCell="O63" zoomScale="101" workbookViewId="0">
      <selection activeCell="A80" sqref="A1:XFD1048576"/>
    </sheetView>
  </sheetViews>
  <sheetFormatPr defaultRowHeight="14.4" x14ac:dyDescent="0.3"/>
  <cols>
    <col min="1" max="1" width="12.44140625" style="2" customWidth="1"/>
    <col min="2" max="4" width="8.88671875" style="1"/>
    <col min="5" max="5" width="1.88671875" style="1" customWidth="1"/>
    <col min="6" max="6" width="8.21875" style="1" customWidth="1"/>
    <col min="7" max="7" width="6.5546875" style="1" customWidth="1"/>
    <col min="8" max="8" width="8.88671875" style="1"/>
    <col min="9" max="9" width="1.44140625" style="1" customWidth="1"/>
    <col min="10" max="10" width="9" style="1" customWidth="1"/>
    <col min="11" max="11" width="8.109375" style="1" customWidth="1"/>
    <col min="12" max="12" width="8.88671875" style="1"/>
    <col min="13" max="13" width="1.88671875" style="1" customWidth="1"/>
    <col min="14" max="14" width="9.21875" style="1" customWidth="1"/>
    <col min="15" max="15" width="7.21875" style="1" customWidth="1"/>
    <col min="16" max="16" width="8.88671875" style="1"/>
    <col min="17" max="17" width="2" style="1" customWidth="1"/>
    <col min="18" max="18" width="6.88671875" style="1" customWidth="1"/>
    <col min="19" max="19" width="7" style="1" customWidth="1"/>
    <col min="20" max="20" width="8.109375" style="1" customWidth="1"/>
    <col min="21" max="21" width="1.44140625" style="1" customWidth="1"/>
    <col min="22" max="22" width="8" style="1" customWidth="1"/>
    <col min="23" max="23" width="7.44140625" style="1" customWidth="1"/>
    <col min="24" max="24" width="8.88671875" style="1"/>
    <col min="25" max="25" width="2.109375" style="1" customWidth="1"/>
    <col min="26" max="26" width="8.33203125" style="1" customWidth="1"/>
    <col min="27" max="27" width="6.44140625" style="1" customWidth="1"/>
    <col min="28" max="28" width="8.88671875" style="1"/>
    <col min="29" max="29" width="2.21875" style="1" customWidth="1"/>
    <col min="30" max="32" width="8.88671875" style="1"/>
    <col min="33" max="33" width="9" style="1" customWidth="1"/>
    <col min="34" max="16384" width="8.88671875" style="1"/>
  </cols>
  <sheetData>
    <row r="1" spans="1:33" x14ac:dyDescent="0.3">
      <c r="B1" s="1" t="s">
        <v>0</v>
      </c>
      <c r="C1" s="1" t="s">
        <v>4</v>
      </c>
      <c r="D1" s="1" t="s">
        <v>2</v>
      </c>
      <c r="F1" s="1" t="s">
        <v>0</v>
      </c>
      <c r="G1" s="1" t="s">
        <v>4</v>
      </c>
      <c r="H1" s="1" t="s">
        <v>2</v>
      </c>
      <c r="J1" s="1" t="s">
        <v>0</v>
      </c>
      <c r="K1" s="1" t="s">
        <v>4</v>
      </c>
      <c r="L1" s="1" t="s">
        <v>2</v>
      </c>
      <c r="N1" s="1" t="s">
        <v>0</v>
      </c>
      <c r="O1" s="1" t="s">
        <v>4</v>
      </c>
      <c r="P1" s="1" t="s">
        <v>2</v>
      </c>
      <c r="R1" s="1" t="s">
        <v>0</v>
      </c>
      <c r="S1" s="1" t="s">
        <v>4</v>
      </c>
      <c r="T1" s="1" t="s">
        <v>2</v>
      </c>
      <c r="V1" s="1" t="s">
        <v>0</v>
      </c>
      <c r="W1" s="1" t="s">
        <v>4</v>
      </c>
      <c r="X1" s="1" t="s">
        <v>2</v>
      </c>
      <c r="Z1" s="1" t="s">
        <v>0</v>
      </c>
      <c r="AA1" s="1" t="s">
        <v>4</v>
      </c>
      <c r="AB1" s="1" t="s">
        <v>2</v>
      </c>
      <c r="AD1" s="1" t="s">
        <v>5</v>
      </c>
    </row>
    <row r="2" spans="1:33" s="3" customFormat="1" x14ac:dyDescent="0.3">
      <c r="C2" s="3">
        <v>0.09</v>
      </c>
      <c r="G2" s="3">
        <v>0.09</v>
      </c>
      <c r="K2" s="3">
        <v>6.7500000000000004E-2</v>
      </c>
      <c r="O2" s="3">
        <v>6.7500000000000004E-2</v>
      </c>
      <c r="S2" s="3">
        <v>7.0000000000000007E-2</v>
      </c>
      <c r="W2" s="3">
        <v>7.2499999999999995E-2</v>
      </c>
      <c r="AA2" s="3">
        <v>0</v>
      </c>
      <c r="AD2" s="3" t="s">
        <v>0</v>
      </c>
      <c r="AE2" s="3" t="s">
        <v>1</v>
      </c>
      <c r="AF2" s="3" t="s">
        <v>2</v>
      </c>
      <c r="AG2" s="3" t="s">
        <v>3</v>
      </c>
    </row>
    <row r="3" spans="1:33" s="3" customFormat="1" x14ac:dyDescent="0.3">
      <c r="C3" s="3">
        <f>+C2/12</f>
        <v>7.4999999999999997E-3</v>
      </c>
      <c r="G3" s="3">
        <f>+G2/12</f>
        <v>7.4999999999999997E-3</v>
      </c>
      <c r="K3" s="3">
        <f>+K2/12</f>
        <v>5.6250000000000007E-3</v>
      </c>
      <c r="O3" s="3">
        <f>+O2/12</f>
        <v>5.6250000000000007E-3</v>
      </c>
      <c r="S3" s="3">
        <f>+S2/12</f>
        <v>5.8333333333333336E-3</v>
      </c>
      <c r="W3" s="3">
        <f>+W2/12</f>
        <v>6.0416666666666665E-3</v>
      </c>
      <c r="AA3" s="3">
        <f>+AA2/12</f>
        <v>0</v>
      </c>
    </row>
    <row r="4" spans="1:33" x14ac:dyDescent="0.3">
      <c r="A4" s="2">
        <v>43617</v>
      </c>
      <c r="B4" s="1">
        <v>4000</v>
      </c>
      <c r="D4" s="1">
        <v>491765</v>
      </c>
      <c r="F4" s="1">
        <v>2200</v>
      </c>
      <c r="H4" s="1">
        <v>122368</v>
      </c>
      <c r="J4" s="1">
        <v>8000</v>
      </c>
      <c r="L4" s="1">
        <v>931123</v>
      </c>
      <c r="N4" s="1">
        <v>8200</v>
      </c>
      <c r="P4" s="1">
        <v>970536</v>
      </c>
      <c r="R4" s="1">
        <v>6600</v>
      </c>
      <c r="T4" s="1">
        <v>120000</v>
      </c>
      <c r="V4" s="1">
        <v>15600</v>
      </c>
      <c r="X4" s="1">
        <v>1100000</v>
      </c>
      <c r="Z4" s="1">
        <v>15000</v>
      </c>
      <c r="AA4" s="1">
        <f>+AA$3*AB4</f>
        <v>0</v>
      </c>
      <c r="AB4" s="1">
        <v>445000</v>
      </c>
      <c r="AD4" s="1">
        <f>+Z4+V4+R4+N4+J4+F4+B4</f>
        <v>59600</v>
      </c>
      <c r="AE4" s="1">
        <f>+AA4+W4+S4+O4+K4+G4+C4</f>
        <v>0</v>
      </c>
      <c r="AF4" s="1">
        <f>+AB4+X4+T4+P4+L4+H4+D4</f>
        <v>4180792</v>
      </c>
    </row>
    <row r="5" spans="1:33" x14ac:dyDescent="0.3">
      <c r="A5" s="2">
        <v>43647</v>
      </c>
      <c r="B5" s="1">
        <v>495453</v>
      </c>
      <c r="C5" s="1">
        <f>+C$3*D4</f>
        <v>3688.2374999999997</v>
      </c>
      <c r="D5" s="1">
        <f>+D4+C5-B5</f>
        <v>0.23749999998835847</v>
      </c>
      <c r="F5" s="1">
        <f>+F4</f>
        <v>2200</v>
      </c>
      <c r="G5" s="1">
        <f>+G$3*H4</f>
        <v>917.76</v>
      </c>
      <c r="H5" s="1">
        <f>+H4+G5-F5</f>
        <v>121085.75999999999</v>
      </c>
      <c r="J5" s="1">
        <v>48752</v>
      </c>
      <c r="K5" s="1">
        <f>+K$3*L4</f>
        <v>5237.5668750000004</v>
      </c>
      <c r="L5" s="1">
        <f>+L4+K5-J5</f>
        <v>887608.56687500002</v>
      </c>
      <c r="N5" s="1">
        <v>975995</v>
      </c>
      <c r="O5" s="1">
        <f>+O$3*P4</f>
        <v>5459.2650000000003</v>
      </c>
      <c r="P5" s="1">
        <f>+P4+O5-N5</f>
        <v>0.26500000001396984</v>
      </c>
      <c r="R5" s="1">
        <f>+R4</f>
        <v>6600</v>
      </c>
      <c r="S5" s="1">
        <f>+S$3*T4</f>
        <v>700</v>
      </c>
      <c r="T5" s="1">
        <f>+T4+S5-R5</f>
        <v>114100</v>
      </c>
      <c r="V5" s="1">
        <f t="shared" ref="V5:V69" si="0">+V4</f>
        <v>15600</v>
      </c>
      <c r="W5" s="1">
        <f>+W$3*X4</f>
        <v>6645.833333333333</v>
      </c>
      <c r="X5" s="1">
        <f>+X4+W5-V5</f>
        <v>1091045.8333333333</v>
      </c>
      <c r="Z5" s="1">
        <f>+Z4</f>
        <v>15000</v>
      </c>
      <c r="AA5" s="1">
        <f>+AA$3*AB4</f>
        <v>0</v>
      </c>
      <c r="AB5" s="1">
        <v>1930000</v>
      </c>
      <c r="AD5" s="1">
        <f>+Z5+V5+R5+N5+J5+F5+B5</f>
        <v>1559600</v>
      </c>
      <c r="AE5" s="1">
        <f>+AA5+W5+S5+O5+K5+G5+C5</f>
        <v>22648.66270833333</v>
      </c>
      <c r="AF5" s="1">
        <f>+AB5+X5+T5+P5+L5+H5+D5</f>
        <v>4143840.6627083328</v>
      </c>
      <c r="AG5" s="1">
        <f>+AF4-AF5</f>
        <v>36951.337291667238</v>
      </c>
    </row>
    <row r="6" spans="1:33" x14ac:dyDescent="0.3">
      <c r="A6" s="2">
        <v>43678</v>
      </c>
      <c r="B6" s="1">
        <v>0</v>
      </c>
      <c r="C6" s="1">
        <f t="shared" ref="C6:C51" si="1">+C$3*D5</f>
        <v>1.7812499999126884E-3</v>
      </c>
      <c r="D6" s="1">
        <f t="shared" ref="D6:D51" si="2">+D5+C6-B6</f>
        <v>0.23928124998827116</v>
      </c>
      <c r="F6" s="1">
        <f t="shared" ref="F6:F69" si="3">+F5</f>
        <v>2200</v>
      </c>
      <c r="G6" s="1">
        <f t="shared" ref="G6:G69" si="4">+G$3*H5</f>
        <v>908.14319999999998</v>
      </c>
      <c r="H6" s="1">
        <f t="shared" ref="H6:H57" si="5">+H5+G6-F6</f>
        <v>119793.9032</v>
      </c>
      <c r="J6" s="1">
        <v>15200</v>
      </c>
      <c r="K6" s="1">
        <f t="shared" ref="K6:K69" si="6">+K$3*L5</f>
        <v>4992.7981886718753</v>
      </c>
      <c r="L6" s="1">
        <f t="shared" ref="L6:L69" si="7">+L5+K6-J6</f>
        <v>877401.36506367184</v>
      </c>
      <c r="N6" s="1">
        <v>0</v>
      </c>
      <c r="O6" s="1">
        <f t="shared" ref="O6:O69" si="8">+O$3*P5</f>
        <v>1.4906250000785806E-3</v>
      </c>
      <c r="P6" s="1">
        <f t="shared" ref="P6:P69" si="9">+P5+O6-N6</f>
        <v>0.26649062501404841</v>
      </c>
      <c r="R6" s="1">
        <f t="shared" ref="R6:R69" si="10">+R5</f>
        <v>6600</v>
      </c>
      <c r="S6" s="1">
        <f t="shared" ref="S6:S24" si="11">+S$3*T5</f>
        <v>665.58333333333337</v>
      </c>
      <c r="T6" s="1">
        <f t="shared" ref="T6:T23" si="12">+T5+S6-R6</f>
        <v>108165.58333333333</v>
      </c>
      <c r="V6" s="1">
        <f t="shared" si="0"/>
        <v>15600</v>
      </c>
      <c r="W6" s="1">
        <f t="shared" ref="W6:W69" si="13">+W$3*X5</f>
        <v>6591.7352430555547</v>
      </c>
      <c r="X6" s="1">
        <f t="shared" ref="X6:X69" si="14">+X5+W6-V6</f>
        <v>1082037.5685763888</v>
      </c>
      <c r="Z6" s="1">
        <v>20000</v>
      </c>
      <c r="AA6" s="1">
        <f t="shared" ref="AA6:AA69" si="15">+AA$3*AB6</f>
        <v>0</v>
      </c>
      <c r="AB6" s="1">
        <f t="shared" ref="AB6:AB69" si="16">+AB5+AA5-Z6</f>
        <v>1910000</v>
      </c>
      <c r="AD6" s="1">
        <f t="shared" ref="AD6:AF35" si="17">+Z6+V6+R6+N6+J6+F6+B6</f>
        <v>59600</v>
      </c>
      <c r="AE6" s="1">
        <f t="shared" si="17"/>
        <v>13158.263236935763</v>
      </c>
      <c r="AF6" s="1">
        <f t="shared" si="17"/>
        <v>4097398.9259452699</v>
      </c>
      <c r="AG6" s="1">
        <f t="shared" ref="AG6:AG69" si="18">+AF5-AF6</f>
        <v>46441.736763062887</v>
      </c>
    </row>
    <row r="7" spans="1:33" x14ac:dyDescent="0.3">
      <c r="A7" s="2">
        <v>43709</v>
      </c>
      <c r="B7" s="1">
        <f t="shared" ref="B6:B69" si="19">+B6</f>
        <v>0</v>
      </c>
      <c r="C7" s="1">
        <f t="shared" si="1"/>
        <v>1.7946093749120337E-3</v>
      </c>
      <c r="D7" s="1">
        <f t="shared" si="2"/>
        <v>0.24107585936318318</v>
      </c>
      <c r="F7" s="1">
        <f t="shared" si="3"/>
        <v>2200</v>
      </c>
      <c r="G7" s="1">
        <f t="shared" si="4"/>
        <v>898.45427399999994</v>
      </c>
      <c r="H7" s="1">
        <f t="shared" si="5"/>
        <v>118492.357474</v>
      </c>
      <c r="J7" s="1">
        <f t="shared" ref="J6:J69" si="20">+J6</f>
        <v>15200</v>
      </c>
      <c r="K7" s="1">
        <f t="shared" si="6"/>
        <v>4935.3826784831545</v>
      </c>
      <c r="L7" s="1">
        <f t="shared" si="7"/>
        <v>867136.74774215498</v>
      </c>
      <c r="N7" s="1">
        <f t="shared" ref="N6:N69" si="21">+N6</f>
        <v>0</v>
      </c>
      <c r="O7" s="1">
        <f t="shared" si="8"/>
        <v>1.4990097657040225E-3</v>
      </c>
      <c r="P7" s="1">
        <f t="shared" si="9"/>
        <v>0.26798963477975241</v>
      </c>
      <c r="R7" s="1">
        <f t="shared" si="10"/>
        <v>6600</v>
      </c>
      <c r="S7" s="1">
        <f t="shared" si="11"/>
        <v>630.96590277777773</v>
      </c>
      <c r="T7" s="1">
        <f t="shared" si="12"/>
        <v>102196.54923611111</v>
      </c>
      <c r="V7" s="1">
        <f t="shared" si="0"/>
        <v>15600</v>
      </c>
      <c r="W7" s="1">
        <f t="shared" si="13"/>
        <v>6537.3103101490151</v>
      </c>
      <c r="X7" s="1">
        <f t="shared" si="14"/>
        <v>1072974.8788865379</v>
      </c>
      <c r="Z7" s="1">
        <f t="shared" ref="Z6:Z69" si="22">+Z6</f>
        <v>20000</v>
      </c>
      <c r="AA7" s="1">
        <f t="shared" si="15"/>
        <v>0</v>
      </c>
      <c r="AB7" s="1">
        <f t="shared" si="16"/>
        <v>1890000</v>
      </c>
      <c r="AD7" s="1">
        <f t="shared" si="17"/>
        <v>59600</v>
      </c>
      <c r="AE7" s="1">
        <f t="shared" si="17"/>
        <v>13002.11645902909</v>
      </c>
      <c r="AF7" s="1">
        <f t="shared" si="17"/>
        <v>4050801.0424042987</v>
      </c>
      <c r="AG7" s="1">
        <f t="shared" si="18"/>
        <v>46597.883540971205</v>
      </c>
    </row>
    <row r="8" spans="1:33" x14ac:dyDescent="0.3">
      <c r="A8" s="2">
        <v>43739</v>
      </c>
      <c r="B8" s="1">
        <f t="shared" si="19"/>
        <v>0</v>
      </c>
      <c r="C8" s="1">
        <f t="shared" si="1"/>
        <v>1.8080689452238737E-3</v>
      </c>
      <c r="D8" s="1">
        <f t="shared" si="2"/>
        <v>0.24288392830840705</v>
      </c>
      <c r="F8" s="1">
        <f t="shared" si="3"/>
        <v>2200</v>
      </c>
      <c r="G8" s="1">
        <f t="shared" si="4"/>
        <v>888.69268105499998</v>
      </c>
      <c r="H8" s="1">
        <f t="shared" si="5"/>
        <v>117181.05015505501</v>
      </c>
      <c r="J8" s="1">
        <f t="shared" si="20"/>
        <v>15200</v>
      </c>
      <c r="K8" s="1">
        <f t="shared" si="6"/>
        <v>4877.644206049622</v>
      </c>
      <c r="L8" s="1">
        <f t="shared" si="7"/>
        <v>856814.3919482046</v>
      </c>
      <c r="N8" s="1">
        <f t="shared" si="21"/>
        <v>0</v>
      </c>
      <c r="O8" s="1">
        <f t="shared" si="8"/>
        <v>1.5074416956361075E-3</v>
      </c>
      <c r="P8" s="1">
        <f t="shared" si="9"/>
        <v>0.26949707647538851</v>
      </c>
      <c r="R8" s="1">
        <f t="shared" si="10"/>
        <v>6600</v>
      </c>
      <c r="S8" s="1">
        <f t="shared" si="11"/>
        <v>596.14653721064815</v>
      </c>
      <c r="T8" s="1">
        <f t="shared" si="12"/>
        <v>96192.695773321757</v>
      </c>
      <c r="V8" s="1">
        <f t="shared" si="0"/>
        <v>15600</v>
      </c>
      <c r="W8" s="1">
        <f t="shared" si="13"/>
        <v>6482.5565599394995</v>
      </c>
      <c r="X8" s="1">
        <f t="shared" si="14"/>
        <v>1063857.4354464773</v>
      </c>
      <c r="Z8" s="1">
        <f t="shared" si="22"/>
        <v>20000</v>
      </c>
      <c r="AA8" s="1">
        <f t="shared" si="15"/>
        <v>0</v>
      </c>
      <c r="AB8" s="1">
        <f t="shared" si="16"/>
        <v>1870000</v>
      </c>
      <c r="AD8" s="1">
        <f t="shared" si="17"/>
        <v>59600</v>
      </c>
      <c r="AE8" s="1">
        <f t="shared" si="17"/>
        <v>12845.043299765412</v>
      </c>
      <c r="AF8" s="1">
        <f t="shared" si="17"/>
        <v>4004046.0857040631</v>
      </c>
      <c r="AG8" s="1">
        <f t="shared" si="18"/>
        <v>46754.956700235605</v>
      </c>
    </row>
    <row r="9" spans="1:33" x14ac:dyDescent="0.3">
      <c r="A9" s="2">
        <v>43770</v>
      </c>
      <c r="B9" s="1">
        <f t="shared" si="19"/>
        <v>0</v>
      </c>
      <c r="C9" s="1">
        <f t="shared" si="1"/>
        <v>1.8216294623130528E-3</v>
      </c>
      <c r="D9" s="1">
        <f t="shared" si="2"/>
        <v>0.24470555777072009</v>
      </c>
      <c r="F9" s="1">
        <f t="shared" si="3"/>
        <v>2200</v>
      </c>
      <c r="G9" s="1">
        <f t="shared" si="4"/>
        <v>878.85787616291259</v>
      </c>
      <c r="H9" s="1">
        <f t="shared" si="5"/>
        <v>115859.90803121793</v>
      </c>
      <c r="J9" s="1">
        <f t="shared" si="20"/>
        <v>15200</v>
      </c>
      <c r="K9" s="1">
        <f t="shared" si="6"/>
        <v>4819.5809547086519</v>
      </c>
      <c r="L9" s="1">
        <f t="shared" si="7"/>
        <v>846433.97290291323</v>
      </c>
      <c r="N9" s="1">
        <f t="shared" si="21"/>
        <v>0</v>
      </c>
      <c r="O9" s="1">
        <f t="shared" si="8"/>
        <v>1.5159210551740606E-3</v>
      </c>
      <c r="P9" s="1">
        <f t="shared" si="9"/>
        <v>0.27101299753056257</v>
      </c>
      <c r="R9" s="1">
        <f t="shared" si="10"/>
        <v>6600</v>
      </c>
      <c r="S9" s="1">
        <f t="shared" si="11"/>
        <v>561.12405867771031</v>
      </c>
      <c r="T9" s="1">
        <f t="shared" si="12"/>
        <v>90153.81983199947</v>
      </c>
      <c r="V9" s="1">
        <f t="shared" si="0"/>
        <v>15600</v>
      </c>
      <c r="W9" s="1">
        <f t="shared" si="13"/>
        <v>6427.4720058224666</v>
      </c>
      <c r="X9" s="1">
        <f t="shared" si="14"/>
        <v>1054684.9074522997</v>
      </c>
      <c r="Z9" s="1">
        <f t="shared" si="22"/>
        <v>20000</v>
      </c>
      <c r="AA9" s="1">
        <f t="shared" si="15"/>
        <v>0</v>
      </c>
      <c r="AB9" s="1">
        <f t="shared" si="16"/>
        <v>1850000</v>
      </c>
      <c r="AD9" s="1">
        <f t="shared" si="17"/>
        <v>59600</v>
      </c>
      <c r="AE9" s="1">
        <f t="shared" si="17"/>
        <v>12687.038232922259</v>
      </c>
      <c r="AF9" s="1">
        <f t="shared" si="17"/>
        <v>3957133.1239369856</v>
      </c>
      <c r="AG9" s="1">
        <f t="shared" si="18"/>
        <v>46912.961767077446</v>
      </c>
    </row>
    <row r="10" spans="1:33" x14ac:dyDescent="0.3">
      <c r="A10" s="2">
        <v>43800</v>
      </c>
      <c r="B10" s="1">
        <f t="shared" si="19"/>
        <v>0</v>
      </c>
      <c r="C10" s="1">
        <f t="shared" si="1"/>
        <v>1.8352916832804005E-3</v>
      </c>
      <c r="D10" s="1">
        <f t="shared" si="2"/>
        <v>0.24654084945400048</v>
      </c>
      <c r="F10" s="1">
        <f t="shared" si="3"/>
        <v>2200</v>
      </c>
      <c r="G10" s="1">
        <f t="shared" si="4"/>
        <v>868.94931023413449</v>
      </c>
      <c r="H10" s="1">
        <f t="shared" si="5"/>
        <v>114528.85734145207</v>
      </c>
      <c r="J10" s="1">
        <f t="shared" si="20"/>
        <v>15200</v>
      </c>
      <c r="K10" s="1">
        <f t="shared" si="6"/>
        <v>4761.1910975788878</v>
      </c>
      <c r="L10" s="1">
        <f t="shared" si="7"/>
        <v>835995.16400049208</v>
      </c>
      <c r="N10" s="1">
        <f t="shared" si="21"/>
        <v>0</v>
      </c>
      <c r="O10" s="1">
        <f t="shared" si="8"/>
        <v>1.5244481111094147E-3</v>
      </c>
      <c r="P10" s="1">
        <f t="shared" si="9"/>
        <v>0.27253744564167198</v>
      </c>
      <c r="R10" s="1">
        <f t="shared" si="10"/>
        <v>6600</v>
      </c>
      <c r="S10" s="1">
        <f t="shared" si="11"/>
        <v>525.8972823533303</v>
      </c>
      <c r="T10" s="1">
        <f t="shared" si="12"/>
        <v>84079.717114352796</v>
      </c>
      <c r="V10" s="1">
        <f t="shared" si="0"/>
        <v>15600</v>
      </c>
      <c r="W10" s="1">
        <f t="shared" si="13"/>
        <v>6372.0546491909772</v>
      </c>
      <c r="X10" s="1">
        <f t="shared" si="14"/>
        <v>1045456.9621014907</v>
      </c>
      <c r="Z10" s="1">
        <f t="shared" si="22"/>
        <v>20000</v>
      </c>
      <c r="AA10" s="1">
        <f t="shared" si="15"/>
        <v>0</v>
      </c>
      <c r="AB10" s="1">
        <f t="shared" si="16"/>
        <v>1830000</v>
      </c>
      <c r="AD10" s="1">
        <f t="shared" si="17"/>
        <v>59600</v>
      </c>
      <c r="AE10" s="1">
        <f t="shared" si="17"/>
        <v>12528.095699097124</v>
      </c>
      <c r="AF10" s="1">
        <f t="shared" si="17"/>
        <v>3910061.2196360826</v>
      </c>
      <c r="AG10" s="1">
        <f t="shared" si="18"/>
        <v>47071.90430090297</v>
      </c>
    </row>
    <row r="11" spans="1:33" x14ac:dyDescent="0.3">
      <c r="A11" s="2">
        <v>43831</v>
      </c>
      <c r="B11" s="1">
        <f t="shared" si="19"/>
        <v>0</v>
      </c>
      <c r="C11" s="1">
        <f t="shared" si="1"/>
        <v>1.8490563709050035E-3</v>
      </c>
      <c r="D11" s="1">
        <f t="shared" si="2"/>
        <v>0.2483899058249055</v>
      </c>
      <c r="F11" s="1">
        <f t="shared" si="3"/>
        <v>2200</v>
      </c>
      <c r="G11" s="1">
        <f t="shared" si="4"/>
        <v>858.9664300608905</v>
      </c>
      <c r="H11" s="1">
        <f t="shared" si="5"/>
        <v>113187.82377151295</v>
      </c>
      <c r="J11" s="1">
        <f t="shared" si="20"/>
        <v>15200</v>
      </c>
      <c r="K11" s="1">
        <f t="shared" si="6"/>
        <v>4702.4727975027681</v>
      </c>
      <c r="L11" s="1">
        <f t="shared" si="7"/>
        <v>825497.63679799484</v>
      </c>
      <c r="N11" s="1">
        <f t="shared" si="21"/>
        <v>0</v>
      </c>
      <c r="O11" s="1">
        <f t="shared" si="8"/>
        <v>1.5330231317344052E-3</v>
      </c>
      <c r="P11" s="1">
        <f t="shared" si="9"/>
        <v>0.27407046877340641</v>
      </c>
      <c r="R11" s="1">
        <f t="shared" si="10"/>
        <v>6600</v>
      </c>
      <c r="S11" s="1">
        <f t="shared" si="11"/>
        <v>490.46501650039136</v>
      </c>
      <c r="T11" s="1">
        <f t="shared" si="12"/>
        <v>77970.18213085318</v>
      </c>
      <c r="V11" s="1">
        <f t="shared" si="0"/>
        <v>15600</v>
      </c>
      <c r="W11" s="1">
        <f t="shared" si="13"/>
        <v>6316.302479363173</v>
      </c>
      <c r="X11" s="1">
        <f t="shared" si="14"/>
        <v>1036173.264580854</v>
      </c>
      <c r="Z11" s="1">
        <f t="shared" si="22"/>
        <v>20000</v>
      </c>
      <c r="AA11" s="1">
        <f t="shared" si="15"/>
        <v>0</v>
      </c>
      <c r="AB11" s="1">
        <f t="shared" si="16"/>
        <v>1810000</v>
      </c>
      <c r="AD11" s="1">
        <f t="shared" si="17"/>
        <v>59600</v>
      </c>
      <c r="AE11" s="1">
        <f t="shared" si="17"/>
        <v>12368.210105506727</v>
      </c>
      <c r="AF11" s="1">
        <f t="shared" si="17"/>
        <v>3862829.4297415898</v>
      </c>
      <c r="AG11" s="1">
        <f t="shared" si="18"/>
        <v>47231.789894492831</v>
      </c>
    </row>
    <row r="12" spans="1:33" x14ac:dyDescent="0.3">
      <c r="A12" s="2">
        <v>43862</v>
      </c>
      <c r="B12" s="1">
        <f t="shared" si="19"/>
        <v>0</v>
      </c>
      <c r="C12" s="1">
        <f t="shared" si="1"/>
        <v>1.8629242936867912E-3</v>
      </c>
      <c r="D12" s="1">
        <f t="shared" si="2"/>
        <v>0.25025283011859228</v>
      </c>
      <c r="F12" s="1">
        <f t="shared" si="3"/>
        <v>2200</v>
      </c>
      <c r="G12" s="1">
        <f t="shared" si="4"/>
        <v>848.90867828634714</v>
      </c>
      <c r="H12" s="1">
        <f t="shared" si="5"/>
        <v>111836.7324497993</v>
      </c>
      <c r="J12" s="1">
        <f t="shared" si="20"/>
        <v>15200</v>
      </c>
      <c r="K12" s="1">
        <f t="shared" si="6"/>
        <v>4643.4242069887214</v>
      </c>
      <c r="L12" s="1">
        <f t="shared" si="7"/>
        <v>814941.06100498361</v>
      </c>
      <c r="N12" s="1">
        <f t="shared" si="21"/>
        <v>0</v>
      </c>
      <c r="O12" s="1">
        <f t="shared" si="8"/>
        <v>1.5416463868504111E-3</v>
      </c>
      <c r="P12" s="1">
        <f t="shared" si="9"/>
        <v>0.2756121151602568</v>
      </c>
      <c r="R12" s="1">
        <f t="shared" si="10"/>
        <v>6600</v>
      </c>
      <c r="S12" s="1">
        <f t="shared" si="11"/>
        <v>454.8260624299769</v>
      </c>
      <c r="T12" s="1">
        <f t="shared" si="12"/>
        <v>71825.008193283153</v>
      </c>
      <c r="V12" s="1">
        <f t="shared" si="0"/>
        <v>15600</v>
      </c>
      <c r="W12" s="1">
        <f t="shared" si="13"/>
        <v>6260.2134735093259</v>
      </c>
      <c r="X12" s="1">
        <f t="shared" si="14"/>
        <v>1026833.4780543633</v>
      </c>
      <c r="Z12" s="1">
        <f t="shared" si="22"/>
        <v>20000</v>
      </c>
      <c r="AA12" s="1">
        <f t="shared" si="15"/>
        <v>0</v>
      </c>
      <c r="AB12" s="1">
        <f t="shared" si="16"/>
        <v>1790000</v>
      </c>
      <c r="AD12" s="1">
        <f t="shared" si="17"/>
        <v>59600</v>
      </c>
      <c r="AE12" s="1">
        <f t="shared" si="17"/>
        <v>12207.37582578505</v>
      </c>
      <c r="AF12" s="1">
        <f t="shared" si="17"/>
        <v>3815436.8055673749</v>
      </c>
      <c r="AG12" s="1">
        <f t="shared" si="18"/>
        <v>47392.6241742149</v>
      </c>
    </row>
    <row r="13" spans="1:33" x14ac:dyDescent="0.3">
      <c r="A13" s="2">
        <v>43891</v>
      </c>
      <c r="B13" s="1">
        <f t="shared" si="19"/>
        <v>0</v>
      </c>
      <c r="C13" s="1">
        <f t="shared" si="1"/>
        <v>1.876896225889442E-3</v>
      </c>
      <c r="D13" s="1">
        <f t="shared" si="2"/>
        <v>0.25212972634448172</v>
      </c>
      <c r="F13" s="1">
        <f t="shared" si="3"/>
        <v>2200</v>
      </c>
      <c r="G13" s="1">
        <f t="shared" si="4"/>
        <v>838.77549337349467</v>
      </c>
      <c r="H13" s="1">
        <f t="shared" si="5"/>
        <v>110475.50794317279</v>
      </c>
      <c r="J13" s="1">
        <f t="shared" si="20"/>
        <v>15200</v>
      </c>
      <c r="K13" s="1">
        <f t="shared" si="6"/>
        <v>4584.0434681530332</v>
      </c>
      <c r="L13" s="1">
        <f t="shared" si="7"/>
        <v>804325.1044731366</v>
      </c>
      <c r="N13" s="1">
        <f t="shared" si="21"/>
        <v>0</v>
      </c>
      <c r="O13" s="1">
        <f t="shared" si="8"/>
        <v>1.5503181477764447E-3</v>
      </c>
      <c r="P13" s="1">
        <f t="shared" si="9"/>
        <v>0.27716243330803325</v>
      </c>
      <c r="R13" s="1">
        <f t="shared" si="10"/>
        <v>6600</v>
      </c>
      <c r="S13" s="1">
        <f t="shared" si="11"/>
        <v>418.97921446081841</v>
      </c>
      <c r="T13" s="1">
        <f t="shared" si="12"/>
        <v>65643.987407743974</v>
      </c>
      <c r="V13" s="1">
        <f t="shared" si="0"/>
        <v>15600</v>
      </c>
      <c r="W13" s="1">
        <f t="shared" si="13"/>
        <v>6203.7855965784447</v>
      </c>
      <c r="X13" s="1">
        <f t="shared" si="14"/>
        <v>1017437.2636509418</v>
      </c>
      <c r="Z13" s="1">
        <f t="shared" si="22"/>
        <v>20000</v>
      </c>
      <c r="AA13" s="1">
        <f t="shared" si="15"/>
        <v>0</v>
      </c>
      <c r="AB13" s="1">
        <f t="shared" si="16"/>
        <v>1770000</v>
      </c>
      <c r="AD13" s="1">
        <f t="shared" si="17"/>
        <v>59600</v>
      </c>
      <c r="AE13" s="1">
        <f t="shared" si="17"/>
        <v>12045.587199780162</v>
      </c>
      <c r="AF13" s="1">
        <f t="shared" si="17"/>
        <v>3767882.3927671546</v>
      </c>
      <c r="AG13" s="1">
        <f t="shared" si="18"/>
        <v>47554.412800220307</v>
      </c>
    </row>
    <row r="14" spans="1:33" x14ac:dyDescent="0.3">
      <c r="A14" s="2">
        <v>43922</v>
      </c>
      <c r="B14" s="1">
        <f t="shared" si="19"/>
        <v>0</v>
      </c>
      <c r="C14" s="1">
        <f t="shared" si="1"/>
        <v>1.8909729475836128E-3</v>
      </c>
      <c r="D14" s="1">
        <f t="shared" si="2"/>
        <v>0.25402069929206533</v>
      </c>
      <c r="F14" s="1">
        <f t="shared" si="3"/>
        <v>2200</v>
      </c>
      <c r="G14" s="1">
        <f t="shared" si="4"/>
        <v>828.56630957379593</v>
      </c>
      <c r="H14" s="1">
        <f t="shared" si="5"/>
        <v>109104.07425274659</v>
      </c>
      <c r="J14" s="1">
        <f t="shared" si="20"/>
        <v>15200</v>
      </c>
      <c r="K14" s="1">
        <f t="shared" si="6"/>
        <v>4524.3287126613941</v>
      </c>
      <c r="L14" s="1">
        <f t="shared" si="7"/>
        <v>793649.433185798</v>
      </c>
      <c r="N14" s="1">
        <f t="shared" si="21"/>
        <v>0</v>
      </c>
      <c r="O14" s="1">
        <f t="shared" si="8"/>
        <v>1.5590386873576873E-3</v>
      </c>
      <c r="P14" s="1">
        <f t="shared" si="9"/>
        <v>0.27872147199539093</v>
      </c>
      <c r="R14" s="1">
        <f t="shared" si="10"/>
        <v>6600</v>
      </c>
      <c r="S14" s="1">
        <f t="shared" si="11"/>
        <v>382.92325987850654</v>
      </c>
      <c r="T14" s="1">
        <f t="shared" si="12"/>
        <v>59426.910667622476</v>
      </c>
      <c r="V14" s="1">
        <f t="shared" si="0"/>
        <v>15600</v>
      </c>
      <c r="W14" s="1">
        <f t="shared" si="13"/>
        <v>6147.0168012244394</v>
      </c>
      <c r="X14" s="1">
        <f t="shared" si="14"/>
        <v>1007984.2804521662</v>
      </c>
      <c r="Z14" s="1">
        <f t="shared" si="22"/>
        <v>20000</v>
      </c>
      <c r="AA14" s="1">
        <f t="shared" si="15"/>
        <v>0</v>
      </c>
      <c r="AB14" s="1">
        <f t="shared" si="16"/>
        <v>1750000</v>
      </c>
      <c r="AD14" s="1">
        <f t="shared" si="17"/>
        <v>59600</v>
      </c>
      <c r="AE14" s="1">
        <f t="shared" si="17"/>
        <v>11882.838533349772</v>
      </c>
      <c r="AF14" s="1">
        <f t="shared" si="17"/>
        <v>3720165.2313005044</v>
      </c>
      <c r="AG14" s="1">
        <f t="shared" si="18"/>
        <v>47717.161466650199</v>
      </c>
    </row>
    <row r="15" spans="1:33" x14ac:dyDescent="0.3">
      <c r="A15" s="2">
        <v>43952</v>
      </c>
      <c r="B15" s="1">
        <f t="shared" si="19"/>
        <v>0</v>
      </c>
      <c r="C15" s="1">
        <f t="shared" si="1"/>
        <v>1.9051552446904898E-3</v>
      </c>
      <c r="D15" s="1">
        <f t="shared" si="2"/>
        <v>0.25592585453675581</v>
      </c>
      <c r="F15" s="1">
        <f t="shared" si="3"/>
        <v>2200</v>
      </c>
      <c r="G15" s="1">
        <f t="shared" si="4"/>
        <v>818.28055689559937</v>
      </c>
      <c r="H15" s="1">
        <f t="shared" si="5"/>
        <v>107722.35480964219</v>
      </c>
      <c r="J15" s="1">
        <f t="shared" si="20"/>
        <v>15200</v>
      </c>
      <c r="K15" s="1">
        <f t="shared" si="6"/>
        <v>4464.2780616701139</v>
      </c>
      <c r="L15" s="1">
        <f t="shared" si="7"/>
        <v>782913.71124746813</v>
      </c>
      <c r="N15" s="1">
        <f t="shared" si="21"/>
        <v>0</v>
      </c>
      <c r="O15" s="1">
        <f t="shared" si="8"/>
        <v>1.5678082799740743E-3</v>
      </c>
      <c r="P15" s="1">
        <f t="shared" si="9"/>
        <v>0.28028928027536498</v>
      </c>
      <c r="R15" s="1">
        <f t="shared" si="10"/>
        <v>6600</v>
      </c>
      <c r="S15" s="1">
        <f t="shared" si="11"/>
        <v>346.65697889446449</v>
      </c>
      <c r="T15" s="1">
        <f t="shared" si="12"/>
        <v>53173.567646516938</v>
      </c>
      <c r="V15" s="1">
        <f t="shared" si="0"/>
        <v>15600</v>
      </c>
      <c r="W15" s="1">
        <f t="shared" si="13"/>
        <v>6089.9050277318374</v>
      </c>
      <c r="X15" s="1">
        <f t="shared" si="14"/>
        <v>998474.18547989801</v>
      </c>
      <c r="Z15" s="1">
        <f t="shared" si="22"/>
        <v>20000</v>
      </c>
      <c r="AA15" s="1">
        <f t="shared" si="15"/>
        <v>0</v>
      </c>
      <c r="AB15" s="1">
        <f t="shared" si="16"/>
        <v>1730000</v>
      </c>
      <c r="AD15" s="1">
        <f t="shared" si="17"/>
        <v>59600</v>
      </c>
      <c r="AE15" s="1">
        <f t="shared" si="17"/>
        <v>11719.124098155538</v>
      </c>
      <c r="AF15" s="1">
        <f t="shared" si="17"/>
        <v>3672284.3553986601</v>
      </c>
      <c r="AG15" s="1">
        <f t="shared" si="18"/>
        <v>47880.875901844352</v>
      </c>
    </row>
    <row r="16" spans="1:33" x14ac:dyDescent="0.3">
      <c r="A16" s="2">
        <v>43983</v>
      </c>
      <c r="B16" s="1">
        <f t="shared" si="19"/>
        <v>0</v>
      </c>
      <c r="C16" s="1">
        <f t="shared" si="1"/>
        <v>1.9194439090256686E-3</v>
      </c>
      <c r="D16" s="1">
        <f t="shared" si="2"/>
        <v>0.25784529844578147</v>
      </c>
      <c r="F16" s="1">
        <f t="shared" si="3"/>
        <v>2200</v>
      </c>
      <c r="G16" s="1">
        <f t="shared" si="4"/>
        <v>807.91766107231638</v>
      </c>
      <c r="H16" s="1">
        <f t="shared" si="5"/>
        <v>106330.27247071451</v>
      </c>
      <c r="J16" s="1">
        <f t="shared" si="20"/>
        <v>15200</v>
      </c>
      <c r="K16" s="1">
        <f t="shared" si="6"/>
        <v>4403.8896257670085</v>
      </c>
      <c r="L16" s="1">
        <f t="shared" si="7"/>
        <v>772117.60087323515</v>
      </c>
      <c r="N16" s="1">
        <f t="shared" si="21"/>
        <v>0</v>
      </c>
      <c r="O16" s="1">
        <f t="shared" si="8"/>
        <v>1.5766272015489283E-3</v>
      </c>
      <c r="P16" s="1">
        <f t="shared" si="9"/>
        <v>0.28186590747691392</v>
      </c>
      <c r="R16" s="1">
        <f t="shared" si="10"/>
        <v>6600</v>
      </c>
      <c r="S16" s="1">
        <f t="shared" si="11"/>
        <v>310.17914460468216</v>
      </c>
      <c r="T16" s="1">
        <f t="shared" si="12"/>
        <v>46883.746791121623</v>
      </c>
      <c r="V16" s="1">
        <f t="shared" si="0"/>
        <v>15600</v>
      </c>
      <c r="W16" s="1">
        <f t="shared" si="13"/>
        <v>6032.4482039410505</v>
      </c>
      <c r="X16" s="1">
        <f t="shared" si="14"/>
        <v>988906.63368383911</v>
      </c>
      <c r="Z16" s="1">
        <f t="shared" si="22"/>
        <v>20000</v>
      </c>
      <c r="AA16" s="1">
        <f t="shared" si="15"/>
        <v>0</v>
      </c>
      <c r="AB16" s="1">
        <f t="shared" si="16"/>
        <v>1710000</v>
      </c>
      <c r="AD16" s="1">
        <f t="shared" si="17"/>
        <v>59600</v>
      </c>
      <c r="AE16" s="1">
        <f t="shared" si="17"/>
        <v>11554.438131456167</v>
      </c>
      <c r="AF16" s="1">
        <f t="shared" si="17"/>
        <v>3624238.7935301159</v>
      </c>
      <c r="AG16" s="1">
        <f t="shared" si="18"/>
        <v>48045.561868544202</v>
      </c>
    </row>
    <row r="17" spans="1:33" x14ac:dyDescent="0.3">
      <c r="A17" s="2">
        <v>44013</v>
      </c>
      <c r="B17" s="1">
        <f t="shared" si="19"/>
        <v>0</v>
      </c>
      <c r="C17" s="1">
        <f t="shared" si="1"/>
        <v>1.933839738343361E-3</v>
      </c>
      <c r="D17" s="1">
        <f t="shared" si="2"/>
        <v>0.25977913818412485</v>
      </c>
      <c r="F17" s="1">
        <f t="shared" si="3"/>
        <v>2200</v>
      </c>
      <c r="G17" s="1">
        <f t="shared" si="4"/>
        <v>797.47704353035874</v>
      </c>
      <c r="H17" s="1">
        <f t="shared" si="5"/>
        <v>104927.74951424488</v>
      </c>
      <c r="J17" s="1">
        <f t="shared" si="20"/>
        <v>15200</v>
      </c>
      <c r="K17" s="1">
        <f t="shared" si="6"/>
        <v>4343.1615049119482</v>
      </c>
      <c r="L17" s="1">
        <f t="shared" si="7"/>
        <v>761260.7623781471</v>
      </c>
      <c r="N17" s="1">
        <f t="shared" si="21"/>
        <v>0</v>
      </c>
      <c r="O17" s="1">
        <f t="shared" si="8"/>
        <v>1.585495729557641E-3</v>
      </c>
      <c r="P17" s="1">
        <f t="shared" si="9"/>
        <v>0.28345140320647155</v>
      </c>
      <c r="R17" s="1">
        <f t="shared" si="10"/>
        <v>6600</v>
      </c>
      <c r="S17" s="1">
        <f t="shared" si="11"/>
        <v>273.48852294820949</v>
      </c>
      <c r="T17" s="1">
        <f t="shared" si="12"/>
        <v>40557.235314069832</v>
      </c>
      <c r="V17" s="1">
        <f t="shared" si="0"/>
        <v>15600</v>
      </c>
      <c r="W17" s="1">
        <f t="shared" si="13"/>
        <v>5974.6442451731946</v>
      </c>
      <c r="X17" s="1">
        <f t="shared" si="14"/>
        <v>979281.27792901231</v>
      </c>
      <c r="Z17" s="1">
        <f t="shared" si="22"/>
        <v>20000</v>
      </c>
      <c r="AA17" s="1">
        <f t="shared" si="15"/>
        <v>0</v>
      </c>
      <c r="AB17" s="1">
        <f t="shared" si="16"/>
        <v>1690000</v>
      </c>
      <c r="AD17" s="1">
        <f t="shared" si="17"/>
        <v>59600</v>
      </c>
      <c r="AE17" s="1">
        <f t="shared" si="17"/>
        <v>11388.774835899178</v>
      </c>
      <c r="AF17" s="1">
        <f t="shared" si="17"/>
        <v>3576027.5683660153</v>
      </c>
      <c r="AG17" s="1">
        <f t="shared" si="18"/>
        <v>48211.225164100528</v>
      </c>
    </row>
    <row r="18" spans="1:33" x14ac:dyDescent="0.3">
      <c r="A18" s="2">
        <v>44044</v>
      </c>
      <c r="B18" s="1">
        <f t="shared" si="19"/>
        <v>0</v>
      </c>
      <c r="C18" s="1">
        <f t="shared" si="1"/>
        <v>1.9483435363809364E-3</v>
      </c>
      <c r="D18" s="1">
        <f t="shared" si="2"/>
        <v>0.26172748172050581</v>
      </c>
      <c r="F18" s="1">
        <f t="shared" si="3"/>
        <v>2200</v>
      </c>
      <c r="G18" s="1">
        <f t="shared" si="4"/>
        <v>786.9581213568365</v>
      </c>
      <c r="H18" s="1">
        <f t="shared" si="5"/>
        <v>103514.70763560171</v>
      </c>
      <c r="J18" s="1">
        <f t="shared" si="20"/>
        <v>15200</v>
      </c>
      <c r="K18" s="1">
        <f t="shared" si="6"/>
        <v>4282.091788377078</v>
      </c>
      <c r="L18" s="1">
        <f t="shared" si="7"/>
        <v>750342.85416652414</v>
      </c>
      <c r="N18" s="1">
        <f t="shared" si="21"/>
        <v>0</v>
      </c>
      <c r="O18" s="1">
        <f t="shared" si="8"/>
        <v>1.5944141430364028E-3</v>
      </c>
      <c r="P18" s="1">
        <f t="shared" si="9"/>
        <v>0.28504581734950796</v>
      </c>
      <c r="R18" s="1">
        <f t="shared" si="10"/>
        <v>6600</v>
      </c>
      <c r="S18" s="1">
        <f t="shared" si="11"/>
        <v>236.58387266540737</v>
      </c>
      <c r="T18" s="1">
        <f t="shared" si="12"/>
        <v>34193.819186735236</v>
      </c>
      <c r="V18" s="1">
        <f t="shared" si="0"/>
        <v>15600</v>
      </c>
      <c r="W18" s="1">
        <f t="shared" si="13"/>
        <v>5916.4910541544496</v>
      </c>
      <c r="X18" s="1">
        <f t="shared" si="14"/>
        <v>969597.76898316678</v>
      </c>
      <c r="Z18" s="1">
        <f t="shared" si="22"/>
        <v>20000</v>
      </c>
      <c r="AA18" s="1">
        <f t="shared" si="15"/>
        <v>0</v>
      </c>
      <c r="AB18" s="1">
        <f t="shared" si="16"/>
        <v>1670000</v>
      </c>
      <c r="AD18" s="1">
        <f t="shared" si="17"/>
        <v>59600</v>
      </c>
      <c r="AE18" s="1">
        <f t="shared" si="17"/>
        <v>11222.128379311453</v>
      </c>
      <c r="AF18" s="1">
        <f t="shared" si="17"/>
        <v>3527649.6967453267</v>
      </c>
      <c r="AG18" s="1">
        <f t="shared" si="18"/>
        <v>48377.871620688587</v>
      </c>
    </row>
    <row r="19" spans="1:33" x14ac:dyDescent="0.3">
      <c r="A19" s="2">
        <v>44075</v>
      </c>
      <c r="B19" s="1">
        <f t="shared" si="19"/>
        <v>0</v>
      </c>
      <c r="C19" s="1">
        <f t="shared" si="1"/>
        <v>1.9629561129037936E-3</v>
      </c>
      <c r="D19" s="1">
        <f t="shared" si="2"/>
        <v>0.26369043783340962</v>
      </c>
      <c r="F19" s="1">
        <f t="shared" si="3"/>
        <v>2200</v>
      </c>
      <c r="G19" s="1">
        <f t="shared" si="4"/>
        <v>776.36030726701279</v>
      </c>
      <c r="H19" s="1">
        <f t="shared" si="5"/>
        <v>102091.06794286871</v>
      </c>
      <c r="J19" s="1">
        <f t="shared" si="20"/>
        <v>15200</v>
      </c>
      <c r="K19" s="1">
        <f t="shared" si="6"/>
        <v>4220.6785546866986</v>
      </c>
      <c r="L19" s="1">
        <f t="shared" si="7"/>
        <v>739363.53272121085</v>
      </c>
      <c r="N19" s="1">
        <f t="shared" si="21"/>
        <v>0</v>
      </c>
      <c r="O19" s="1">
        <f t="shared" si="8"/>
        <v>1.6033827225909825E-3</v>
      </c>
      <c r="P19" s="1">
        <f t="shared" si="9"/>
        <v>0.28664920007209893</v>
      </c>
      <c r="R19" s="1">
        <f t="shared" si="10"/>
        <v>6600</v>
      </c>
      <c r="S19" s="1">
        <f t="shared" si="11"/>
        <v>199.46394525595557</v>
      </c>
      <c r="T19" s="1">
        <f t="shared" si="12"/>
        <v>27793.283131991193</v>
      </c>
      <c r="V19" s="1">
        <f t="shared" si="0"/>
        <v>15600</v>
      </c>
      <c r="W19" s="1">
        <f t="shared" si="13"/>
        <v>5857.9865209399659</v>
      </c>
      <c r="X19" s="1">
        <f t="shared" si="14"/>
        <v>959855.75550410675</v>
      </c>
      <c r="Z19" s="1">
        <f t="shared" si="22"/>
        <v>20000</v>
      </c>
      <c r="AA19" s="1">
        <f t="shared" si="15"/>
        <v>0</v>
      </c>
      <c r="AB19" s="1">
        <f t="shared" si="16"/>
        <v>1650000</v>
      </c>
      <c r="AD19" s="1">
        <f t="shared" si="17"/>
        <v>59600</v>
      </c>
      <c r="AE19" s="1">
        <f t="shared" si="17"/>
        <v>11054.492894488467</v>
      </c>
      <c r="AF19" s="1">
        <f t="shared" si="17"/>
        <v>3479104.1896398151</v>
      </c>
      <c r="AG19" s="1">
        <f t="shared" si="18"/>
        <v>48545.507105511613</v>
      </c>
    </row>
    <row r="20" spans="1:33" x14ac:dyDescent="0.3">
      <c r="A20" s="2">
        <v>44105</v>
      </c>
      <c r="B20" s="1">
        <f t="shared" si="19"/>
        <v>0</v>
      </c>
      <c r="C20" s="1">
        <f t="shared" si="1"/>
        <v>1.9776782837505722E-3</v>
      </c>
      <c r="D20" s="1">
        <f t="shared" si="2"/>
        <v>0.26566811611716018</v>
      </c>
      <c r="F20" s="1">
        <f t="shared" si="3"/>
        <v>2200</v>
      </c>
      <c r="G20" s="1">
        <f t="shared" si="4"/>
        <v>765.6830095715153</v>
      </c>
      <c r="H20" s="1">
        <f t="shared" si="5"/>
        <v>100656.75095244023</v>
      </c>
      <c r="J20" s="1">
        <f t="shared" si="20"/>
        <v>15200</v>
      </c>
      <c r="K20" s="1">
        <f t="shared" si="6"/>
        <v>4158.9198715568118</v>
      </c>
      <c r="L20" s="1">
        <f t="shared" si="7"/>
        <v>728322.45259276766</v>
      </c>
      <c r="N20" s="1">
        <f t="shared" si="21"/>
        <v>0</v>
      </c>
      <c r="O20" s="1">
        <f t="shared" si="8"/>
        <v>1.6124017504055568E-3</v>
      </c>
      <c r="P20" s="1">
        <f t="shared" si="9"/>
        <v>0.28826160182250449</v>
      </c>
      <c r="R20" s="1">
        <f t="shared" si="10"/>
        <v>6600</v>
      </c>
      <c r="S20" s="1">
        <f t="shared" si="11"/>
        <v>162.1274849366153</v>
      </c>
      <c r="T20" s="1">
        <f t="shared" si="12"/>
        <v>21355.410616927809</v>
      </c>
      <c r="V20" s="1">
        <f t="shared" si="0"/>
        <v>15600</v>
      </c>
      <c r="W20" s="1">
        <f t="shared" si="13"/>
        <v>5799.1285228373117</v>
      </c>
      <c r="X20" s="1">
        <f t="shared" si="14"/>
        <v>950054.88402694406</v>
      </c>
      <c r="Z20" s="1">
        <f t="shared" si="22"/>
        <v>20000</v>
      </c>
      <c r="AA20" s="1">
        <f t="shared" si="15"/>
        <v>0</v>
      </c>
      <c r="AB20" s="1">
        <f t="shared" si="16"/>
        <v>1630000</v>
      </c>
      <c r="AD20" s="1">
        <f t="shared" si="17"/>
        <v>59600</v>
      </c>
      <c r="AE20" s="1">
        <f t="shared" si="17"/>
        <v>10885.862478982288</v>
      </c>
      <c r="AF20" s="1">
        <f t="shared" si="17"/>
        <v>3430390.0521187978</v>
      </c>
      <c r="AG20" s="1">
        <f t="shared" si="18"/>
        <v>48714.137521017343</v>
      </c>
    </row>
    <row r="21" spans="1:33" x14ac:dyDescent="0.3">
      <c r="A21" s="2">
        <v>44136</v>
      </c>
      <c r="B21" s="1">
        <f t="shared" si="19"/>
        <v>0</v>
      </c>
      <c r="C21" s="1">
        <f t="shared" si="1"/>
        <v>1.9925108708787015E-3</v>
      </c>
      <c r="D21" s="1">
        <f t="shared" si="2"/>
        <v>0.26766062698803889</v>
      </c>
      <c r="F21" s="1">
        <f t="shared" si="3"/>
        <v>2200</v>
      </c>
      <c r="G21" s="1">
        <f t="shared" si="4"/>
        <v>754.92563214330164</v>
      </c>
      <c r="H21" s="1">
        <f t="shared" si="5"/>
        <v>99211.676584583533</v>
      </c>
      <c r="J21" s="1">
        <f t="shared" si="20"/>
        <v>15200</v>
      </c>
      <c r="K21" s="1">
        <f t="shared" si="6"/>
        <v>4096.8137958343186</v>
      </c>
      <c r="L21" s="1">
        <f t="shared" si="7"/>
        <v>717219.26638860197</v>
      </c>
      <c r="N21" s="1">
        <f t="shared" si="21"/>
        <v>0</v>
      </c>
      <c r="O21" s="1">
        <f t="shared" si="8"/>
        <v>1.6214715102515879E-3</v>
      </c>
      <c r="P21" s="1">
        <f t="shared" si="9"/>
        <v>0.28988307333275609</v>
      </c>
      <c r="R21" s="1">
        <f t="shared" si="10"/>
        <v>6600</v>
      </c>
      <c r="S21" s="1">
        <f t="shared" si="11"/>
        <v>124.57322859874556</v>
      </c>
      <c r="T21" s="1">
        <f t="shared" si="12"/>
        <v>14879.983845526556</v>
      </c>
      <c r="V21" s="1">
        <f t="shared" si="0"/>
        <v>15600</v>
      </c>
      <c r="W21" s="1">
        <f t="shared" si="13"/>
        <v>5739.9149243294532</v>
      </c>
      <c r="X21" s="1">
        <f t="shared" si="14"/>
        <v>940194.79895127355</v>
      </c>
      <c r="Z21" s="1">
        <f t="shared" si="22"/>
        <v>20000</v>
      </c>
      <c r="AA21" s="1">
        <f t="shared" si="15"/>
        <v>0</v>
      </c>
      <c r="AB21" s="1">
        <f t="shared" si="16"/>
        <v>1610000</v>
      </c>
      <c r="AD21" s="1">
        <f t="shared" si="17"/>
        <v>59600</v>
      </c>
      <c r="AE21" s="1">
        <f t="shared" si="17"/>
        <v>10716.231194888202</v>
      </c>
      <c r="AF21" s="1">
        <f t="shared" si="17"/>
        <v>3381506.2833136865</v>
      </c>
      <c r="AG21" s="1">
        <f t="shared" si="18"/>
        <v>48883.768805111293</v>
      </c>
    </row>
    <row r="22" spans="1:33" x14ac:dyDescent="0.3">
      <c r="A22" s="2">
        <v>44166</v>
      </c>
      <c r="B22" s="1">
        <f t="shared" si="19"/>
        <v>0</v>
      </c>
      <c r="C22" s="1">
        <f t="shared" si="1"/>
        <v>2.0074547024102915E-3</v>
      </c>
      <c r="D22" s="1">
        <f t="shared" si="2"/>
        <v>0.2696680816904492</v>
      </c>
      <c r="F22" s="1">
        <f t="shared" si="3"/>
        <v>2200</v>
      </c>
      <c r="G22" s="1">
        <f t="shared" si="4"/>
        <v>744.08757438437647</v>
      </c>
      <c r="H22" s="1">
        <f t="shared" si="5"/>
        <v>97755.764158967911</v>
      </c>
      <c r="J22" s="1">
        <f t="shared" si="20"/>
        <v>15200</v>
      </c>
      <c r="K22" s="1">
        <f t="shared" si="6"/>
        <v>4034.3583734358867</v>
      </c>
      <c r="L22" s="1">
        <f t="shared" si="7"/>
        <v>706053.62476203789</v>
      </c>
      <c r="N22" s="1">
        <f t="shared" si="21"/>
        <v>0</v>
      </c>
      <c r="O22" s="1">
        <f t="shared" si="8"/>
        <v>1.6305922874967531E-3</v>
      </c>
      <c r="P22" s="1">
        <f t="shared" si="9"/>
        <v>0.29151366562025283</v>
      </c>
      <c r="R22" s="1">
        <f t="shared" si="10"/>
        <v>6600</v>
      </c>
      <c r="S22" s="1">
        <f t="shared" si="11"/>
        <v>86.79990576557158</v>
      </c>
      <c r="T22" s="1">
        <f t="shared" si="12"/>
        <v>8366.7837512921287</v>
      </c>
      <c r="V22" s="1">
        <f t="shared" si="0"/>
        <v>15600</v>
      </c>
      <c r="W22" s="1">
        <f t="shared" si="13"/>
        <v>5680.3435769972775</v>
      </c>
      <c r="X22" s="1">
        <f t="shared" si="14"/>
        <v>930275.14252827084</v>
      </c>
      <c r="Z22" s="1">
        <f t="shared" si="22"/>
        <v>20000</v>
      </c>
      <c r="AA22" s="1">
        <f t="shared" si="15"/>
        <v>0</v>
      </c>
      <c r="AB22" s="1">
        <f t="shared" si="16"/>
        <v>1590000</v>
      </c>
      <c r="AD22" s="1">
        <f t="shared" si="17"/>
        <v>59600</v>
      </c>
      <c r="AE22" s="1">
        <f t="shared" si="17"/>
        <v>10545.593068630104</v>
      </c>
      <c r="AF22" s="1">
        <f t="shared" si="17"/>
        <v>3332451.876382316</v>
      </c>
      <c r="AG22" s="1">
        <f t="shared" si="18"/>
        <v>49054.406931370497</v>
      </c>
    </row>
    <row r="23" spans="1:33" x14ac:dyDescent="0.3">
      <c r="A23" s="2">
        <v>44197</v>
      </c>
      <c r="B23" s="1">
        <f t="shared" si="19"/>
        <v>0</v>
      </c>
      <c r="C23" s="1">
        <f t="shared" si="1"/>
        <v>2.0225106126783689E-3</v>
      </c>
      <c r="D23" s="1">
        <f t="shared" si="2"/>
        <v>0.27169059230312759</v>
      </c>
      <c r="F23" s="1">
        <f t="shared" si="3"/>
        <v>2200</v>
      </c>
      <c r="G23" s="1">
        <f t="shared" si="4"/>
        <v>733.16823119225933</v>
      </c>
      <c r="H23" s="1">
        <f t="shared" si="5"/>
        <v>96288.932390160175</v>
      </c>
      <c r="J23" s="1">
        <f t="shared" si="20"/>
        <v>15200</v>
      </c>
      <c r="K23" s="1">
        <f t="shared" si="6"/>
        <v>3971.5516392864638</v>
      </c>
      <c r="L23" s="1">
        <f t="shared" si="7"/>
        <v>694825.17640132434</v>
      </c>
      <c r="N23" s="1">
        <f t="shared" si="21"/>
        <v>0</v>
      </c>
      <c r="O23" s="1">
        <f t="shared" si="8"/>
        <v>1.6397643691139223E-3</v>
      </c>
      <c r="P23" s="1">
        <f t="shared" si="9"/>
        <v>0.29315342998936678</v>
      </c>
      <c r="R23" s="1">
        <f t="shared" si="10"/>
        <v>6600</v>
      </c>
      <c r="S23" s="1">
        <f t="shared" si="11"/>
        <v>48.806238549204089</v>
      </c>
      <c r="T23" s="1">
        <f t="shared" si="12"/>
        <v>1815.5899898413336</v>
      </c>
      <c r="V23" s="1">
        <f t="shared" si="0"/>
        <v>15600</v>
      </c>
      <c r="W23" s="1">
        <f t="shared" si="13"/>
        <v>5620.4123194416361</v>
      </c>
      <c r="X23" s="1">
        <f t="shared" si="14"/>
        <v>920295.55484771251</v>
      </c>
      <c r="Z23" s="1">
        <f t="shared" si="22"/>
        <v>20000</v>
      </c>
      <c r="AA23" s="1">
        <f t="shared" si="15"/>
        <v>0</v>
      </c>
      <c r="AB23" s="1">
        <f t="shared" si="16"/>
        <v>1570000</v>
      </c>
      <c r="AD23" s="1">
        <f t="shared" si="17"/>
        <v>59600</v>
      </c>
      <c r="AE23" s="1">
        <f t="shared" si="17"/>
        <v>10373.942090744546</v>
      </c>
      <c r="AF23" s="1">
        <f t="shared" si="17"/>
        <v>3283225.8184730611</v>
      </c>
      <c r="AG23" s="1">
        <f t="shared" si="18"/>
        <v>49226.057909254916</v>
      </c>
    </row>
    <row r="24" spans="1:33" x14ac:dyDescent="0.3">
      <c r="A24" s="2">
        <v>44228</v>
      </c>
      <c r="B24" s="1">
        <v>0</v>
      </c>
      <c r="C24" s="1">
        <f t="shared" si="1"/>
        <v>2.0376794422734567E-3</v>
      </c>
      <c r="D24" s="1">
        <f t="shared" si="2"/>
        <v>0.27372827174540104</v>
      </c>
      <c r="F24" s="1">
        <f t="shared" si="3"/>
        <v>2200</v>
      </c>
      <c r="G24" s="1">
        <f t="shared" si="4"/>
        <v>722.16699292620126</v>
      </c>
      <c r="H24" s="1">
        <f t="shared" si="5"/>
        <v>94811.099383086374</v>
      </c>
      <c r="J24" s="1">
        <f>+J23+4774</f>
        <v>19974</v>
      </c>
      <c r="K24" s="1">
        <f t="shared" si="6"/>
        <v>3908.39161725745</v>
      </c>
      <c r="L24" s="1">
        <f t="shared" si="7"/>
        <v>678759.56801858183</v>
      </c>
      <c r="N24" s="1">
        <f t="shared" si="21"/>
        <v>0</v>
      </c>
      <c r="O24" s="1">
        <f t="shared" si="8"/>
        <v>1.6489880436901883E-3</v>
      </c>
      <c r="P24" s="1">
        <f t="shared" si="9"/>
        <v>0.29480241803305696</v>
      </c>
      <c r="R24" s="1">
        <v>1826.1809310000001</v>
      </c>
      <c r="S24" s="1">
        <f t="shared" si="11"/>
        <v>10.59094160740778</v>
      </c>
      <c r="T24" s="1">
        <v>0</v>
      </c>
      <c r="V24" s="1">
        <f t="shared" si="0"/>
        <v>15600</v>
      </c>
      <c r="W24" s="1">
        <f t="shared" si="13"/>
        <v>5560.1189772049293</v>
      </c>
      <c r="X24" s="1">
        <f t="shared" si="14"/>
        <v>910255.67382491741</v>
      </c>
      <c r="Z24" s="1">
        <f t="shared" si="22"/>
        <v>20000</v>
      </c>
      <c r="AA24" s="1">
        <f t="shared" si="15"/>
        <v>0</v>
      </c>
      <c r="AB24" s="1">
        <f t="shared" si="16"/>
        <v>1550000</v>
      </c>
      <c r="AD24" s="1">
        <f t="shared" si="17"/>
        <v>59600.180931000003</v>
      </c>
      <c r="AE24" s="1">
        <f t="shared" si="17"/>
        <v>10201.272215663472</v>
      </c>
      <c r="AF24" s="1">
        <f t="shared" si="17"/>
        <v>3233826.9097572756</v>
      </c>
      <c r="AG24" s="1">
        <f t="shared" si="18"/>
        <v>49398.908715785481</v>
      </c>
    </row>
    <row r="25" spans="1:33" x14ac:dyDescent="0.3">
      <c r="A25" s="2">
        <v>44256</v>
      </c>
      <c r="B25" s="1">
        <v>0</v>
      </c>
      <c r="C25" s="1">
        <f t="shared" si="1"/>
        <v>2.0529620380905079E-3</v>
      </c>
      <c r="D25" s="1">
        <f t="shared" si="2"/>
        <v>0.27578123378349156</v>
      </c>
      <c r="F25" s="1">
        <f t="shared" si="3"/>
        <v>2200</v>
      </c>
      <c r="G25" s="1">
        <f t="shared" si="4"/>
        <v>711.08324537314775</v>
      </c>
      <c r="H25" s="1">
        <f t="shared" si="5"/>
        <v>93322.182628459515</v>
      </c>
      <c r="J25" s="1">
        <f>+J24+1826</f>
        <v>21800</v>
      </c>
      <c r="K25" s="1">
        <f t="shared" si="6"/>
        <v>3818.0225701045233</v>
      </c>
      <c r="L25" s="1">
        <f t="shared" si="7"/>
        <v>660777.59058868641</v>
      </c>
      <c r="N25" s="1">
        <f t="shared" si="21"/>
        <v>0</v>
      </c>
      <c r="O25" s="1">
        <f t="shared" si="8"/>
        <v>1.6582636014359456E-3</v>
      </c>
      <c r="P25" s="1">
        <f t="shared" si="9"/>
        <v>0.29646068163449291</v>
      </c>
      <c r="R25" s="1">
        <v>0</v>
      </c>
      <c r="S25" s="1">
        <f t="shared" ref="S25:S88" si="23">+S$3*T25</f>
        <v>0</v>
      </c>
      <c r="T25" s="1">
        <v>0</v>
      </c>
      <c r="V25" s="1">
        <f t="shared" si="0"/>
        <v>15600</v>
      </c>
      <c r="W25" s="1">
        <f t="shared" si="13"/>
        <v>5499.4613626922091</v>
      </c>
      <c r="X25" s="1">
        <f t="shared" si="14"/>
        <v>900155.13518760959</v>
      </c>
      <c r="Z25" s="1">
        <f t="shared" si="22"/>
        <v>20000</v>
      </c>
      <c r="AA25" s="1">
        <f t="shared" si="15"/>
        <v>0</v>
      </c>
      <c r="AB25" s="1">
        <f t="shared" si="16"/>
        <v>1530000</v>
      </c>
      <c r="AD25" s="1">
        <f t="shared" si="17"/>
        <v>59600</v>
      </c>
      <c r="AE25" s="1">
        <f t="shared" si="17"/>
        <v>10028.57088939552</v>
      </c>
      <c r="AF25" s="1">
        <f t="shared" si="17"/>
        <v>3184255.4806466708</v>
      </c>
      <c r="AG25" s="1">
        <f t="shared" si="18"/>
        <v>49571.429110604804</v>
      </c>
    </row>
    <row r="26" spans="1:33" x14ac:dyDescent="0.3">
      <c r="A26" s="2">
        <v>44287</v>
      </c>
      <c r="B26" s="1">
        <f t="shared" si="19"/>
        <v>0</v>
      </c>
      <c r="C26" s="1">
        <f t="shared" si="1"/>
        <v>2.0683592533761869E-3</v>
      </c>
      <c r="D26" s="1">
        <f t="shared" si="2"/>
        <v>0.27784959303686774</v>
      </c>
      <c r="F26" s="1">
        <f t="shared" si="3"/>
        <v>2200</v>
      </c>
      <c r="G26" s="1">
        <f t="shared" si="4"/>
        <v>699.91636971344633</v>
      </c>
      <c r="H26" s="1">
        <f t="shared" si="5"/>
        <v>91822.098998172965</v>
      </c>
      <c r="J26" s="1">
        <f>J25</f>
        <v>21800</v>
      </c>
      <c r="K26" s="1">
        <f t="shared" si="6"/>
        <v>3716.8739470613614</v>
      </c>
      <c r="L26" s="1">
        <f t="shared" si="7"/>
        <v>642694.46453574777</v>
      </c>
      <c r="N26" s="1">
        <f t="shared" si="21"/>
        <v>0</v>
      </c>
      <c r="O26" s="1">
        <f t="shared" si="8"/>
        <v>1.6675913341940229E-3</v>
      </c>
      <c r="P26" s="1">
        <f t="shared" si="9"/>
        <v>0.29812827296868694</v>
      </c>
      <c r="R26" s="1">
        <f t="shared" si="10"/>
        <v>0</v>
      </c>
      <c r="S26" s="1">
        <f t="shared" si="23"/>
        <v>0</v>
      </c>
      <c r="T26" s="1">
        <f t="shared" ref="T26:T89" si="24">+T25+S25-R26</f>
        <v>0</v>
      </c>
      <c r="V26" s="1">
        <f t="shared" si="0"/>
        <v>15600</v>
      </c>
      <c r="W26" s="1">
        <f t="shared" si="13"/>
        <v>5438.4372750918083</v>
      </c>
      <c r="X26" s="1">
        <f t="shared" si="14"/>
        <v>889993.57246270136</v>
      </c>
      <c r="Z26" s="1">
        <f t="shared" si="22"/>
        <v>20000</v>
      </c>
      <c r="AA26" s="1">
        <f t="shared" si="15"/>
        <v>0</v>
      </c>
      <c r="AB26" s="1">
        <f t="shared" si="16"/>
        <v>1510000</v>
      </c>
      <c r="AD26" s="1">
        <f t="shared" si="17"/>
        <v>59600</v>
      </c>
      <c r="AE26" s="1">
        <f t="shared" si="17"/>
        <v>9855.2313278172041</v>
      </c>
      <c r="AF26" s="1">
        <f t="shared" si="17"/>
        <v>3134510.7119744881</v>
      </c>
      <c r="AG26" s="1">
        <f t="shared" si="18"/>
        <v>49744.76867218269</v>
      </c>
    </row>
    <row r="27" spans="1:33" x14ac:dyDescent="0.3">
      <c r="A27" s="2">
        <v>44317</v>
      </c>
      <c r="B27" s="1">
        <f t="shared" si="19"/>
        <v>0</v>
      </c>
      <c r="C27" s="1">
        <f t="shared" si="1"/>
        <v>2.083871947776508E-3</v>
      </c>
      <c r="D27" s="1">
        <f t="shared" si="2"/>
        <v>0.27993346498464422</v>
      </c>
      <c r="F27" s="1">
        <f t="shared" si="3"/>
        <v>2200</v>
      </c>
      <c r="G27" s="1">
        <f t="shared" si="4"/>
        <v>688.66574248629718</v>
      </c>
      <c r="H27" s="1">
        <f t="shared" si="5"/>
        <v>90310.764740659259</v>
      </c>
      <c r="J27" s="1">
        <f>J26</f>
        <v>21800</v>
      </c>
      <c r="K27" s="1">
        <f t="shared" si="6"/>
        <v>3615.1563630135815</v>
      </c>
      <c r="L27" s="1">
        <f t="shared" si="7"/>
        <v>624509.62089876132</v>
      </c>
      <c r="N27" s="1">
        <f t="shared" si="21"/>
        <v>0</v>
      </c>
      <c r="O27" s="1">
        <f t="shared" si="8"/>
        <v>1.6769715354488643E-3</v>
      </c>
      <c r="P27" s="1">
        <f t="shared" si="9"/>
        <v>0.29980524450413581</v>
      </c>
      <c r="R27" s="1">
        <f t="shared" si="10"/>
        <v>0</v>
      </c>
      <c r="S27" s="1">
        <f t="shared" si="23"/>
        <v>0</v>
      </c>
      <c r="T27" s="1">
        <f t="shared" si="24"/>
        <v>0</v>
      </c>
      <c r="V27" s="1">
        <f t="shared" si="0"/>
        <v>15600</v>
      </c>
      <c r="W27" s="1">
        <f t="shared" si="13"/>
        <v>5377.0445002954875</v>
      </c>
      <c r="X27" s="1">
        <f t="shared" si="14"/>
        <v>879770.61696299689</v>
      </c>
      <c r="Z27" s="1">
        <f t="shared" si="22"/>
        <v>20000</v>
      </c>
      <c r="AA27" s="1">
        <f t="shared" si="15"/>
        <v>0</v>
      </c>
      <c r="AB27" s="1">
        <f t="shared" si="16"/>
        <v>1490000</v>
      </c>
      <c r="AD27" s="1">
        <f t="shared" si="17"/>
        <v>59600</v>
      </c>
      <c r="AE27" s="1">
        <f t="shared" si="17"/>
        <v>9680.8703666388501</v>
      </c>
      <c r="AF27" s="1">
        <f t="shared" si="17"/>
        <v>3084591.5823411271</v>
      </c>
      <c r="AG27" s="1">
        <f t="shared" si="18"/>
        <v>49919.129633361008</v>
      </c>
    </row>
    <row r="28" spans="1:33" x14ac:dyDescent="0.3">
      <c r="A28" s="2">
        <v>44348</v>
      </c>
      <c r="B28" s="1">
        <f t="shared" si="19"/>
        <v>0</v>
      </c>
      <c r="C28" s="1">
        <f t="shared" si="1"/>
        <v>2.0995009873848317E-3</v>
      </c>
      <c r="D28" s="1">
        <f t="shared" si="2"/>
        <v>0.28203296597202904</v>
      </c>
      <c r="F28" s="1">
        <f t="shared" si="3"/>
        <v>2200</v>
      </c>
      <c r="G28" s="1">
        <f t="shared" si="4"/>
        <v>677.33073555494445</v>
      </c>
      <c r="H28" s="1">
        <f t="shared" si="5"/>
        <v>88788.095476214206</v>
      </c>
      <c r="J28" s="1">
        <f>J27</f>
        <v>21800</v>
      </c>
      <c r="K28" s="1">
        <f t="shared" si="6"/>
        <v>3512.8666175555327</v>
      </c>
      <c r="L28" s="1">
        <f t="shared" si="7"/>
        <v>606222.48751631682</v>
      </c>
      <c r="N28" s="1">
        <f t="shared" si="21"/>
        <v>0</v>
      </c>
      <c r="O28" s="1">
        <f t="shared" si="8"/>
        <v>1.6864045003357642E-3</v>
      </c>
      <c r="P28" s="1">
        <f t="shared" si="9"/>
        <v>0.30149164900447156</v>
      </c>
      <c r="R28" s="1">
        <f t="shared" si="10"/>
        <v>0</v>
      </c>
      <c r="S28" s="1">
        <f t="shared" si="23"/>
        <v>0</v>
      </c>
      <c r="T28" s="1">
        <f t="shared" si="24"/>
        <v>0</v>
      </c>
      <c r="V28" s="1">
        <f t="shared" si="0"/>
        <v>15600</v>
      </c>
      <c r="W28" s="1">
        <f t="shared" si="13"/>
        <v>5315.2808108181061</v>
      </c>
      <c r="X28" s="1">
        <f t="shared" si="14"/>
        <v>869485.89777381497</v>
      </c>
      <c r="Z28" s="1">
        <f t="shared" si="22"/>
        <v>20000</v>
      </c>
      <c r="AA28" s="1">
        <f t="shared" si="15"/>
        <v>0</v>
      </c>
      <c r="AB28" s="1">
        <f t="shared" si="16"/>
        <v>1470000</v>
      </c>
      <c r="AD28" s="1">
        <f t="shared" si="17"/>
        <v>59600</v>
      </c>
      <c r="AE28" s="1">
        <f t="shared" si="17"/>
        <v>9505.4819498340694</v>
      </c>
      <c r="AF28" s="1">
        <f t="shared" si="17"/>
        <v>3034497.0642909613</v>
      </c>
      <c r="AG28" s="1">
        <f t="shared" si="18"/>
        <v>50094.518050165847</v>
      </c>
    </row>
    <row r="29" spans="1:33" x14ac:dyDescent="0.3">
      <c r="A29" s="2">
        <v>44378</v>
      </c>
      <c r="B29" s="1">
        <f t="shared" si="19"/>
        <v>0</v>
      </c>
      <c r="C29" s="1">
        <f t="shared" si="1"/>
        <v>2.1152472447902178E-3</v>
      </c>
      <c r="D29" s="1">
        <f t="shared" si="2"/>
        <v>0.28414821321681927</v>
      </c>
      <c r="F29" s="1">
        <f t="shared" si="3"/>
        <v>2200</v>
      </c>
      <c r="G29" s="1">
        <f t="shared" si="4"/>
        <v>665.91071607160654</v>
      </c>
      <c r="H29" s="1">
        <f t="shared" si="5"/>
        <v>87254.006192285815</v>
      </c>
      <c r="J29" s="1">
        <f t="shared" si="20"/>
        <v>21800</v>
      </c>
      <c r="K29" s="1">
        <f t="shared" si="6"/>
        <v>3410.0014922792825</v>
      </c>
      <c r="L29" s="1">
        <f t="shared" si="7"/>
        <v>587832.48900859605</v>
      </c>
      <c r="N29" s="1">
        <f t="shared" si="21"/>
        <v>0</v>
      </c>
      <c r="O29" s="1">
        <f t="shared" si="8"/>
        <v>1.6958905256501528E-3</v>
      </c>
      <c r="P29" s="1">
        <f t="shared" si="9"/>
        <v>0.30318753953012173</v>
      </c>
      <c r="R29" s="1">
        <f t="shared" si="10"/>
        <v>0</v>
      </c>
      <c r="S29" s="1">
        <f t="shared" si="23"/>
        <v>0</v>
      </c>
      <c r="T29" s="1">
        <f t="shared" si="24"/>
        <v>0</v>
      </c>
      <c r="V29" s="1">
        <f t="shared" si="0"/>
        <v>15600</v>
      </c>
      <c r="W29" s="1">
        <f t="shared" si="13"/>
        <v>5253.1439657167984</v>
      </c>
      <c r="X29" s="1">
        <f t="shared" si="14"/>
        <v>859139.04173953179</v>
      </c>
      <c r="Z29" s="1">
        <f t="shared" si="22"/>
        <v>20000</v>
      </c>
      <c r="AA29" s="1">
        <f t="shared" si="15"/>
        <v>0</v>
      </c>
      <c r="AB29" s="1">
        <f t="shared" si="16"/>
        <v>1450000</v>
      </c>
      <c r="AD29" s="1">
        <f t="shared" si="17"/>
        <v>59600</v>
      </c>
      <c r="AE29" s="1">
        <f t="shared" si="17"/>
        <v>9329.0599852054584</v>
      </c>
      <c r="AF29" s="1">
        <f t="shared" si="17"/>
        <v>2984226.1242761663</v>
      </c>
      <c r="AG29" s="1">
        <f t="shared" si="18"/>
        <v>50270.940014794935</v>
      </c>
    </row>
    <row r="30" spans="1:33" x14ac:dyDescent="0.3">
      <c r="A30" s="2">
        <v>44409</v>
      </c>
      <c r="B30" s="1">
        <f t="shared" si="19"/>
        <v>0</v>
      </c>
      <c r="C30" s="1">
        <f t="shared" si="1"/>
        <v>2.1311115991261443E-3</v>
      </c>
      <c r="D30" s="1">
        <f t="shared" si="2"/>
        <v>0.28627932481594542</v>
      </c>
      <c r="F30" s="1">
        <f t="shared" si="3"/>
        <v>2200</v>
      </c>
      <c r="G30" s="1">
        <f t="shared" si="4"/>
        <v>654.40504644214354</v>
      </c>
      <c r="H30" s="1">
        <f t="shared" si="5"/>
        <v>85708.41123872796</v>
      </c>
      <c r="J30" s="1">
        <f t="shared" si="20"/>
        <v>21800</v>
      </c>
      <c r="K30" s="1">
        <f t="shared" si="6"/>
        <v>3306.557750673353</v>
      </c>
      <c r="L30" s="1">
        <f t="shared" si="7"/>
        <v>569339.04675926943</v>
      </c>
      <c r="N30" s="1">
        <f t="shared" si="21"/>
        <v>0</v>
      </c>
      <c r="O30" s="1">
        <f t="shared" si="8"/>
        <v>1.7054299098569349E-3</v>
      </c>
      <c r="P30" s="1">
        <f t="shared" si="9"/>
        <v>0.30489296943997868</v>
      </c>
      <c r="R30" s="1">
        <f t="shared" si="10"/>
        <v>0</v>
      </c>
      <c r="S30" s="1">
        <f t="shared" si="23"/>
        <v>0</v>
      </c>
      <c r="T30" s="1">
        <f t="shared" si="24"/>
        <v>0</v>
      </c>
      <c r="V30" s="1">
        <f t="shared" si="0"/>
        <v>15600</v>
      </c>
      <c r="W30" s="1">
        <f t="shared" si="13"/>
        <v>5190.6317105096714</v>
      </c>
      <c r="X30" s="1">
        <f t="shared" si="14"/>
        <v>848729.67345004145</v>
      </c>
      <c r="Z30" s="1">
        <f t="shared" si="22"/>
        <v>20000</v>
      </c>
      <c r="AA30" s="1">
        <f t="shared" si="15"/>
        <v>0</v>
      </c>
      <c r="AB30" s="1">
        <f t="shared" si="16"/>
        <v>1430000</v>
      </c>
      <c r="AD30" s="1">
        <f t="shared" si="17"/>
        <v>59600</v>
      </c>
      <c r="AE30" s="1">
        <f t="shared" si="17"/>
        <v>9151.5983441666776</v>
      </c>
      <c r="AF30" s="1">
        <f t="shared" si="17"/>
        <v>2933777.7226203331</v>
      </c>
      <c r="AG30" s="1">
        <f t="shared" si="18"/>
        <v>50448.401655833237</v>
      </c>
    </row>
    <row r="31" spans="1:33" x14ac:dyDescent="0.3">
      <c r="A31" s="2">
        <v>44440</v>
      </c>
      <c r="B31" s="1">
        <f t="shared" si="19"/>
        <v>0</v>
      </c>
      <c r="C31" s="1">
        <f t="shared" si="1"/>
        <v>2.1470949361195907E-3</v>
      </c>
      <c r="D31" s="1">
        <f t="shared" si="2"/>
        <v>0.28842641975206501</v>
      </c>
      <c r="F31" s="1">
        <f t="shared" si="3"/>
        <v>2200</v>
      </c>
      <c r="G31" s="1">
        <f t="shared" si="4"/>
        <v>642.81308429045964</v>
      </c>
      <c r="H31" s="1">
        <f t="shared" si="5"/>
        <v>84151.224323018425</v>
      </c>
      <c r="J31" s="1">
        <f t="shared" si="20"/>
        <v>21800</v>
      </c>
      <c r="K31" s="1">
        <f t="shared" si="6"/>
        <v>3202.5321380208911</v>
      </c>
      <c r="L31" s="1">
        <f t="shared" si="7"/>
        <v>550741.57889729028</v>
      </c>
      <c r="N31" s="1">
        <f t="shared" si="21"/>
        <v>0</v>
      </c>
      <c r="O31" s="1">
        <f t="shared" si="8"/>
        <v>1.7150229530998803E-3</v>
      </c>
      <c r="P31" s="1">
        <f t="shared" si="9"/>
        <v>0.30660799239307857</v>
      </c>
      <c r="R31" s="1">
        <f t="shared" si="10"/>
        <v>0</v>
      </c>
      <c r="S31" s="1">
        <f t="shared" si="23"/>
        <v>0</v>
      </c>
      <c r="T31" s="1">
        <f t="shared" si="24"/>
        <v>0</v>
      </c>
      <c r="V31" s="1">
        <f t="shared" si="0"/>
        <v>15600</v>
      </c>
      <c r="W31" s="1">
        <f t="shared" si="13"/>
        <v>5127.7417770940001</v>
      </c>
      <c r="X31" s="1">
        <f t="shared" si="14"/>
        <v>838257.41522713541</v>
      </c>
      <c r="Z31" s="1">
        <f t="shared" si="22"/>
        <v>20000</v>
      </c>
      <c r="AA31" s="1">
        <f t="shared" si="15"/>
        <v>0</v>
      </c>
      <c r="AB31" s="1">
        <f t="shared" si="16"/>
        <v>1410000</v>
      </c>
      <c r="AD31" s="1">
        <f t="shared" si="17"/>
        <v>59600</v>
      </c>
      <c r="AE31" s="1">
        <f t="shared" si="17"/>
        <v>8973.0908615232402</v>
      </c>
      <c r="AF31" s="1">
        <f t="shared" si="17"/>
        <v>2883150.8134818566</v>
      </c>
      <c r="AG31" s="1">
        <f t="shared" si="18"/>
        <v>50626.909138476476</v>
      </c>
    </row>
    <row r="32" spans="1:33" x14ac:dyDescent="0.3">
      <c r="A32" s="2">
        <v>44470</v>
      </c>
      <c r="B32" s="1">
        <f t="shared" si="19"/>
        <v>0</v>
      </c>
      <c r="C32" s="1">
        <f t="shared" si="1"/>
        <v>2.1631981481404876E-3</v>
      </c>
      <c r="D32" s="1">
        <f t="shared" si="2"/>
        <v>0.29058961790020549</v>
      </c>
      <c r="F32" s="1">
        <f t="shared" si="3"/>
        <v>2200</v>
      </c>
      <c r="G32" s="1">
        <f t="shared" si="4"/>
        <v>631.13418242263822</v>
      </c>
      <c r="H32" s="1">
        <f t="shared" si="5"/>
        <v>82582.358505441065</v>
      </c>
      <c r="J32" s="1">
        <f t="shared" si="20"/>
        <v>21800</v>
      </c>
      <c r="K32" s="1">
        <f t="shared" si="6"/>
        <v>3097.921381297258</v>
      </c>
      <c r="L32" s="1">
        <f t="shared" si="7"/>
        <v>532039.50027858757</v>
      </c>
      <c r="N32" s="1">
        <f t="shared" si="21"/>
        <v>0</v>
      </c>
      <c r="O32" s="1">
        <f t="shared" si="8"/>
        <v>1.7246699572110672E-3</v>
      </c>
      <c r="P32" s="1">
        <f t="shared" si="9"/>
        <v>0.30833266235028961</v>
      </c>
      <c r="R32" s="1">
        <f t="shared" si="10"/>
        <v>0</v>
      </c>
      <c r="S32" s="1">
        <f t="shared" si="23"/>
        <v>0</v>
      </c>
      <c r="T32" s="1">
        <f t="shared" si="24"/>
        <v>0</v>
      </c>
      <c r="V32" s="1">
        <f t="shared" si="0"/>
        <v>15600</v>
      </c>
      <c r="W32" s="1">
        <f t="shared" si="13"/>
        <v>5064.4718836639431</v>
      </c>
      <c r="X32" s="1">
        <f t="shared" si="14"/>
        <v>827721.88711079932</v>
      </c>
      <c r="Z32" s="1">
        <f t="shared" si="22"/>
        <v>20000</v>
      </c>
      <c r="AA32" s="1">
        <f t="shared" si="15"/>
        <v>0</v>
      </c>
      <c r="AB32" s="1">
        <f t="shared" si="16"/>
        <v>1390000</v>
      </c>
      <c r="AD32" s="1">
        <f t="shared" si="17"/>
        <v>59600</v>
      </c>
      <c r="AE32" s="1">
        <f t="shared" si="17"/>
        <v>8793.5313352519461</v>
      </c>
      <c r="AF32" s="1">
        <f t="shared" si="17"/>
        <v>2832344.3448171085</v>
      </c>
      <c r="AG32" s="1">
        <f t="shared" si="18"/>
        <v>50806.468664748129</v>
      </c>
    </row>
    <row r="33" spans="1:33" x14ac:dyDescent="0.3">
      <c r="A33" s="2">
        <v>44501</v>
      </c>
      <c r="B33" s="1">
        <f t="shared" si="19"/>
        <v>0</v>
      </c>
      <c r="C33" s="1">
        <f t="shared" si="1"/>
        <v>2.1794221342515412E-3</v>
      </c>
      <c r="D33" s="1">
        <f t="shared" si="2"/>
        <v>0.29276904003445703</v>
      </c>
      <c r="F33" s="1">
        <f t="shared" si="3"/>
        <v>2200</v>
      </c>
      <c r="G33" s="1">
        <f t="shared" si="4"/>
        <v>619.36768879080796</v>
      </c>
      <c r="H33" s="1">
        <f t="shared" si="5"/>
        <v>81001.726194231873</v>
      </c>
      <c r="J33" s="1">
        <f t="shared" si="20"/>
        <v>21800</v>
      </c>
      <c r="K33" s="1">
        <f t="shared" si="6"/>
        <v>2992.7221890670553</v>
      </c>
      <c r="L33" s="1">
        <f t="shared" si="7"/>
        <v>513232.22246765462</v>
      </c>
      <c r="N33" s="1">
        <f t="shared" si="21"/>
        <v>0</v>
      </c>
      <c r="O33" s="1">
        <f t="shared" si="8"/>
        <v>1.7343712257203792E-3</v>
      </c>
      <c r="P33" s="1">
        <f t="shared" si="9"/>
        <v>0.31006703357601001</v>
      </c>
      <c r="R33" s="1">
        <f t="shared" si="10"/>
        <v>0</v>
      </c>
      <c r="S33" s="1">
        <f t="shared" si="23"/>
        <v>0</v>
      </c>
      <c r="T33" s="1">
        <f t="shared" si="24"/>
        <v>0</v>
      </c>
      <c r="V33" s="1">
        <f t="shared" si="0"/>
        <v>15600</v>
      </c>
      <c r="W33" s="1">
        <f t="shared" si="13"/>
        <v>5000.8197346277457</v>
      </c>
      <c r="X33" s="1">
        <f t="shared" si="14"/>
        <v>817122.70684542705</v>
      </c>
      <c r="Z33" s="1">
        <f t="shared" si="22"/>
        <v>20000</v>
      </c>
      <c r="AA33" s="1">
        <f t="shared" si="15"/>
        <v>0</v>
      </c>
      <c r="AB33" s="1">
        <f t="shared" si="16"/>
        <v>1370000</v>
      </c>
      <c r="AD33" s="1">
        <f t="shared" si="17"/>
        <v>59600</v>
      </c>
      <c r="AE33" s="1">
        <f t="shared" si="17"/>
        <v>8612.9135262789696</v>
      </c>
      <c r="AF33" s="1">
        <f t="shared" si="17"/>
        <v>2781357.2583433865</v>
      </c>
      <c r="AG33" s="1">
        <f t="shared" si="18"/>
        <v>50987.086473722011</v>
      </c>
    </row>
    <row r="34" spans="1:33" x14ac:dyDescent="0.3">
      <c r="A34" s="2">
        <v>44531</v>
      </c>
      <c r="B34" s="1">
        <v>0</v>
      </c>
      <c r="C34" s="1">
        <f t="shared" si="1"/>
        <v>2.1957678002584276E-3</v>
      </c>
      <c r="D34" s="1">
        <f t="shared" si="2"/>
        <v>0.29496480783471546</v>
      </c>
      <c r="F34" s="1">
        <f t="shared" si="3"/>
        <v>2200</v>
      </c>
      <c r="G34" s="1">
        <f t="shared" si="4"/>
        <v>607.51294645673897</v>
      </c>
      <c r="H34" s="1">
        <f t="shared" si="5"/>
        <v>79409.239140688616</v>
      </c>
      <c r="J34" s="1">
        <f t="shared" si="20"/>
        <v>21800</v>
      </c>
      <c r="K34" s="1">
        <f t="shared" si="6"/>
        <v>2886.9312513805576</v>
      </c>
      <c r="L34" s="1">
        <f t="shared" si="7"/>
        <v>494319.15371903515</v>
      </c>
      <c r="N34" s="1">
        <f t="shared" si="21"/>
        <v>0</v>
      </c>
      <c r="O34" s="1">
        <f t="shared" si="8"/>
        <v>1.7441270638650565E-3</v>
      </c>
      <c r="P34" s="1">
        <f t="shared" si="9"/>
        <v>0.31181116063987507</v>
      </c>
      <c r="R34" s="1">
        <f t="shared" si="10"/>
        <v>0</v>
      </c>
      <c r="S34" s="1">
        <f t="shared" si="23"/>
        <v>0</v>
      </c>
      <c r="T34" s="1">
        <f t="shared" si="24"/>
        <v>0</v>
      </c>
      <c r="V34" s="1">
        <f t="shared" si="0"/>
        <v>15600</v>
      </c>
      <c r="W34" s="1">
        <f t="shared" si="13"/>
        <v>4936.7830205244554</v>
      </c>
      <c r="X34" s="1">
        <f t="shared" si="14"/>
        <v>806459.48986595147</v>
      </c>
      <c r="Z34" s="1">
        <f t="shared" si="22"/>
        <v>20000</v>
      </c>
      <c r="AA34" s="1">
        <f t="shared" si="15"/>
        <v>0</v>
      </c>
      <c r="AB34" s="1">
        <f t="shared" si="16"/>
        <v>1350000</v>
      </c>
      <c r="AD34" s="1">
        <f t="shared" si="17"/>
        <v>59600</v>
      </c>
      <c r="AE34" s="1">
        <f t="shared" si="17"/>
        <v>8431.2311582566144</v>
      </c>
      <c r="AF34" s="1">
        <f t="shared" si="17"/>
        <v>2730188.4895016435</v>
      </c>
      <c r="AG34" s="1">
        <f t="shared" si="18"/>
        <v>51168.768841743004</v>
      </c>
    </row>
    <row r="35" spans="1:33" x14ac:dyDescent="0.3">
      <c r="A35" s="2">
        <v>44562</v>
      </c>
      <c r="B35" s="1">
        <v>0</v>
      </c>
      <c r="C35" s="1">
        <f t="shared" si="1"/>
        <v>2.2122360587603657E-3</v>
      </c>
      <c r="D35" s="1">
        <f t="shared" si="2"/>
        <v>0.29717704389347582</v>
      </c>
      <c r="F35" s="1">
        <f t="shared" si="3"/>
        <v>2200</v>
      </c>
      <c r="G35" s="1">
        <f t="shared" si="4"/>
        <v>595.56929355516456</v>
      </c>
      <c r="H35" s="1">
        <f t="shared" si="5"/>
        <v>77804.80843424378</v>
      </c>
      <c r="J35" s="1">
        <f t="shared" si="20"/>
        <v>21800</v>
      </c>
      <c r="K35" s="1">
        <f t="shared" si="6"/>
        <v>2780.5452396695732</v>
      </c>
      <c r="L35" s="1">
        <f t="shared" si="7"/>
        <v>475299.69895870471</v>
      </c>
      <c r="N35" s="1">
        <f t="shared" si="21"/>
        <v>0</v>
      </c>
      <c r="O35" s="1">
        <f t="shared" si="8"/>
        <v>1.7539377785992976E-3</v>
      </c>
      <c r="P35" s="1">
        <f t="shared" si="9"/>
        <v>0.31356509841847435</v>
      </c>
      <c r="R35" s="1">
        <f t="shared" si="10"/>
        <v>0</v>
      </c>
      <c r="S35" s="1">
        <f t="shared" si="23"/>
        <v>0</v>
      </c>
      <c r="T35" s="1">
        <f t="shared" si="24"/>
        <v>0</v>
      </c>
      <c r="V35" s="1">
        <f t="shared" si="0"/>
        <v>15600</v>
      </c>
      <c r="W35" s="1">
        <f t="shared" si="13"/>
        <v>4872.3594179401234</v>
      </c>
      <c r="X35" s="1">
        <f t="shared" si="14"/>
        <v>795731.84928389161</v>
      </c>
      <c r="Z35" s="1">
        <f t="shared" si="22"/>
        <v>20000</v>
      </c>
      <c r="AA35" s="1">
        <v>0</v>
      </c>
      <c r="AB35" s="1">
        <f t="shared" si="16"/>
        <v>1330000</v>
      </c>
      <c r="AD35" s="1">
        <f t="shared" si="17"/>
        <v>59600</v>
      </c>
      <c r="AE35" s="1">
        <f t="shared" si="17"/>
        <v>8248.4779173386996</v>
      </c>
      <c r="AF35" s="1">
        <f t="shared" si="17"/>
        <v>2678836.9674189822</v>
      </c>
      <c r="AG35" s="1">
        <f t="shared" si="18"/>
        <v>51351.522082661279</v>
      </c>
    </row>
    <row r="36" spans="1:33" x14ac:dyDescent="0.3">
      <c r="A36" s="2">
        <v>44593</v>
      </c>
      <c r="B36" s="1">
        <f t="shared" si="19"/>
        <v>0</v>
      </c>
      <c r="C36" s="1">
        <f t="shared" si="1"/>
        <v>2.2288278292010686E-3</v>
      </c>
      <c r="D36" s="1">
        <f t="shared" si="2"/>
        <v>0.29940587172267691</v>
      </c>
      <c r="F36" s="1">
        <f t="shared" si="3"/>
        <v>2200</v>
      </c>
      <c r="G36" s="1">
        <f t="shared" si="4"/>
        <v>583.53606325682836</v>
      </c>
      <c r="H36" s="1">
        <f t="shared" si="5"/>
        <v>76188.344497500613</v>
      </c>
      <c r="J36" s="1">
        <f t="shared" si="20"/>
        <v>21800</v>
      </c>
      <c r="K36" s="1">
        <f t="shared" si="6"/>
        <v>2673.5608066427144</v>
      </c>
      <c r="L36" s="1">
        <f t="shared" si="7"/>
        <v>456173.25976534741</v>
      </c>
      <c r="N36" s="1">
        <f t="shared" si="21"/>
        <v>0</v>
      </c>
      <c r="O36" s="1">
        <f t="shared" si="8"/>
        <v>1.7638036786039185E-3</v>
      </c>
      <c r="P36" s="1">
        <f t="shared" si="9"/>
        <v>0.31532890209707826</v>
      </c>
      <c r="R36" s="1">
        <f t="shared" si="10"/>
        <v>0</v>
      </c>
      <c r="S36" s="1">
        <f t="shared" si="23"/>
        <v>0</v>
      </c>
      <c r="T36" s="1">
        <f t="shared" si="24"/>
        <v>0</v>
      </c>
      <c r="V36" s="1">
        <f t="shared" si="0"/>
        <v>15600</v>
      </c>
      <c r="W36" s="1">
        <f t="shared" si="13"/>
        <v>4807.5465894235122</v>
      </c>
      <c r="X36" s="1">
        <f t="shared" si="14"/>
        <v>784939.39587331517</v>
      </c>
      <c r="Z36" s="1">
        <f t="shared" si="22"/>
        <v>20000</v>
      </c>
      <c r="AA36" s="1">
        <f t="shared" si="15"/>
        <v>0</v>
      </c>
      <c r="AB36" s="1">
        <f t="shared" si="16"/>
        <v>1310000</v>
      </c>
      <c r="AD36" s="1">
        <f>+Z36+V36+R36+N36+J36+F36+B36</f>
        <v>59600</v>
      </c>
      <c r="AE36" s="1">
        <f>+AA36+W36+S36+O36+K36+G36+C36</f>
        <v>8064.6474519545636</v>
      </c>
      <c r="AF36" s="1">
        <f>+AB36+X36+T36+P36+L36+H36+D36</f>
        <v>2627301.6148709371</v>
      </c>
      <c r="AG36" s="1">
        <f>+AF35-AF36</f>
        <v>51535.352548045106</v>
      </c>
    </row>
    <row r="37" spans="1:33" x14ac:dyDescent="0.3">
      <c r="A37" s="2">
        <v>44621</v>
      </c>
      <c r="B37" s="1">
        <f t="shared" si="19"/>
        <v>0</v>
      </c>
      <c r="C37" s="1">
        <f t="shared" si="1"/>
        <v>2.2455440379200767E-3</v>
      </c>
      <c r="D37" s="1">
        <f t="shared" si="2"/>
        <v>0.30165141576059701</v>
      </c>
      <c r="F37" s="1">
        <f t="shared" si="3"/>
        <v>2200</v>
      </c>
      <c r="G37" s="1">
        <f t="shared" si="4"/>
        <v>571.41258373125459</v>
      </c>
      <c r="H37" s="1">
        <f t="shared" si="5"/>
        <v>74559.757081231874</v>
      </c>
      <c r="J37" s="1">
        <f t="shared" si="20"/>
        <v>21800</v>
      </c>
      <c r="K37" s="1">
        <f t="shared" si="6"/>
        <v>2565.9745861800793</v>
      </c>
      <c r="L37" s="1">
        <f t="shared" si="7"/>
        <v>436939.23435152747</v>
      </c>
      <c r="N37" s="1">
        <f t="shared" si="21"/>
        <v>0</v>
      </c>
      <c r="O37" s="1">
        <f t="shared" si="8"/>
        <v>1.7737250742960655E-3</v>
      </c>
      <c r="P37" s="1">
        <f t="shared" si="9"/>
        <v>0.31710262717137433</v>
      </c>
      <c r="R37" s="1">
        <f t="shared" si="10"/>
        <v>0</v>
      </c>
      <c r="S37" s="1">
        <f t="shared" si="23"/>
        <v>0</v>
      </c>
      <c r="T37" s="1">
        <f t="shared" si="24"/>
        <v>0</v>
      </c>
      <c r="V37" s="1">
        <f t="shared" si="0"/>
        <v>15600</v>
      </c>
      <c r="W37" s="1">
        <f t="shared" si="13"/>
        <v>4742.3421834012788</v>
      </c>
      <c r="X37" s="1">
        <f t="shared" si="14"/>
        <v>774081.73805671639</v>
      </c>
      <c r="Z37" s="1">
        <f t="shared" si="22"/>
        <v>20000</v>
      </c>
      <c r="AA37" s="1">
        <f t="shared" si="15"/>
        <v>0</v>
      </c>
      <c r="AB37" s="1">
        <f t="shared" si="16"/>
        <v>1290000</v>
      </c>
      <c r="AD37" s="1">
        <f>+Z37+V37+R37+N37+J37+F37+B37</f>
        <v>59600</v>
      </c>
      <c r="AE37" s="1">
        <f>+AA37+W37+S37+O37+K37+G37+C37</f>
        <v>7879.7333725817252</v>
      </c>
      <c r="AF37" s="1">
        <f>+AB37+X37+T37+P37+L37+H37+D37</f>
        <v>2575581.3482435192</v>
      </c>
      <c r="AG37" s="1">
        <f t="shared" si="18"/>
        <v>51720.266627417877</v>
      </c>
    </row>
    <row r="38" spans="1:33" x14ac:dyDescent="0.3">
      <c r="A38" s="2">
        <v>44652</v>
      </c>
      <c r="B38" s="1">
        <f t="shared" si="19"/>
        <v>0</v>
      </c>
      <c r="C38" s="1">
        <f t="shared" si="1"/>
        <v>2.2623856182044776E-3</v>
      </c>
      <c r="D38" s="1">
        <f t="shared" si="2"/>
        <v>0.30391380137880147</v>
      </c>
      <c r="F38" s="1">
        <f t="shared" si="3"/>
        <v>2200</v>
      </c>
      <c r="G38" s="1">
        <f t="shared" si="4"/>
        <v>559.19817810923905</v>
      </c>
      <c r="H38" s="1">
        <f t="shared" si="5"/>
        <v>72918.955259341106</v>
      </c>
      <c r="J38" s="1">
        <f t="shared" si="20"/>
        <v>21800</v>
      </c>
      <c r="K38" s="1">
        <f t="shared" si="6"/>
        <v>2457.7831932273425</v>
      </c>
      <c r="L38" s="1">
        <f t="shared" si="7"/>
        <v>417597.01754475484</v>
      </c>
      <c r="N38" s="1">
        <f t="shared" si="21"/>
        <v>0</v>
      </c>
      <c r="O38" s="1">
        <f t="shared" si="8"/>
        <v>1.7837022778389808E-3</v>
      </c>
      <c r="P38" s="1">
        <f t="shared" si="9"/>
        <v>0.3188863294492133</v>
      </c>
      <c r="R38" s="1">
        <f t="shared" si="10"/>
        <v>0</v>
      </c>
      <c r="S38" s="1">
        <f t="shared" si="23"/>
        <v>0</v>
      </c>
      <c r="T38" s="1">
        <f t="shared" si="24"/>
        <v>0</v>
      </c>
      <c r="V38" s="1">
        <f t="shared" si="0"/>
        <v>15600</v>
      </c>
      <c r="W38" s="1">
        <f t="shared" si="13"/>
        <v>4676.743834092661</v>
      </c>
      <c r="X38" s="1">
        <f t="shared" si="14"/>
        <v>763158.48189080902</v>
      </c>
      <c r="Z38" s="1">
        <f t="shared" si="22"/>
        <v>20000</v>
      </c>
      <c r="AA38" s="1">
        <f t="shared" si="15"/>
        <v>0</v>
      </c>
      <c r="AB38" s="1">
        <f t="shared" si="16"/>
        <v>1270000</v>
      </c>
      <c r="AD38" s="1">
        <f>+Z38+V38+R38+N38+J38+F38+B38</f>
        <v>59600</v>
      </c>
      <c r="AE38" s="1">
        <f>+AA38+W38+S38+O38+K38+G38+C38</f>
        <v>7693.7292515171384</v>
      </c>
      <c r="AF38" s="1">
        <f>+AB38+X38+T38+P38+L38+H38+D38</f>
        <v>2523675.0774950362</v>
      </c>
      <c r="AG38" s="1">
        <f t="shared" si="18"/>
        <v>51906.270748483017</v>
      </c>
    </row>
    <row r="39" spans="1:33" x14ac:dyDescent="0.3">
      <c r="A39" s="2">
        <v>44682</v>
      </c>
      <c r="B39" s="1">
        <f t="shared" si="19"/>
        <v>0</v>
      </c>
      <c r="C39" s="1">
        <f t="shared" si="1"/>
        <v>2.2793535103410108E-3</v>
      </c>
      <c r="D39" s="1">
        <f t="shared" si="2"/>
        <v>0.3061931548891425</v>
      </c>
      <c r="F39" s="1">
        <f t="shared" si="3"/>
        <v>2200</v>
      </c>
      <c r="G39" s="1">
        <f t="shared" si="4"/>
        <v>546.89216444505826</v>
      </c>
      <c r="H39" s="1">
        <f t="shared" si="5"/>
        <v>71265.847423786166</v>
      </c>
      <c r="J39" s="1">
        <f t="shared" si="20"/>
        <v>21800</v>
      </c>
      <c r="K39" s="1">
        <f t="shared" si="6"/>
        <v>2348.9832236892462</v>
      </c>
      <c r="L39" s="1">
        <f t="shared" si="7"/>
        <v>398146.00076844409</v>
      </c>
      <c r="N39" s="1">
        <f t="shared" si="21"/>
        <v>0</v>
      </c>
      <c r="O39" s="1">
        <f t="shared" si="8"/>
        <v>1.793735603151825E-3</v>
      </c>
      <c r="P39" s="1">
        <f t="shared" si="9"/>
        <v>0.32068006505236513</v>
      </c>
      <c r="R39" s="1">
        <f t="shared" si="10"/>
        <v>0</v>
      </c>
      <c r="S39" s="1">
        <f t="shared" si="23"/>
        <v>0</v>
      </c>
      <c r="T39" s="1">
        <f t="shared" si="24"/>
        <v>0</v>
      </c>
      <c r="V39" s="1">
        <f t="shared" si="0"/>
        <v>15600</v>
      </c>
      <c r="W39" s="1">
        <f t="shared" si="13"/>
        <v>4610.7491614236378</v>
      </c>
      <c r="X39" s="1">
        <f t="shared" si="14"/>
        <v>752169.23105223267</v>
      </c>
      <c r="Z39" s="1">
        <f t="shared" si="22"/>
        <v>20000</v>
      </c>
      <c r="AA39" s="1">
        <f t="shared" si="15"/>
        <v>0</v>
      </c>
      <c r="AB39" s="1">
        <f t="shared" si="16"/>
        <v>1250000</v>
      </c>
      <c r="AD39" s="1">
        <f>+Z39+V39+R39+N39+J39+F39+B39</f>
        <v>59600</v>
      </c>
      <c r="AE39" s="1">
        <f>+AA39+W39+S39+O39+K39+G39+C39</f>
        <v>7506.6286226470556</v>
      </c>
      <c r="AF39" s="1">
        <f>+AB39+X39+T39+P39+L39+H39+D39</f>
        <v>2471581.7061176831</v>
      </c>
      <c r="AG39" s="1">
        <f t="shared" si="18"/>
        <v>52093.371377353091</v>
      </c>
    </row>
    <row r="40" spans="1:33" x14ac:dyDescent="0.3">
      <c r="A40" s="2">
        <v>44713</v>
      </c>
      <c r="B40" s="1">
        <f t="shared" si="19"/>
        <v>0</v>
      </c>
      <c r="C40" s="1">
        <f t="shared" si="1"/>
        <v>2.2964486616685689E-3</v>
      </c>
      <c r="D40" s="1">
        <f t="shared" si="2"/>
        <v>0.30848960355081106</v>
      </c>
      <c r="F40" s="1">
        <f t="shared" si="3"/>
        <v>2200</v>
      </c>
      <c r="G40" s="1">
        <f t="shared" si="4"/>
        <v>534.49385567839624</v>
      </c>
      <c r="H40" s="1">
        <f t="shared" si="5"/>
        <v>69600.341279464556</v>
      </c>
      <c r="J40" s="1">
        <f t="shared" si="20"/>
        <v>21800</v>
      </c>
      <c r="K40" s="1">
        <f t="shared" si="6"/>
        <v>2239.5712543224981</v>
      </c>
      <c r="L40" s="1">
        <f t="shared" si="7"/>
        <v>378585.57202276657</v>
      </c>
      <c r="N40" s="1">
        <f t="shared" si="21"/>
        <v>0</v>
      </c>
      <c r="O40" s="1">
        <f t="shared" si="8"/>
        <v>1.803825365919554E-3</v>
      </c>
      <c r="P40" s="1">
        <f t="shared" si="9"/>
        <v>0.32248389041828468</v>
      </c>
      <c r="R40" s="1">
        <f t="shared" si="10"/>
        <v>0</v>
      </c>
      <c r="S40" s="1">
        <f t="shared" si="23"/>
        <v>0</v>
      </c>
      <c r="T40" s="1">
        <f t="shared" si="24"/>
        <v>0</v>
      </c>
      <c r="V40" s="1">
        <f t="shared" si="0"/>
        <v>15600</v>
      </c>
      <c r="W40" s="1">
        <f t="shared" si="13"/>
        <v>4544.3557709405723</v>
      </c>
      <c r="X40" s="1">
        <f t="shared" si="14"/>
        <v>741113.58682317322</v>
      </c>
      <c r="Z40" s="1">
        <f t="shared" si="22"/>
        <v>20000</v>
      </c>
      <c r="AA40" s="1">
        <f t="shared" si="15"/>
        <v>0</v>
      </c>
      <c r="AB40" s="1">
        <f t="shared" si="16"/>
        <v>1230000</v>
      </c>
      <c r="AD40" s="1">
        <f>+Z40+V40+R40+N40+J40+F40+B40</f>
        <v>59600</v>
      </c>
      <c r="AE40" s="1">
        <f>+AA40+W40+S40+O40+K40+G40+C40</f>
        <v>7318.424981215494</v>
      </c>
      <c r="AF40" s="1">
        <f>+AB40+X40+T40+P40+L40+H40+D40</f>
        <v>2419300.1310988986</v>
      </c>
      <c r="AG40" s="1">
        <f t="shared" si="18"/>
        <v>52281.575018784497</v>
      </c>
    </row>
    <row r="41" spans="1:33" x14ac:dyDescent="0.3">
      <c r="A41" s="2">
        <v>44743</v>
      </c>
      <c r="B41" s="1">
        <f t="shared" si="19"/>
        <v>0</v>
      </c>
      <c r="C41" s="1">
        <f t="shared" si="1"/>
        <v>2.3136720266310829E-3</v>
      </c>
      <c r="D41" s="1">
        <f t="shared" si="2"/>
        <v>0.31080327557744214</v>
      </c>
      <c r="F41" s="1">
        <f t="shared" si="3"/>
        <v>2200</v>
      </c>
      <c r="G41" s="1">
        <f t="shared" si="4"/>
        <v>522.00255959598417</v>
      </c>
      <c r="H41" s="1">
        <f t="shared" si="5"/>
        <v>67922.343839060544</v>
      </c>
      <c r="J41" s="1">
        <f t="shared" si="20"/>
        <v>21800</v>
      </c>
      <c r="K41" s="1">
        <f t="shared" si="6"/>
        <v>2129.5438426280621</v>
      </c>
      <c r="L41" s="1">
        <f t="shared" si="7"/>
        <v>358915.11586539465</v>
      </c>
      <c r="N41" s="1">
        <f t="shared" si="21"/>
        <v>0</v>
      </c>
      <c r="O41" s="1">
        <f t="shared" si="8"/>
        <v>1.8139718836028516E-3</v>
      </c>
      <c r="P41" s="1">
        <f t="shared" si="9"/>
        <v>0.32429786230188751</v>
      </c>
      <c r="R41" s="1">
        <f t="shared" si="10"/>
        <v>0</v>
      </c>
      <c r="S41" s="1">
        <f t="shared" si="23"/>
        <v>0</v>
      </c>
      <c r="T41" s="1">
        <f t="shared" si="24"/>
        <v>0</v>
      </c>
      <c r="V41" s="1">
        <f t="shared" si="0"/>
        <v>15600</v>
      </c>
      <c r="W41" s="1">
        <f t="shared" si="13"/>
        <v>4477.5612537233383</v>
      </c>
      <c r="X41" s="1">
        <f t="shared" si="14"/>
        <v>729991.14807689656</v>
      </c>
      <c r="Z41" s="1">
        <f t="shared" si="22"/>
        <v>20000</v>
      </c>
      <c r="AA41" s="1">
        <f t="shared" si="15"/>
        <v>0</v>
      </c>
      <c r="AB41" s="1">
        <f t="shared" si="16"/>
        <v>1210000</v>
      </c>
      <c r="AD41" s="1">
        <f>+Z41+V41+R41+N41+J41+F41+B41</f>
        <v>59600</v>
      </c>
      <c r="AE41" s="1">
        <f>+AA41+W41+S41+O41+K41+G41+C41</f>
        <v>7129.1117835912946</v>
      </c>
      <c r="AF41" s="1">
        <f>+AB41+X41+T41+P41+L41+H41+D41</f>
        <v>2366829.2428824897</v>
      </c>
      <c r="AG41" s="1">
        <f t="shared" si="18"/>
        <v>52470.888216408901</v>
      </c>
    </row>
    <row r="42" spans="1:33" x14ac:dyDescent="0.3">
      <c r="A42" s="2">
        <v>44774</v>
      </c>
      <c r="B42" s="1">
        <f t="shared" si="19"/>
        <v>0</v>
      </c>
      <c r="C42" s="1">
        <f t="shared" si="1"/>
        <v>2.3310245668308159E-3</v>
      </c>
      <c r="D42" s="1">
        <f t="shared" si="2"/>
        <v>0.31313430014427296</v>
      </c>
      <c r="F42" s="1">
        <f t="shared" si="3"/>
        <v>2200</v>
      </c>
      <c r="G42" s="1">
        <f t="shared" si="4"/>
        <v>509.41757879295409</v>
      </c>
      <c r="H42" s="1">
        <f t="shared" si="5"/>
        <v>66231.7614178535</v>
      </c>
      <c r="J42" s="1">
        <f t="shared" si="20"/>
        <v>21800</v>
      </c>
      <c r="K42" s="1">
        <f t="shared" si="6"/>
        <v>2018.8975267428452</v>
      </c>
      <c r="L42" s="1">
        <f t="shared" si="7"/>
        <v>339134.01339213748</v>
      </c>
      <c r="N42" s="1">
        <f t="shared" si="21"/>
        <v>0</v>
      </c>
      <c r="O42" s="1">
        <f t="shared" si="8"/>
        <v>1.8241754754481174E-3</v>
      </c>
      <c r="P42" s="1">
        <f t="shared" si="9"/>
        <v>0.32612203777733562</v>
      </c>
      <c r="R42" s="1">
        <f t="shared" si="10"/>
        <v>0</v>
      </c>
      <c r="S42" s="1">
        <f t="shared" si="23"/>
        <v>0</v>
      </c>
      <c r="T42" s="1">
        <f t="shared" si="24"/>
        <v>0</v>
      </c>
      <c r="V42" s="1">
        <f t="shared" si="0"/>
        <v>15600</v>
      </c>
      <c r="W42" s="1">
        <f t="shared" si="13"/>
        <v>4410.3631862979164</v>
      </c>
      <c r="X42" s="1">
        <f t="shared" si="14"/>
        <v>718801.51126319449</v>
      </c>
      <c r="Z42" s="1">
        <f t="shared" si="22"/>
        <v>20000</v>
      </c>
      <c r="AA42" s="1">
        <f t="shared" si="15"/>
        <v>0</v>
      </c>
      <c r="AB42" s="1">
        <f t="shared" si="16"/>
        <v>1190000</v>
      </c>
      <c r="AD42" s="1">
        <f>+Z42+V42+R42+N42+J42+F42+B42</f>
        <v>59600</v>
      </c>
      <c r="AE42" s="1">
        <f>+AA42+W42+S42+O42+K42+G42+C42</f>
        <v>6938.6824470337579</v>
      </c>
      <c r="AF42" s="1">
        <f>+AB42+X42+T42+P42+L42+H42+D42</f>
        <v>2314167.9253295236</v>
      </c>
      <c r="AG42" s="1">
        <f t="shared" si="18"/>
        <v>52661.317552966066</v>
      </c>
    </row>
    <row r="43" spans="1:33" x14ac:dyDescent="0.3">
      <c r="A43" s="2">
        <v>44805</v>
      </c>
      <c r="B43" s="1">
        <f t="shared" si="19"/>
        <v>0</v>
      </c>
      <c r="C43" s="1">
        <f t="shared" si="1"/>
        <v>2.3485072510820472E-3</v>
      </c>
      <c r="D43" s="1">
        <f t="shared" si="2"/>
        <v>0.315482807395355</v>
      </c>
      <c r="F43" s="1">
        <f t="shared" si="3"/>
        <v>2200</v>
      </c>
      <c r="G43" s="1">
        <f t="shared" si="4"/>
        <v>496.73821063390125</v>
      </c>
      <c r="H43" s="1">
        <f t="shared" si="5"/>
        <v>64528.499628487407</v>
      </c>
      <c r="J43" s="1">
        <f t="shared" si="20"/>
        <v>21800</v>
      </c>
      <c r="K43" s="1">
        <f t="shared" si="6"/>
        <v>1907.6288253307735</v>
      </c>
      <c r="L43" s="1">
        <f t="shared" si="7"/>
        <v>319241.64221746824</v>
      </c>
      <c r="N43" s="1">
        <f t="shared" si="21"/>
        <v>0</v>
      </c>
      <c r="O43" s="1">
        <f t="shared" si="8"/>
        <v>1.834436462497513E-3</v>
      </c>
      <c r="P43" s="1">
        <f t="shared" si="9"/>
        <v>0.32795647423983315</v>
      </c>
      <c r="R43" s="1">
        <f t="shared" si="10"/>
        <v>0</v>
      </c>
      <c r="S43" s="1">
        <f t="shared" si="23"/>
        <v>0</v>
      </c>
      <c r="T43" s="1">
        <f t="shared" si="24"/>
        <v>0</v>
      </c>
      <c r="V43" s="1">
        <f t="shared" si="0"/>
        <v>15600</v>
      </c>
      <c r="W43" s="1">
        <f t="shared" si="13"/>
        <v>4342.7591305484666</v>
      </c>
      <c r="X43" s="1">
        <f t="shared" si="14"/>
        <v>707544.27039374295</v>
      </c>
      <c r="Z43" s="1">
        <f t="shared" si="22"/>
        <v>20000</v>
      </c>
      <c r="AA43" s="1">
        <f t="shared" si="15"/>
        <v>0</v>
      </c>
      <c r="AB43" s="1">
        <f t="shared" si="16"/>
        <v>1170000</v>
      </c>
      <c r="AD43" s="1">
        <f>+Z43+V43+R43+N43+J43+F43+B43</f>
        <v>59600</v>
      </c>
      <c r="AE43" s="1">
        <f>+AA43+W43+S43+O43+K43+G43+C43</f>
        <v>6747.1303494568547</v>
      </c>
      <c r="AF43" s="1">
        <f>+AB43+X43+T43+P43+L43+H43+D43</f>
        <v>2261315.05567898</v>
      </c>
      <c r="AG43" s="1">
        <f t="shared" si="18"/>
        <v>52852.869650543667</v>
      </c>
    </row>
    <row r="44" spans="1:33" x14ac:dyDescent="0.3">
      <c r="A44" s="2">
        <v>44835</v>
      </c>
      <c r="B44" s="1">
        <f t="shared" si="19"/>
        <v>0</v>
      </c>
      <c r="C44" s="1">
        <f t="shared" si="1"/>
        <v>2.3661210554651625E-3</v>
      </c>
      <c r="D44" s="1">
        <f t="shared" si="2"/>
        <v>0.31784892845082019</v>
      </c>
      <c r="F44" s="1">
        <f t="shared" si="3"/>
        <v>2200</v>
      </c>
      <c r="G44" s="1">
        <f t="shared" si="4"/>
        <v>483.96374721365555</v>
      </c>
      <c r="H44" s="1">
        <f t="shared" si="5"/>
        <v>62812.46337570106</v>
      </c>
      <c r="J44" s="1">
        <f t="shared" si="20"/>
        <v>21800</v>
      </c>
      <c r="K44" s="1">
        <f t="shared" si="6"/>
        <v>1795.7342374732591</v>
      </c>
      <c r="L44" s="1">
        <f t="shared" si="7"/>
        <v>299237.37645494152</v>
      </c>
      <c r="N44" s="1">
        <f t="shared" si="21"/>
        <v>0</v>
      </c>
      <c r="O44" s="1">
        <f t="shared" si="8"/>
        <v>1.8447551675990616E-3</v>
      </c>
      <c r="P44" s="1">
        <f t="shared" si="9"/>
        <v>0.32980122940743223</v>
      </c>
      <c r="R44" s="1">
        <f t="shared" si="10"/>
        <v>0</v>
      </c>
      <c r="S44" s="1">
        <f t="shared" si="23"/>
        <v>0</v>
      </c>
      <c r="T44" s="1">
        <f t="shared" si="24"/>
        <v>0</v>
      </c>
      <c r="V44" s="1">
        <f t="shared" si="0"/>
        <v>15600</v>
      </c>
      <c r="W44" s="1">
        <f t="shared" si="13"/>
        <v>4274.7466336288635</v>
      </c>
      <c r="X44" s="1">
        <f t="shared" si="14"/>
        <v>696219.0170273718</v>
      </c>
      <c r="Z44" s="1">
        <f t="shared" si="22"/>
        <v>20000</v>
      </c>
      <c r="AA44" s="1">
        <f t="shared" si="15"/>
        <v>0</v>
      </c>
      <c r="AB44" s="1">
        <f t="shared" si="16"/>
        <v>1150000</v>
      </c>
      <c r="AD44" s="1">
        <f>+Z44+V44+R44+N44+J44+F44+B44</f>
        <v>59600</v>
      </c>
      <c r="AE44" s="1">
        <f>+AA44+W44+S44+O44+K44+G44+C44</f>
        <v>6554.4488291920006</v>
      </c>
      <c r="AF44" s="1">
        <f>+AB44+X44+T44+P44+L44+H44+D44</f>
        <v>2208269.5045081722</v>
      </c>
      <c r="AG44" s="1">
        <f t="shared" si="18"/>
        <v>53045.551170807797</v>
      </c>
    </row>
    <row r="45" spans="1:33" x14ac:dyDescent="0.3">
      <c r="A45" s="2">
        <v>44866</v>
      </c>
      <c r="B45" s="1">
        <f t="shared" si="19"/>
        <v>0</v>
      </c>
      <c r="C45" s="1">
        <f t="shared" si="1"/>
        <v>2.3838669633811514E-3</v>
      </c>
      <c r="D45" s="1">
        <f t="shared" si="2"/>
        <v>0.32023279541420135</v>
      </c>
      <c r="F45" s="1">
        <f t="shared" si="3"/>
        <v>2200</v>
      </c>
      <c r="G45" s="1">
        <f t="shared" si="4"/>
        <v>471.09347531775791</v>
      </c>
      <c r="H45" s="1">
        <f t="shared" si="5"/>
        <v>61083.556851018817</v>
      </c>
      <c r="J45" s="1">
        <f t="shared" si="20"/>
        <v>21800</v>
      </c>
      <c r="K45" s="1">
        <f t="shared" si="6"/>
        <v>1683.2102425590463</v>
      </c>
      <c r="L45" s="1">
        <f t="shared" si="7"/>
        <v>279120.58669750055</v>
      </c>
      <c r="N45" s="1">
        <f t="shared" si="21"/>
        <v>0</v>
      </c>
      <c r="O45" s="1">
        <f t="shared" si="8"/>
        <v>1.8551319154168065E-3</v>
      </c>
      <c r="P45" s="1">
        <f t="shared" si="9"/>
        <v>0.33165636132284904</v>
      </c>
      <c r="R45" s="1">
        <f t="shared" si="10"/>
        <v>0</v>
      </c>
      <c r="S45" s="1">
        <f t="shared" si="23"/>
        <v>0</v>
      </c>
      <c r="T45" s="1">
        <f t="shared" si="24"/>
        <v>0</v>
      </c>
      <c r="V45" s="1">
        <f t="shared" si="0"/>
        <v>15600</v>
      </c>
      <c r="W45" s="1">
        <f t="shared" si="13"/>
        <v>4206.3232278737041</v>
      </c>
      <c r="X45" s="1">
        <f t="shared" si="14"/>
        <v>684825.34025524545</v>
      </c>
      <c r="Z45" s="1">
        <f t="shared" si="22"/>
        <v>20000</v>
      </c>
      <c r="AA45" s="1">
        <f t="shared" si="15"/>
        <v>0</v>
      </c>
      <c r="AB45" s="1">
        <f t="shared" si="16"/>
        <v>1130000</v>
      </c>
      <c r="AD45" s="1">
        <f>+Z45+V45+R45+N45+J45+F45+B45</f>
        <v>59600</v>
      </c>
      <c r="AE45" s="1">
        <f>+AA45+W45+S45+O45+K45+G45+C45</f>
        <v>6360.6311847493871</v>
      </c>
      <c r="AF45" s="1">
        <f>+AB45+X45+T45+P45+L45+H45+D45</f>
        <v>2155030.1356929215</v>
      </c>
      <c r="AG45" s="1">
        <f t="shared" si="18"/>
        <v>53239.368815250695</v>
      </c>
    </row>
    <row r="46" spans="1:33" x14ac:dyDescent="0.3">
      <c r="A46" s="2">
        <v>44896</v>
      </c>
      <c r="B46" s="1">
        <f t="shared" si="19"/>
        <v>0</v>
      </c>
      <c r="C46" s="1">
        <f t="shared" si="1"/>
        <v>2.4017459656065099E-3</v>
      </c>
      <c r="D46" s="1">
        <f t="shared" si="2"/>
        <v>0.32263454137980785</v>
      </c>
      <c r="F46" s="1">
        <f t="shared" si="3"/>
        <v>2200</v>
      </c>
      <c r="G46" s="1">
        <f t="shared" si="4"/>
        <v>458.12667638264111</v>
      </c>
      <c r="H46" s="1">
        <f t="shared" si="5"/>
        <v>59341.683527401459</v>
      </c>
      <c r="J46" s="1">
        <f t="shared" si="20"/>
        <v>21800</v>
      </c>
      <c r="K46" s="1">
        <f t="shared" si="6"/>
        <v>1570.0533001734407</v>
      </c>
      <c r="L46" s="1">
        <f t="shared" si="7"/>
        <v>258890.63999767398</v>
      </c>
      <c r="N46" s="1">
        <f t="shared" si="21"/>
        <v>0</v>
      </c>
      <c r="O46" s="1">
        <f t="shared" si="8"/>
        <v>1.865567032441026E-3</v>
      </c>
      <c r="P46" s="1">
        <f t="shared" si="9"/>
        <v>0.33352192835529004</v>
      </c>
      <c r="R46" s="1">
        <f t="shared" si="10"/>
        <v>0</v>
      </c>
      <c r="S46" s="1">
        <f t="shared" si="23"/>
        <v>0</v>
      </c>
      <c r="T46" s="1">
        <f t="shared" si="24"/>
        <v>0</v>
      </c>
      <c r="V46" s="1">
        <f t="shared" si="0"/>
        <v>15600</v>
      </c>
      <c r="W46" s="1">
        <f t="shared" si="13"/>
        <v>4137.4864307087746</v>
      </c>
      <c r="X46" s="1">
        <f t="shared" si="14"/>
        <v>673362.82668595423</v>
      </c>
      <c r="Z46" s="1">
        <f t="shared" si="22"/>
        <v>20000</v>
      </c>
      <c r="AA46" s="1">
        <f t="shared" si="15"/>
        <v>0</v>
      </c>
      <c r="AB46" s="1">
        <f t="shared" si="16"/>
        <v>1110000</v>
      </c>
      <c r="AD46" s="1">
        <f>+Z46+V46+R46+N46+J46+F46+B46</f>
        <v>59600</v>
      </c>
      <c r="AE46" s="1">
        <f>+AA46+W46+S46+O46+K46+G46+C46</f>
        <v>6165.6706745778538</v>
      </c>
      <c r="AF46" s="1">
        <f>+AB46+X46+T46+P46+L46+H46+D46</f>
        <v>2101595.8063674998</v>
      </c>
      <c r="AG46" s="1">
        <f t="shared" si="18"/>
        <v>53434.329325421713</v>
      </c>
    </row>
    <row r="47" spans="1:33" x14ac:dyDescent="0.3">
      <c r="A47" s="2">
        <v>44927</v>
      </c>
      <c r="B47" s="1">
        <f t="shared" si="19"/>
        <v>0</v>
      </c>
      <c r="C47" s="1">
        <f t="shared" si="1"/>
        <v>2.4197590603485587E-3</v>
      </c>
      <c r="D47" s="1">
        <f t="shared" si="2"/>
        <v>0.32505430044015643</v>
      </c>
      <c r="F47" s="1">
        <f t="shared" si="3"/>
        <v>2200</v>
      </c>
      <c r="G47" s="1">
        <f t="shared" si="4"/>
        <v>445.06262645551095</v>
      </c>
      <c r="H47" s="1">
        <f t="shared" si="5"/>
        <v>57586.74615385697</v>
      </c>
      <c r="J47" s="1">
        <f t="shared" si="20"/>
        <v>21800</v>
      </c>
      <c r="K47" s="1">
        <f t="shared" si="6"/>
        <v>1456.2598499869164</v>
      </c>
      <c r="L47" s="1">
        <f t="shared" si="7"/>
        <v>238546.89984766088</v>
      </c>
      <c r="N47" s="1">
        <f t="shared" si="21"/>
        <v>0</v>
      </c>
      <c r="O47" s="1">
        <f t="shared" si="8"/>
        <v>1.8760608469985066E-3</v>
      </c>
      <c r="P47" s="1">
        <f t="shared" si="9"/>
        <v>0.33539798920228853</v>
      </c>
      <c r="R47" s="1">
        <f t="shared" si="10"/>
        <v>0</v>
      </c>
      <c r="S47" s="1">
        <f t="shared" si="23"/>
        <v>0</v>
      </c>
      <c r="T47" s="1">
        <f t="shared" si="24"/>
        <v>0</v>
      </c>
      <c r="V47" s="1">
        <f t="shared" si="0"/>
        <v>15600</v>
      </c>
      <c r="W47" s="1">
        <f t="shared" si="13"/>
        <v>4068.2337445609733</v>
      </c>
      <c r="X47" s="1">
        <f t="shared" si="14"/>
        <v>661831.06043051521</v>
      </c>
      <c r="Z47" s="1">
        <f t="shared" si="22"/>
        <v>20000</v>
      </c>
      <c r="AA47" s="1">
        <f t="shared" si="15"/>
        <v>0</v>
      </c>
      <c r="AB47" s="1">
        <f t="shared" si="16"/>
        <v>1090000</v>
      </c>
      <c r="AD47" s="1">
        <f>+Z47+V47+R47+N47+J47+F47+B47</f>
        <v>59600</v>
      </c>
      <c r="AE47" s="1">
        <f>+AA47+W47+S47+O47+K47+G47+C47</f>
        <v>5969.5605168233078</v>
      </c>
      <c r="AF47" s="1">
        <f>+AB47+X47+T47+P47+L47+H47+D47</f>
        <v>2047965.3668843226</v>
      </c>
      <c r="AG47" s="1">
        <f t="shared" si="18"/>
        <v>53630.43948317715</v>
      </c>
    </row>
    <row r="48" spans="1:33" x14ac:dyDescent="0.3">
      <c r="A48" s="2">
        <v>44958</v>
      </c>
      <c r="B48" s="1">
        <f t="shared" si="19"/>
        <v>0</v>
      </c>
      <c r="C48" s="1">
        <f t="shared" si="1"/>
        <v>2.437907253301173E-3</v>
      </c>
      <c r="D48" s="1">
        <f t="shared" si="2"/>
        <v>0.3274922076934576</v>
      </c>
      <c r="F48" s="1">
        <f t="shared" si="3"/>
        <v>2200</v>
      </c>
      <c r="G48" s="1">
        <f t="shared" si="4"/>
        <v>431.90059615392727</v>
      </c>
      <c r="H48" s="1">
        <f t="shared" si="5"/>
        <v>55818.646750010899</v>
      </c>
      <c r="J48" s="1">
        <f t="shared" si="20"/>
        <v>21800</v>
      </c>
      <c r="K48" s="1">
        <f t="shared" si="6"/>
        <v>1341.8263116430926</v>
      </c>
      <c r="L48" s="1">
        <f t="shared" si="7"/>
        <v>218088.72615930397</v>
      </c>
      <c r="N48" s="1">
        <f t="shared" si="21"/>
        <v>0</v>
      </c>
      <c r="O48" s="1">
        <f t="shared" si="8"/>
        <v>1.8866136892628732E-3</v>
      </c>
      <c r="P48" s="1">
        <f t="shared" si="9"/>
        <v>0.33728460289155138</v>
      </c>
      <c r="R48" s="1">
        <f t="shared" si="10"/>
        <v>0</v>
      </c>
      <c r="S48" s="1">
        <f t="shared" si="23"/>
        <v>0</v>
      </c>
      <c r="T48" s="1">
        <f t="shared" si="24"/>
        <v>0</v>
      </c>
      <c r="V48" s="1">
        <f t="shared" si="0"/>
        <v>15600</v>
      </c>
      <c r="W48" s="1">
        <f t="shared" si="13"/>
        <v>3998.5626567676959</v>
      </c>
      <c r="X48" s="1">
        <f t="shared" si="14"/>
        <v>650229.62308728287</v>
      </c>
      <c r="Z48" s="1">
        <f t="shared" si="22"/>
        <v>20000</v>
      </c>
      <c r="AA48" s="1">
        <f t="shared" si="15"/>
        <v>0</v>
      </c>
      <c r="AB48" s="1">
        <f t="shared" si="16"/>
        <v>1070000</v>
      </c>
      <c r="AD48" s="1">
        <f>+Z48+V48+R48+N48+J48+F48+B48</f>
        <v>59600</v>
      </c>
      <c r="AE48" s="1">
        <f>+AA48+W48+S48+O48+K48+G48+C48</f>
        <v>5772.2938890856576</v>
      </c>
      <c r="AF48" s="1">
        <f>+AB48+X48+T48+P48+L48+H48+D48</f>
        <v>1994137.6607734081</v>
      </c>
      <c r="AG48" s="1">
        <f t="shared" si="18"/>
        <v>53827.706110914471</v>
      </c>
    </row>
    <row r="49" spans="1:33" x14ac:dyDescent="0.3">
      <c r="A49" s="2">
        <v>44986</v>
      </c>
      <c r="B49" s="1">
        <f t="shared" si="19"/>
        <v>0</v>
      </c>
      <c r="C49" s="1">
        <f t="shared" si="1"/>
        <v>2.4561915577009318E-3</v>
      </c>
      <c r="D49" s="1">
        <f t="shared" si="2"/>
        <v>0.32994839925115854</v>
      </c>
      <c r="F49" s="1">
        <f t="shared" si="3"/>
        <v>2200</v>
      </c>
      <c r="G49" s="1">
        <f t="shared" si="4"/>
        <v>418.63985062508175</v>
      </c>
      <c r="H49" s="1">
        <f t="shared" si="5"/>
        <v>54037.286600635984</v>
      </c>
      <c r="J49" s="1">
        <f t="shared" si="20"/>
        <v>21800</v>
      </c>
      <c r="K49" s="1">
        <f t="shared" si="6"/>
        <v>1226.7490846460851</v>
      </c>
      <c r="L49" s="1">
        <f t="shared" si="7"/>
        <v>197515.47524395006</v>
      </c>
      <c r="N49" s="1">
        <f t="shared" si="21"/>
        <v>0</v>
      </c>
      <c r="O49" s="1">
        <f t="shared" si="8"/>
        <v>1.8972258912649767E-3</v>
      </c>
      <c r="P49" s="1">
        <f t="shared" si="9"/>
        <v>0.33918182878281633</v>
      </c>
      <c r="R49" s="1">
        <f t="shared" si="10"/>
        <v>0</v>
      </c>
      <c r="S49" s="1">
        <f t="shared" si="23"/>
        <v>0</v>
      </c>
      <c r="T49" s="1">
        <f t="shared" si="24"/>
        <v>0</v>
      </c>
      <c r="V49" s="1">
        <f t="shared" si="0"/>
        <v>15600</v>
      </c>
      <c r="W49" s="1">
        <f t="shared" si="13"/>
        <v>3928.4706394856671</v>
      </c>
      <c r="X49" s="1">
        <f t="shared" si="14"/>
        <v>638558.09372676851</v>
      </c>
      <c r="Z49" s="1">
        <f t="shared" si="22"/>
        <v>20000</v>
      </c>
      <c r="AA49" s="1">
        <f t="shared" si="15"/>
        <v>0</v>
      </c>
      <c r="AB49" s="1">
        <f t="shared" si="16"/>
        <v>1050000</v>
      </c>
      <c r="AD49" s="1">
        <f>+Z49+V49+R49+N49+J49+F49+B49</f>
        <v>59600</v>
      </c>
      <c r="AE49" s="1">
        <f>+AA49+W49+S49+O49+K49+G49+C49</f>
        <v>5573.8639281742826</v>
      </c>
      <c r="AF49" s="1">
        <f>+AB49+X49+T49+P49+L49+H49+D49</f>
        <v>1940111.5247015827</v>
      </c>
      <c r="AG49" s="1">
        <f t="shared" si="18"/>
        <v>54026.1360718254</v>
      </c>
    </row>
    <row r="50" spans="1:33" x14ac:dyDescent="0.3">
      <c r="A50" s="2">
        <v>45017</v>
      </c>
      <c r="B50" s="1">
        <f t="shared" si="19"/>
        <v>0</v>
      </c>
      <c r="C50" s="1">
        <f t="shared" si="1"/>
        <v>2.4746129943836888E-3</v>
      </c>
      <c r="D50" s="1">
        <f t="shared" si="2"/>
        <v>0.33242301224554222</v>
      </c>
      <c r="F50" s="1">
        <f t="shared" si="3"/>
        <v>2200</v>
      </c>
      <c r="G50" s="1">
        <f t="shared" si="4"/>
        <v>405.27964950476985</v>
      </c>
      <c r="H50" s="1">
        <f t="shared" si="5"/>
        <v>52242.566250140757</v>
      </c>
      <c r="J50" s="1">
        <f t="shared" si="20"/>
        <v>21800</v>
      </c>
      <c r="K50" s="1">
        <f t="shared" si="6"/>
        <v>1111.0245482472192</v>
      </c>
      <c r="L50" s="1">
        <f t="shared" si="7"/>
        <v>176826.49979219728</v>
      </c>
      <c r="N50" s="1">
        <f t="shared" si="21"/>
        <v>0</v>
      </c>
      <c r="O50" s="1">
        <f t="shared" si="8"/>
        <v>1.9078977869033422E-3</v>
      </c>
      <c r="P50" s="1">
        <f t="shared" si="9"/>
        <v>0.3410897265697197</v>
      </c>
      <c r="R50" s="1">
        <f t="shared" si="10"/>
        <v>0</v>
      </c>
      <c r="S50" s="1">
        <f t="shared" si="23"/>
        <v>0</v>
      </c>
      <c r="T50" s="1">
        <f t="shared" si="24"/>
        <v>0</v>
      </c>
      <c r="V50" s="1">
        <f t="shared" si="0"/>
        <v>15600</v>
      </c>
      <c r="W50" s="1">
        <f t="shared" si="13"/>
        <v>3857.9551495992264</v>
      </c>
      <c r="X50" s="1">
        <f t="shared" si="14"/>
        <v>626816.04887636774</v>
      </c>
      <c r="Z50" s="1">
        <f t="shared" si="22"/>
        <v>20000</v>
      </c>
      <c r="AA50" s="1">
        <f t="shared" si="15"/>
        <v>0</v>
      </c>
      <c r="AB50" s="1">
        <f t="shared" si="16"/>
        <v>1030000</v>
      </c>
      <c r="AD50" s="1">
        <f>+Z50+V50+R50+N50+J50+F50+B50</f>
        <v>59600</v>
      </c>
      <c r="AE50" s="1">
        <f>+AA50+W50+S50+O50+K50+G50+C50</f>
        <v>5374.2637298619975</v>
      </c>
      <c r="AF50" s="1">
        <f>+AB50+X50+T50+P50+L50+H50+D50</f>
        <v>1885885.7884314447</v>
      </c>
      <c r="AG50" s="1">
        <f t="shared" si="18"/>
        <v>54225.736270138063</v>
      </c>
    </row>
    <row r="51" spans="1:33" x14ac:dyDescent="0.3">
      <c r="A51" s="2">
        <v>45047</v>
      </c>
      <c r="B51" s="1">
        <v>0</v>
      </c>
      <c r="C51" s="1">
        <f t="shared" si="1"/>
        <v>2.4931725918415667E-3</v>
      </c>
      <c r="D51" s="1">
        <v>0</v>
      </c>
      <c r="F51" s="1">
        <f t="shared" si="3"/>
        <v>2200</v>
      </c>
      <c r="G51" s="1">
        <f t="shared" si="4"/>
        <v>391.81924687605567</v>
      </c>
      <c r="H51" s="1">
        <f t="shared" si="5"/>
        <v>50434.38549701681</v>
      </c>
      <c r="J51" s="1">
        <f t="shared" si="20"/>
        <v>21800</v>
      </c>
      <c r="K51" s="1">
        <f t="shared" si="6"/>
        <v>994.64906133110981</v>
      </c>
      <c r="L51" s="1">
        <f t="shared" si="7"/>
        <v>156021.1488535284</v>
      </c>
      <c r="N51" s="1">
        <f t="shared" si="21"/>
        <v>0</v>
      </c>
      <c r="O51" s="1">
        <f t="shared" si="8"/>
        <v>1.9186297119546734E-3</v>
      </c>
      <c r="P51" s="1">
        <f t="shared" si="9"/>
        <v>0.34300835628167436</v>
      </c>
      <c r="R51" s="1">
        <f t="shared" si="10"/>
        <v>0</v>
      </c>
      <c r="S51" s="1">
        <f t="shared" si="23"/>
        <v>0</v>
      </c>
      <c r="T51" s="1">
        <f t="shared" si="24"/>
        <v>0</v>
      </c>
      <c r="V51" s="1">
        <f t="shared" si="0"/>
        <v>15600</v>
      </c>
      <c r="W51" s="1">
        <f t="shared" si="13"/>
        <v>3787.0136286280549</v>
      </c>
      <c r="X51" s="1">
        <f t="shared" si="14"/>
        <v>615003.06250499585</v>
      </c>
      <c r="Z51" s="1">
        <f t="shared" si="22"/>
        <v>20000</v>
      </c>
      <c r="AA51" s="1">
        <f t="shared" si="15"/>
        <v>0</v>
      </c>
      <c r="AB51" s="1">
        <f t="shared" si="16"/>
        <v>1010000</v>
      </c>
      <c r="AD51" s="1">
        <f>+Z51+V51+R51+N51+J51+F51+B51</f>
        <v>59600</v>
      </c>
      <c r="AE51" s="1">
        <f>+AA51+W51+S51+O51+K51+G51+C51</f>
        <v>5173.4863486375243</v>
      </c>
      <c r="AF51" s="1">
        <f>+AB51+X51+T51+P51+L51+H51+D51</f>
        <v>1831458.9398638972</v>
      </c>
      <c r="AG51" s="1">
        <f t="shared" si="18"/>
        <v>54426.848567547509</v>
      </c>
    </row>
    <row r="52" spans="1:33" x14ac:dyDescent="0.3">
      <c r="A52" s="2">
        <v>45078</v>
      </c>
      <c r="B52" s="1">
        <v>0</v>
      </c>
      <c r="C52" s="1">
        <v>0</v>
      </c>
      <c r="D52" s="1">
        <v>0</v>
      </c>
      <c r="F52" s="1">
        <f t="shared" si="3"/>
        <v>2200</v>
      </c>
      <c r="G52" s="1">
        <f t="shared" si="4"/>
        <v>378.25789122762609</v>
      </c>
      <c r="H52" s="1">
        <f t="shared" si="5"/>
        <v>48612.64338824444</v>
      </c>
      <c r="J52" s="1">
        <f t="shared" si="20"/>
        <v>21800</v>
      </c>
      <c r="K52" s="1">
        <f t="shared" si="6"/>
        <v>877.61896230109733</v>
      </c>
      <c r="L52" s="1">
        <f t="shared" si="7"/>
        <v>135098.76781582949</v>
      </c>
      <c r="N52" s="1">
        <f t="shared" si="21"/>
        <v>0</v>
      </c>
      <c r="O52" s="1">
        <f t="shared" si="8"/>
        <v>1.9294220040844184E-3</v>
      </c>
      <c r="P52" s="1">
        <f t="shared" si="9"/>
        <v>0.34493777828575878</v>
      </c>
      <c r="R52" s="1">
        <f t="shared" si="10"/>
        <v>0</v>
      </c>
      <c r="S52" s="1">
        <f t="shared" si="23"/>
        <v>0</v>
      </c>
      <c r="T52" s="1">
        <f t="shared" si="24"/>
        <v>0</v>
      </c>
      <c r="V52" s="1">
        <f t="shared" si="0"/>
        <v>15600</v>
      </c>
      <c r="W52" s="1">
        <f t="shared" si="13"/>
        <v>3715.6435026343497</v>
      </c>
      <c r="X52" s="1">
        <f t="shared" si="14"/>
        <v>603118.70600763022</v>
      </c>
      <c r="Z52" s="1">
        <f t="shared" si="22"/>
        <v>20000</v>
      </c>
      <c r="AA52" s="1">
        <f t="shared" si="15"/>
        <v>0</v>
      </c>
      <c r="AB52" s="1">
        <f t="shared" si="16"/>
        <v>990000</v>
      </c>
      <c r="AD52" s="1">
        <f>+Z52+V52+R52+N52+J52+F52+B52</f>
        <v>59600</v>
      </c>
      <c r="AE52" s="1">
        <f>+AA52+W52+S52+O52+K52+G52+C52</f>
        <v>4971.522285585077</v>
      </c>
      <c r="AF52" s="1">
        <f>+AB52+X52+T52+P52+L52+H52+D52</f>
        <v>1776830.4621494822</v>
      </c>
      <c r="AG52" s="1">
        <f t="shared" si="18"/>
        <v>54628.477714414941</v>
      </c>
    </row>
    <row r="53" spans="1:33" x14ac:dyDescent="0.3">
      <c r="A53" s="2">
        <v>45108</v>
      </c>
      <c r="B53" s="1">
        <f t="shared" si="19"/>
        <v>0</v>
      </c>
      <c r="C53" s="1">
        <f t="shared" ref="C53:C97" si="25">+C$3*D53</f>
        <v>0</v>
      </c>
      <c r="D53" s="1">
        <f t="shared" ref="D53:D97" si="26">+D52+C52-B53</f>
        <v>0</v>
      </c>
      <c r="F53" s="1">
        <f t="shared" si="3"/>
        <v>2200</v>
      </c>
      <c r="G53" s="1">
        <f t="shared" si="4"/>
        <v>364.59482541183331</v>
      </c>
      <c r="H53" s="1">
        <f t="shared" si="5"/>
        <v>46777.238213656274</v>
      </c>
      <c r="J53" s="1">
        <f t="shared" si="20"/>
        <v>21800</v>
      </c>
      <c r="K53" s="1">
        <f t="shared" si="6"/>
        <v>759.93056896404096</v>
      </c>
      <c r="L53" s="1">
        <f t="shared" si="7"/>
        <v>114058.69838479353</v>
      </c>
      <c r="N53" s="1">
        <v>0</v>
      </c>
      <c r="O53" s="1">
        <f t="shared" si="8"/>
        <v>1.9402750028573933E-3</v>
      </c>
      <c r="P53" s="1">
        <f t="shared" si="9"/>
        <v>0.34687805328861615</v>
      </c>
      <c r="R53" s="1">
        <f t="shared" si="10"/>
        <v>0</v>
      </c>
      <c r="S53" s="1">
        <f t="shared" si="23"/>
        <v>0</v>
      </c>
      <c r="T53" s="1">
        <f t="shared" si="24"/>
        <v>0</v>
      </c>
      <c r="V53" s="1">
        <f t="shared" si="0"/>
        <v>15600</v>
      </c>
      <c r="W53" s="1">
        <f t="shared" si="13"/>
        <v>3643.8421821294323</v>
      </c>
      <c r="X53" s="1">
        <f t="shared" si="14"/>
        <v>591162.5481897596</v>
      </c>
      <c r="Z53" s="1">
        <f t="shared" si="22"/>
        <v>20000</v>
      </c>
      <c r="AA53" s="1">
        <f t="shared" si="15"/>
        <v>0</v>
      </c>
      <c r="AB53" s="1">
        <f t="shared" si="16"/>
        <v>970000</v>
      </c>
      <c r="AD53" s="1">
        <f>+Z53+V53+R53+N53+J53+F53+B53</f>
        <v>59600</v>
      </c>
      <c r="AE53" s="1">
        <f>+AA53+W53+S53+O53+K53+G53+C53</f>
        <v>4768.3695167803089</v>
      </c>
      <c r="AF53" s="1">
        <f>+AB53+X53+T53+P53+L53+H53+D53</f>
        <v>1721998.8316662628</v>
      </c>
      <c r="AG53" s="1">
        <f t="shared" si="18"/>
        <v>54831.6304832194</v>
      </c>
    </row>
    <row r="54" spans="1:33" x14ac:dyDescent="0.3">
      <c r="A54" s="2">
        <v>45139</v>
      </c>
      <c r="B54" s="1">
        <f t="shared" si="19"/>
        <v>0</v>
      </c>
      <c r="C54" s="1">
        <f t="shared" si="25"/>
        <v>0</v>
      </c>
      <c r="D54" s="1">
        <f t="shared" si="26"/>
        <v>0</v>
      </c>
      <c r="F54" s="1">
        <f t="shared" si="3"/>
        <v>2200</v>
      </c>
      <c r="G54" s="1">
        <f t="shared" si="4"/>
        <v>350.82928660242203</v>
      </c>
      <c r="H54" s="1">
        <f t="shared" si="5"/>
        <v>44928.067500258694</v>
      </c>
      <c r="J54" s="1">
        <f>J53</f>
        <v>21800</v>
      </c>
      <c r="K54" s="1">
        <f t="shared" si="6"/>
        <v>641.58017841446372</v>
      </c>
      <c r="L54" s="1">
        <f t="shared" si="7"/>
        <v>92900.27856320799</v>
      </c>
      <c r="N54" s="1">
        <v>0</v>
      </c>
      <c r="O54" s="1">
        <f t="shared" si="8"/>
        <v>1.9511890497484661E-3</v>
      </c>
      <c r="P54" s="1">
        <f t="shared" si="9"/>
        <v>0.3488292423383646</v>
      </c>
      <c r="R54" s="1">
        <f t="shared" si="10"/>
        <v>0</v>
      </c>
      <c r="S54" s="1">
        <f t="shared" si="23"/>
        <v>0</v>
      </c>
      <c r="T54" s="1">
        <f t="shared" si="24"/>
        <v>0</v>
      </c>
      <c r="V54" s="1">
        <f t="shared" si="0"/>
        <v>15600</v>
      </c>
      <c r="W54" s="1">
        <f t="shared" si="13"/>
        <v>3571.6070619797974</v>
      </c>
      <c r="X54" s="1">
        <f t="shared" si="14"/>
        <v>579134.15525173943</v>
      </c>
      <c r="Z54" s="1">
        <f t="shared" si="22"/>
        <v>20000</v>
      </c>
      <c r="AA54" s="1">
        <f t="shared" si="15"/>
        <v>0</v>
      </c>
      <c r="AB54" s="1">
        <f t="shared" si="16"/>
        <v>950000</v>
      </c>
      <c r="AD54" s="1">
        <f>+Z54+V54+R54+N54+J54+F54+B54</f>
        <v>59600</v>
      </c>
      <c r="AE54" s="1">
        <f>+AA54+W54+S54+O54+K54+G54+C54</f>
        <v>4564.0184781857333</v>
      </c>
      <c r="AF54" s="1">
        <f>+AB54+X54+T54+P54+L54+H54+D54</f>
        <v>1666962.8501444487</v>
      </c>
      <c r="AG54" s="1">
        <f t="shared" si="18"/>
        <v>55035.98152181413</v>
      </c>
    </row>
    <row r="55" spans="1:33" x14ac:dyDescent="0.3">
      <c r="A55" s="2">
        <v>45170</v>
      </c>
      <c r="B55" s="1">
        <f t="shared" si="19"/>
        <v>0</v>
      </c>
      <c r="C55" s="1">
        <f t="shared" si="25"/>
        <v>0</v>
      </c>
      <c r="D55" s="1">
        <f t="shared" si="26"/>
        <v>0</v>
      </c>
      <c r="F55" s="1">
        <f t="shared" si="3"/>
        <v>2200</v>
      </c>
      <c r="G55" s="1">
        <f t="shared" si="4"/>
        <v>336.96050625194022</v>
      </c>
      <c r="H55" s="1">
        <f t="shared" si="5"/>
        <v>43065.028006510634</v>
      </c>
      <c r="J55" s="1">
        <f t="shared" si="20"/>
        <v>21800</v>
      </c>
      <c r="K55" s="1">
        <f t="shared" si="6"/>
        <v>522.564066918045</v>
      </c>
      <c r="L55" s="1">
        <f t="shared" si="7"/>
        <v>71622.842630126033</v>
      </c>
      <c r="N55" s="1">
        <f t="shared" si="21"/>
        <v>0</v>
      </c>
      <c r="O55" s="1">
        <f t="shared" si="8"/>
        <v>1.962164488153301E-3</v>
      </c>
      <c r="P55" s="1">
        <f t="shared" si="9"/>
        <v>0.35079140682651788</v>
      </c>
      <c r="R55" s="1">
        <f t="shared" si="10"/>
        <v>0</v>
      </c>
      <c r="S55" s="1">
        <f t="shared" si="23"/>
        <v>0</v>
      </c>
      <c r="T55" s="1">
        <f t="shared" si="24"/>
        <v>0</v>
      </c>
      <c r="V55" s="1">
        <f t="shared" si="0"/>
        <v>15600</v>
      </c>
      <c r="W55" s="1">
        <f t="shared" si="13"/>
        <v>3498.9355213125923</v>
      </c>
      <c r="X55" s="1">
        <f t="shared" si="14"/>
        <v>567033.09077305207</v>
      </c>
      <c r="Z55" s="1">
        <f t="shared" si="22"/>
        <v>20000</v>
      </c>
      <c r="AA55" s="1">
        <f t="shared" si="15"/>
        <v>0</v>
      </c>
      <c r="AB55" s="1">
        <f t="shared" si="16"/>
        <v>930000</v>
      </c>
      <c r="AD55" s="1">
        <f>+Z55+V55+R55+N55+J55+F55+B55</f>
        <v>59600</v>
      </c>
      <c r="AE55" s="1">
        <f>+AA55+W55+S55+O55+K55+G55+C55</f>
        <v>4358.4620566470658</v>
      </c>
      <c r="AF55" s="1">
        <f>+AB55+X55+T55+P55+L55+H55+D55</f>
        <v>1611721.3122010955</v>
      </c>
      <c r="AG55" s="1">
        <f t="shared" si="18"/>
        <v>55241.537943353178</v>
      </c>
    </row>
    <row r="56" spans="1:33" x14ac:dyDescent="0.3">
      <c r="A56" s="2">
        <v>45200</v>
      </c>
      <c r="B56" s="1">
        <f t="shared" si="19"/>
        <v>0</v>
      </c>
      <c r="C56" s="1">
        <f t="shared" si="25"/>
        <v>0</v>
      </c>
      <c r="D56" s="1">
        <f t="shared" si="26"/>
        <v>0</v>
      </c>
      <c r="F56" s="1">
        <f t="shared" si="3"/>
        <v>2200</v>
      </c>
      <c r="G56" s="1">
        <f t="shared" si="4"/>
        <v>322.98771004882974</v>
      </c>
      <c r="H56" s="1">
        <f t="shared" si="5"/>
        <v>41188.015716559465</v>
      </c>
      <c r="J56" s="1">
        <f t="shared" si="20"/>
        <v>21800</v>
      </c>
      <c r="K56" s="1">
        <f t="shared" si="6"/>
        <v>402.87848979445897</v>
      </c>
      <c r="L56" s="1">
        <f t="shared" si="7"/>
        <v>50225.72111992049</v>
      </c>
      <c r="N56" s="1">
        <f t="shared" si="21"/>
        <v>0</v>
      </c>
      <c r="O56" s="1">
        <f t="shared" si="8"/>
        <v>1.9732016633991632E-3</v>
      </c>
      <c r="P56" s="1">
        <f t="shared" si="9"/>
        <v>0.35276460848991703</v>
      </c>
      <c r="R56" s="1">
        <f t="shared" si="10"/>
        <v>0</v>
      </c>
      <c r="S56" s="1">
        <f t="shared" si="23"/>
        <v>0</v>
      </c>
      <c r="T56" s="1">
        <f t="shared" si="24"/>
        <v>0</v>
      </c>
      <c r="V56" s="1">
        <f t="shared" si="0"/>
        <v>15600</v>
      </c>
      <c r="W56" s="1">
        <f t="shared" si="13"/>
        <v>3425.8249234205227</v>
      </c>
      <c r="X56" s="1">
        <f t="shared" si="14"/>
        <v>554858.91569647263</v>
      </c>
      <c r="Z56" s="1">
        <f t="shared" si="22"/>
        <v>20000</v>
      </c>
      <c r="AA56" s="1">
        <f t="shared" si="15"/>
        <v>0</v>
      </c>
      <c r="AB56" s="1">
        <f t="shared" si="16"/>
        <v>910000</v>
      </c>
      <c r="AD56" s="1">
        <f>+Z56+V56+R56+N56+J56+F56+B56</f>
        <v>59600</v>
      </c>
      <c r="AE56" s="1">
        <f>+AA56+W56+S56+O56+K56+G56+C56</f>
        <v>4151.6930964654748</v>
      </c>
      <c r="AF56" s="1">
        <f>+AB56+X56+T56+P56+L56+H56+D56</f>
        <v>1556273.0052975612</v>
      </c>
      <c r="AG56" s="1">
        <f t="shared" si="18"/>
        <v>55448.306903534336</v>
      </c>
    </row>
    <row r="57" spans="1:33" x14ac:dyDescent="0.3">
      <c r="A57" s="2">
        <v>45231</v>
      </c>
      <c r="B57" s="1">
        <f t="shared" si="19"/>
        <v>0</v>
      </c>
      <c r="C57" s="1">
        <f t="shared" si="25"/>
        <v>0</v>
      </c>
      <c r="D57" s="1">
        <f t="shared" si="26"/>
        <v>0</v>
      </c>
      <c r="F57" s="1">
        <f t="shared" si="3"/>
        <v>2200</v>
      </c>
      <c r="G57" s="1">
        <f t="shared" si="4"/>
        <v>308.91011787419598</v>
      </c>
      <c r="H57" s="1">
        <f t="shared" si="5"/>
        <v>39296.925834433663</v>
      </c>
      <c r="J57" s="1">
        <f t="shared" si="20"/>
        <v>21800</v>
      </c>
      <c r="K57" s="1">
        <f t="shared" si="6"/>
        <v>282.51968129955281</v>
      </c>
      <c r="L57" s="1">
        <f t="shared" si="7"/>
        <v>28708.240801220047</v>
      </c>
      <c r="N57" s="1">
        <f t="shared" si="21"/>
        <v>0</v>
      </c>
      <c r="O57" s="1">
        <f t="shared" si="8"/>
        <v>1.9843009227557837E-3</v>
      </c>
      <c r="P57" s="1">
        <f t="shared" si="9"/>
        <v>0.35474890941267284</v>
      </c>
      <c r="R57" s="1">
        <f t="shared" si="10"/>
        <v>0</v>
      </c>
      <c r="S57" s="1">
        <f t="shared" si="23"/>
        <v>0</v>
      </c>
      <c r="T57" s="1">
        <f t="shared" si="24"/>
        <v>0</v>
      </c>
      <c r="V57" s="1">
        <f t="shared" si="0"/>
        <v>15600</v>
      </c>
      <c r="W57" s="1">
        <f t="shared" si="13"/>
        <v>3352.2726156661888</v>
      </c>
      <c r="X57" s="1">
        <f t="shared" si="14"/>
        <v>542611.18831213878</v>
      </c>
      <c r="Z57" s="1">
        <f t="shared" si="22"/>
        <v>20000</v>
      </c>
      <c r="AA57" s="1">
        <f t="shared" si="15"/>
        <v>0</v>
      </c>
      <c r="AB57" s="1">
        <f t="shared" si="16"/>
        <v>890000</v>
      </c>
      <c r="AD57" s="1">
        <f>+Z57+V57+R57+N57+J57+F57+B57</f>
        <v>59600</v>
      </c>
      <c r="AE57" s="1">
        <f>+AA57+W57+S57+O57+K57+G57+C57</f>
        <v>3943.70439914086</v>
      </c>
      <c r="AF57" s="1">
        <f>+AB57+X57+T57+P57+L57+H57+D57</f>
        <v>1500616.709696702</v>
      </c>
      <c r="AG57" s="1">
        <f t="shared" si="18"/>
        <v>55656.295600859215</v>
      </c>
    </row>
    <row r="58" spans="1:33" x14ac:dyDescent="0.3">
      <c r="A58" s="2">
        <v>45261</v>
      </c>
      <c r="B58" s="1">
        <f t="shared" si="19"/>
        <v>0</v>
      </c>
      <c r="C58" s="1">
        <f t="shared" si="25"/>
        <v>0</v>
      </c>
      <c r="D58" s="1">
        <f t="shared" si="26"/>
        <v>0</v>
      </c>
      <c r="F58" s="1">
        <f t="shared" si="3"/>
        <v>2200</v>
      </c>
      <c r="G58" s="1">
        <f t="shared" si="4"/>
        <v>294.72694375825245</v>
      </c>
      <c r="H58" s="1">
        <f t="shared" ref="H6:H69" si="27">+H57+G58-F58</f>
        <v>37391.652778191914</v>
      </c>
      <c r="J58" s="1">
        <f t="shared" si="20"/>
        <v>21800</v>
      </c>
      <c r="K58" s="1">
        <f t="shared" si="6"/>
        <v>161.48385450686277</v>
      </c>
      <c r="L58" s="1">
        <f t="shared" si="7"/>
        <v>7069.72465572691</v>
      </c>
      <c r="N58" s="1">
        <f t="shared" si="21"/>
        <v>0</v>
      </c>
      <c r="O58" s="1">
        <f t="shared" si="8"/>
        <v>1.995462615446285E-3</v>
      </c>
      <c r="P58" s="1">
        <f t="shared" si="9"/>
        <v>0.35674437202811915</v>
      </c>
      <c r="R58" s="1">
        <f t="shared" si="10"/>
        <v>0</v>
      </c>
      <c r="S58" s="1">
        <f t="shared" si="23"/>
        <v>0</v>
      </c>
      <c r="T58" s="1">
        <f t="shared" si="24"/>
        <v>0</v>
      </c>
      <c r="V58" s="1">
        <f t="shared" si="0"/>
        <v>15600</v>
      </c>
      <c r="W58" s="1">
        <f t="shared" si="13"/>
        <v>3278.2759293858385</v>
      </c>
      <c r="X58" s="1">
        <f t="shared" si="14"/>
        <v>530289.46424152458</v>
      </c>
      <c r="Z58" s="1">
        <f t="shared" si="22"/>
        <v>20000</v>
      </c>
      <c r="AA58" s="1">
        <f t="shared" si="15"/>
        <v>0</v>
      </c>
      <c r="AB58" s="1">
        <f t="shared" si="16"/>
        <v>870000</v>
      </c>
      <c r="AD58" s="1">
        <f>+Z58+V58+R58+N58+J58+F58+B58</f>
        <v>59600</v>
      </c>
      <c r="AE58" s="1">
        <f>+AA58+W58+S58+O58+K58+G58+C58</f>
        <v>3734.488723113569</v>
      </c>
      <c r="AF58" s="1">
        <f>+AB58+X58+T58+P58+L58+H58+D58</f>
        <v>1444751.1984198156</v>
      </c>
      <c r="AG58" s="1">
        <f t="shared" si="18"/>
        <v>55865.511276886333</v>
      </c>
    </row>
    <row r="59" spans="1:33" x14ac:dyDescent="0.3">
      <c r="A59" s="2">
        <v>45292</v>
      </c>
      <c r="B59" s="1">
        <f t="shared" si="19"/>
        <v>0</v>
      </c>
      <c r="C59" s="1">
        <f t="shared" si="25"/>
        <v>0</v>
      </c>
      <c r="D59" s="1">
        <f t="shared" si="26"/>
        <v>0</v>
      </c>
      <c r="F59" s="1">
        <f>+F58+14691</f>
        <v>16891</v>
      </c>
      <c r="G59" s="1">
        <f t="shared" si="4"/>
        <v>280.43739583643935</v>
      </c>
      <c r="H59" s="1">
        <f t="shared" si="27"/>
        <v>20781.090174028352</v>
      </c>
      <c r="J59" s="1">
        <v>7109</v>
      </c>
      <c r="K59" s="1">
        <f t="shared" si="6"/>
        <v>39.767201188463872</v>
      </c>
      <c r="L59" s="1">
        <v>0</v>
      </c>
      <c r="N59" s="1">
        <f t="shared" si="21"/>
        <v>0</v>
      </c>
      <c r="O59" s="1">
        <f t="shared" si="8"/>
        <v>2.0066870926581703E-3</v>
      </c>
      <c r="P59" s="1">
        <f t="shared" si="9"/>
        <v>0.35875105912077732</v>
      </c>
      <c r="R59" s="1">
        <f t="shared" si="10"/>
        <v>0</v>
      </c>
      <c r="S59" s="1">
        <f t="shared" si="23"/>
        <v>0</v>
      </c>
      <c r="T59" s="1">
        <f t="shared" si="24"/>
        <v>0</v>
      </c>
      <c r="V59" s="1">
        <f t="shared" si="0"/>
        <v>15600</v>
      </c>
      <c r="W59" s="1">
        <f t="shared" si="13"/>
        <v>3203.8321797925441</v>
      </c>
      <c r="X59" s="1">
        <f t="shared" si="14"/>
        <v>517893.29642131715</v>
      </c>
      <c r="Z59" s="1">
        <f t="shared" si="22"/>
        <v>20000</v>
      </c>
      <c r="AA59" s="1">
        <f t="shared" si="15"/>
        <v>0</v>
      </c>
      <c r="AB59" s="1">
        <f t="shared" si="16"/>
        <v>850000</v>
      </c>
      <c r="AD59" s="1">
        <f>+Z59+V59+R59+N59+J59+F59+B59</f>
        <v>59600</v>
      </c>
      <c r="AE59" s="1">
        <f>+AA59+W59+S59+O59+K59+G59+C59</f>
        <v>3524.0387835045399</v>
      </c>
      <c r="AF59" s="1">
        <f>+AB59+X59+T59+P59+L59+H59+D59</f>
        <v>1388674.7453464046</v>
      </c>
      <c r="AG59" s="1">
        <f t="shared" si="18"/>
        <v>56076.453073411016</v>
      </c>
    </row>
    <row r="60" spans="1:33" x14ac:dyDescent="0.3">
      <c r="A60" s="2">
        <v>45323</v>
      </c>
      <c r="B60" s="1">
        <f t="shared" si="19"/>
        <v>0</v>
      </c>
      <c r="C60" s="1">
        <f t="shared" si="25"/>
        <v>0</v>
      </c>
      <c r="D60" s="1">
        <f t="shared" si="26"/>
        <v>0</v>
      </c>
      <c r="F60" s="1">
        <f>+F59+4046</f>
        <v>20937</v>
      </c>
      <c r="G60" s="1">
        <f t="shared" si="4"/>
        <v>155.85817630521262</v>
      </c>
      <c r="H60" s="1">
        <f t="shared" si="27"/>
        <v>-5.1649666434968822E-2</v>
      </c>
      <c r="J60" s="1">
        <v>0</v>
      </c>
      <c r="K60" s="1">
        <f t="shared" si="6"/>
        <v>0</v>
      </c>
      <c r="L60" s="1">
        <f t="shared" si="7"/>
        <v>0</v>
      </c>
      <c r="N60" s="1">
        <f t="shared" si="21"/>
        <v>0</v>
      </c>
      <c r="O60" s="1">
        <f t="shared" si="8"/>
        <v>2.0179747075543728E-3</v>
      </c>
      <c r="P60" s="1">
        <f t="shared" si="9"/>
        <v>0.3607690338283317</v>
      </c>
      <c r="R60" s="1">
        <f t="shared" si="10"/>
        <v>0</v>
      </c>
      <c r="S60" s="1">
        <f t="shared" si="23"/>
        <v>0</v>
      </c>
      <c r="T60" s="1">
        <f t="shared" si="24"/>
        <v>0</v>
      </c>
      <c r="V60" s="1">
        <f t="shared" si="0"/>
        <v>15600</v>
      </c>
      <c r="W60" s="1">
        <f t="shared" si="13"/>
        <v>3128.9386658787912</v>
      </c>
      <c r="X60" s="1">
        <f t="shared" si="14"/>
        <v>505422.23508719594</v>
      </c>
      <c r="Z60" s="1">
        <f>+Z59+3063</f>
        <v>23063</v>
      </c>
      <c r="AA60" s="1">
        <f t="shared" si="15"/>
        <v>0</v>
      </c>
      <c r="AB60" s="1">
        <f t="shared" si="16"/>
        <v>826937</v>
      </c>
      <c r="AD60" s="1">
        <f>+Z60+V60+R60+N60+J60+F60+B60</f>
        <v>59600</v>
      </c>
      <c r="AE60" s="1">
        <f>+AA60+W60+S60+O60+K60+G60+C60</f>
        <v>3284.7988601587112</v>
      </c>
      <c r="AF60" s="1">
        <f>+AB60+X60+T60+P60+L60+H60+D60</f>
        <v>1332359.5442065634</v>
      </c>
      <c r="AG60" s="1">
        <f t="shared" si="18"/>
        <v>56315.201139841229</v>
      </c>
    </row>
    <row r="61" spans="1:33" x14ac:dyDescent="0.3">
      <c r="A61" s="2">
        <v>45352</v>
      </c>
      <c r="B61" s="1">
        <f t="shared" si="19"/>
        <v>0</v>
      </c>
      <c r="C61" s="1">
        <f t="shared" si="25"/>
        <v>0</v>
      </c>
      <c r="D61" s="1">
        <f t="shared" si="26"/>
        <v>0</v>
      </c>
      <c r="F61" s="1">
        <v>0</v>
      </c>
      <c r="G61" s="1">
        <f t="shared" si="4"/>
        <v>-3.8737249826226617E-4</v>
      </c>
      <c r="H61" s="1">
        <v>0</v>
      </c>
      <c r="J61" s="1">
        <f t="shared" si="20"/>
        <v>0</v>
      </c>
      <c r="K61" s="1">
        <f t="shared" si="6"/>
        <v>0</v>
      </c>
      <c r="L61" s="1">
        <f t="shared" si="7"/>
        <v>0</v>
      </c>
      <c r="N61" s="1">
        <f t="shared" si="21"/>
        <v>0</v>
      </c>
      <c r="O61" s="1">
        <f t="shared" si="8"/>
        <v>2.0293258152843659E-3</v>
      </c>
      <c r="P61" s="1">
        <f t="shared" si="9"/>
        <v>0.36279835964361606</v>
      </c>
      <c r="R61" s="1">
        <f t="shared" si="10"/>
        <v>0</v>
      </c>
      <c r="S61" s="1">
        <f t="shared" si="23"/>
        <v>0</v>
      </c>
      <c r="T61" s="1">
        <f t="shared" si="24"/>
        <v>0</v>
      </c>
      <c r="V61" s="1">
        <f t="shared" si="0"/>
        <v>15600</v>
      </c>
      <c r="W61" s="1">
        <f t="shared" si="13"/>
        <v>3053.5926703184755</v>
      </c>
      <c r="X61" s="1">
        <f t="shared" si="14"/>
        <v>492875.82775751443</v>
      </c>
      <c r="Z61" s="1">
        <f>+Z60+20937</f>
        <v>44000</v>
      </c>
      <c r="AA61" s="1">
        <f t="shared" si="15"/>
        <v>0</v>
      </c>
      <c r="AB61" s="1">
        <f t="shared" si="16"/>
        <v>782937</v>
      </c>
      <c r="AD61" s="1">
        <f>+Z61+V61+R61+N61+J61+F61+B61</f>
        <v>59600</v>
      </c>
      <c r="AE61" s="1">
        <f>+AA61+W61+S61+O61+K61+G61+C61</f>
        <v>3053.5943122717927</v>
      </c>
      <c r="AF61" s="1">
        <f>+AB61+X61+T61+P61+L61+H61+D61</f>
        <v>1275813.1905558743</v>
      </c>
      <c r="AG61" s="1">
        <f t="shared" si="18"/>
        <v>56546.353650689125</v>
      </c>
    </row>
    <row r="62" spans="1:33" x14ac:dyDescent="0.3">
      <c r="A62" s="2">
        <v>45383</v>
      </c>
      <c r="B62" s="1">
        <f t="shared" si="19"/>
        <v>0</v>
      </c>
      <c r="C62" s="1">
        <f t="shared" si="25"/>
        <v>0</v>
      </c>
      <c r="D62" s="1">
        <f t="shared" si="26"/>
        <v>0</v>
      </c>
      <c r="F62" s="1">
        <v>0</v>
      </c>
      <c r="G62" s="1">
        <f t="shared" si="4"/>
        <v>0</v>
      </c>
      <c r="H62" s="1">
        <f t="shared" si="27"/>
        <v>0</v>
      </c>
      <c r="J62" s="1">
        <f t="shared" si="20"/>
        <v>0</v>
      </c>
      <c r="K62" s="1">
        <f t="shared" si="6"/>
        <v>0</v>
      </c>
      <c r="L62" s="1">
        <f t="shared" si="7"/>
        <v>0</v>
      </c>
      <c r="N62" s="1">
        <f t="shared" si="21"/>
        <v>0</v>
      </c>
      <c r="O62" s="1">
        <f t="shared" si="8"/>
        <v>2.0407407729953406E-3</v>
      </c>
      <c r="P62" s="1">
        <f t="shared" si="9"/>
        <v>0.36483910041661138</v>
      </c>
      <c r="R62" s="1">
        <f t="shared" si="10"/>
        <v>0</v>
      </c>
      <c r="S62" s="1">
        <f t="shared" si="23"/>
        <v>0</v>
      </c>
      <c r="T62" s="1">
        <f t="shared" si="24"/>
        <v>0</v>
      </c>
      <c r="V62" s="1">
        <f t="shared" si="0"/>
        <v>15600</v>
      </c>
      <c r="W62" s="1">
        <f t="shared" si="13"/>
        <v>2977.7914593683163</v>
      </c>
      <c r="X62" s="1">
        <f t="shared" si="14"/>
        <v>480253.61921688274</v>
      </c>
      <c r="Z62" s="1">
        <f t="shared" si="22"/>
        <v>44000</v>
      </c>
      <c r="AA62" s="1">
        <f t="shared" si="15"/>
        <v>0</v>
      </c>
      <c r="AB62" s="1">
        <f t="shared" si="16"/>
        <v>738937</v>
      </c>
      <c r="AD62" s="1">
        <f>+Z62+V62+R62+N62+J62+F62+B62</f>
        <v>59600</v>
      </c>
      <c r="AE62" s="1">
        <f>+AA62+W62+S62+O62+K62+G62+C62</f>
        <v>2977.7935001090891</v>
      </c>
      <c r="AF62" s="1">
        <f>+AB62+X62+T62+P62+L62+H62+D62</f>
        <v>1219190.9840559831</v>
      </c>
      <c r="AG62" s="1">
        <f t="shared" si="18"/>
        <v>56622.206499891123</v>
      </c>
    </row>
    <row r="63" spans="1:33" x14ac:dyDescent="0.3">
      <c r="A63" s="2">
        <v>45413</v>
      </c>
      <c r="B63" s="1">
        <f t="shared" si="19"/>
        <v>0</v>
      </c>
      <c r="C63" s="1">
        <f t="shared" si="25"/>
        <v>0</v>
      </c>
      <c r="D63" s="1">
        <f t="shared" si="26"/>
        <v>0</v>
      </c>
      <c r="F63" s="1">
        <f t="shared" si="3"/>
        <v>0</v>
      </c>
      <c r="G63" s="1">
        <f t="shared" si="4"/>
        <v>0</v>
      </c>
      <c r="H63" s="1">
        <f t="shared" si="27"/>
        <v>0</v>
      </c>
      <c r="J63" s="1">
        <f t="shared" si="20"/>
        <v>0</v>
      </c>
      <c r="K63" s="1">
        <f t="shared" si="6"/>
        <v>0</v>
      </c>
      <c r="L63" s="1">
        <f t="shared" si="7"/>
        <v>0</v>
      </c>
      <c r="N63" s="1">
        <f t="shared" si="21"/>
        <v>0</v>
      </c>
      <c r="O63" s="1">
        <f t="shared" si="8"/>
        <v>2.0522199398434393E-3</v>
      </c>
      <c r="P63" s="1">
        <f t="shared" si="9"/>
        <v>0.36689132035645483</v>
      </c>
      <c r="R63" s="1">
        <f t="shared" si="10"/>
        <v>0</v>
      </c>
      <c r="S63" s="1">
        <f t="shared" si="23"/>
        <v>0</v>
      </c>
      <c r="T63" s="1">
        <f t="shared" si="24"/>
        <v>0</v>
      </c>
      <c r="V63" s="1">
        <f t="shared" si="0"/>
        <v>15600</v>
      </c>
      <c r="W63" s="1">
        <f t="shared" si="13"/>
        <v>2901.5322827686664</v>
      </c>
      <c r="X63" s="1">
        <f t="shared" si="14"/>
        <v>467555.15149965143</v>
      </c>
      <c r="Z63" s="1">
        <f t="shared" si="22"/>
        <v>44000</v>
      </c>
      <c r="AA63" s="1">
        <f t="shared" si="15"/>
        <v>0</v>
      </c>
      <c r="AB63" s="1">
        <f t="shared" si="16"/>
        <v>694937</v>
      </c>
      <c r="AD63" s="1">
        <f>+Z63+V63+R63+N63+J63+F63+B63</f>
        <v>59600</v>
      </c>
      <c r="AE63" s="1">
        <f>+AA63+W63+S63+O63+K63+G63+C63</f>
        <v>2901.5343349886061</v>
      </c>
      <c r="AF63" s="1">
        <f>+AB63+X63+T63+P63+L63+H63+D63</f>
        <v>1162492.5183909717</v>
      </c>
      <c r="AG63" s="1">
        <f t="shared" si="18"/>
        <v>56698.465665011434</v>
      </c>
    </row>
    <row r="64" spans="1:33" x14ac:dyDescent="0.3">
      <c r="A64" s="2">
        <v>45444</v>
      </c>
      <c r="B64" s="1">
        <f t="shared" si="19"/>
        <v>0</v>
      </c>
      <c r="C64" s="1">
        <f t="shared" si="25"/>
        <v>0</v>
      </c>
      <c r="D64" s="1">
        <f t="shared" si="26"/>
        <v>0</v>
      </c>
      <c r="F64" s="1">
        <f t="shared" si="3"/>
        <v>0</v>
      </c>
      <c r="G64" s="1">
        <f t="shared" si="4"/>
        <v>0</v>
      </c>
      <c r="H64" s="1">
        <f t="shared" si="27"/>
        <v>0</v>
      </c>
      <c r="J64" s="1">
        <f t="shared" si="20"/>
        <v>0</v>
      </c>
      <c r="K64" s="1">
        <f t="shared" si="6"/>
        <v>0</v>
      </c>
      <c r="L64" s="1">
        <f t="shared" si="7"/>
        <v>0</v>
      </c>
      <c r="N64" s="1">
        <f t="shared" si="21"/>
        <v>0</v>
      </c>
      <c r="O64" s="1">
        <f t="shared" si="8"/>
        <v>2.0637636770050585E-3</v>
      </c>
      <c r="P64" s="1">
        <f t="shared" si="9"/>
        <v>0.36895508403345989</v>
      </c>
      <c r="R64" s="1">
        <f t="shared" si="10"/>
        <v>0</v>
      </c>
      <c r="S64" s="1">
        <f t="shared" si="23"/>
        <v>0</v>
      </c>
      <c r="T64" s="1">
        <f t="shared" si="24"/>
        <v>0</v>
      </c>
      <c r="V64" s="1">
        <f t="shared" si="0"/>
        <v>15600</v>
      </c>
      <c r="W64" s="1">
        <f t="shared" si="13"/>
        <v>2824.8123736437274</v>
      </c>
      <c r="X64" s="1">
        <f t="shared" si="14"/>
        <v>454779.96387329517</v>
      </c>
      <c r="Z64" s="1">
        <f t="shared" si="22"/>
        <v>44000</v>
      </c>
      <c r="AA64" s="1">
        <f t="shared" si="15"/>
        <v>0</v>
      </c>
      <c r="AB64" s="1">
        <f t="shared" si="16"/>
        <v>650937</v>
      </c>
      <c r="AD64" s="1">
        <f>+Z64+V64+R64+N64+J64+F64+B64</f>
        <v>59600</v>
      </c>
      <c r="AE64" s="1">
        <f>+AA64+W64+S64+O64+K64+G64+C64</f>
        <v>2824.8144374074045</v>
      </c>
      <c r="AF64" s="1">
        <f>+AB64+X64+T64+P64+L64+H64+D64</f>
        <v>1105717.3328283792</v>
      </c>
      <c r="AG64" s="1">
        <f t="shared" si="18"/>
        <v>56775.185562592465</v>
      </c>
    </row>
    <row r="65" spans="1:33" x14ac:dyDescent="0.3">
      <c r="A65" s="2">
        <v>45474</v>
      </c>
      <c r="B65" s="1">
        <f t="shared" si="19"/>
        <v>0</v>
      </c>
      <c r="C65" s="1">
        <f t="shared" si="25"/>
        <v>0</v>
      </c>
      <c r="D65" s="1">
        <f t="shared" si="26"/>
        <v>0</v>
      </c>
      <c r="F65" s="1">
        <f t="shared" si="3"/>
        <v>0</v>
      </c>
      <c r="G65" s="1">
        <f t="shared" si="4"/>
        <v>0</v>
      </c>
      <c r="H65" s="1">
        <f t="shared" si="27"/>
        <v>0</v>
      </c>
      <c r="J65" s="1">
        <f t="shared" si="20"/>
        <v>0</v>
      </c>
      <c r="K65" s="1">
        <f t="shared" si="6"/>
        <v>0</v>
      </c>
      <c r="L65" s="1">
        <f t="shared" si="7"/>
        <v>0</v>
      </c>
      <c r="N65" s="1">
        <f t="shared" si="21"/>
        <v>0</v>
      </c>
      <c r="O65" s="1">
        <f t="shared" si="8"/>
        <v>2.0753723476882122E-3</v>
      </c>
      <c r="P65" s="1">
        <f t="shared" si="9"/>
        <v>0.37103045638114812</v>
      </c>
      <c r="R65" s="1">
        <f t="shared" si="10"/>
        <v>0</v>
      </c>
      <c r="S65" s="1">
        <f t="shared" si="23"/>
        <v>0</v>
      </c>
      <c r="T65" s="1">
        <f t="shared" si="24"/>
        <v>0</v>
      </c>
      <c r="V65" s="1">
        <f t="shared" si="0"/>
        <v>15600</v>
      </c>
      <c r="W65" s="1">
        <f t="shared" si="13"/>
        <v>2747.6289484011581</v>
      </c>
      <c r="X65" s="1">
        <f t="shared" si="14"/>
        <v>441927.59282169631</v>
      </c>
      <c r="Z65" s="1">
        <f t="shared" si="22"/>
        <v>44000</v>
      </c>
      <c r="AA65" s="1">
        <f t="shared" si="15"/>
        <v>0</v>
      </c>
      <c r="AB65" s="1">
        <f t="shared" si="16"/>
        <v>606937</v>
      </c>
      <c r="AD65" s="1">
        <f>+Z65+V65+R65+N65+J65+F65+B65</f>
        <v>59600</v>
      </c>
      <c r="AE65" s="1">
        <f>+AA65+W65+S65+O65+K65+G65+C65</f>
        <v>2747.6310237735056</v>
      </c>
      <c r="AF65" s="1">
        <f>+AB65+X65+T65+P65+L65+H65+D65</f>
        <v>1048864.9638521527</v>
      </c>
      <c r="AG65" s="1">
        <f t="shared" si="18"/>
        <v>56852.368976226542</v>
      </c>
    </row>
    <row r="66" spans="1:33" x14ac:dyDescent="0.3">
      <c r="A66" s="2">
        <v>45505</v>
      </c>
      <c r="B66" s="1">
        <f t="shared" si="19"/>
        <v>0</v>
      </c>
      <c r="C66" s="1">
        <f t="shared" si="25"/>
        <v>0</v>
      </c>
      <c r="D66" s="1">
        <f t="shared" si="26"/>
        <v>0</v>
      </c>
      <c r="F66" s="1">
        <f t="shared" si="3"/>
        <v>0</v>
      </c>
      <c r="G66" s="1">
        <f t="shared" si="4"/>
        <v>0</v>
      </c>
      <c r="H66" s="1">
        <f t="shared" si="27"/>
        <v>0</v>
      </c>
      <c r="J66" s="1">
        <f t="shared" si="20"/>
        <v>0</v>
      </c>
      <c r="K66" s="1">
        <f t="shared" si="6"/>
        <v>0</v>
      </c>
      <c r="L66" s="1">
        <f t="shared" si="7"/>
        <v>0</v>
      </c>
      <c r="N66" s="1">
        <f t="shared" si="21"/>
        <v>0</v>
      </c>
      <c r="O66" s="1">
        <f t="shared" si="8"/>
        <v>2.0870463171439586E-3</v>
      </c>
      <c r="P66" s="1">
        <f t="shared" si="9"/>
        <v>0.37311750269829208</v>
      </c>
      <c r="R66" s="1">
        <f t="shared" si="10"/>
        <v>0</v>
      </c>
      <c r="S66" s="1">
        <f t="shared" si="23"/>
        <v>0</v>
      </c>
      <c r="T66" s="1">
        <f t="shared" si="24"/>
        <v>0</v>
      </c>
      <c r="V66" s="1">
        <f t="shared" si="0"/>
        <v>15600</v>
      </c>
      <c r="W66" s="1">
        <f t="shared" si="13"/>
        <v>2669.979206631082</v>
      </c>
      <c r="X66" s="1">
        <f t="shared" si="14"/>
        <v>428997.57202832738</v>
      </c>
      <c r="Z66" s="1">
        <f t="shared" si="22"/>
        <v>44000</v>
      </c>
      <c r="AA66" s="1">
        <f t="shared" si="15"/>
        <v>0</v>
      </c>
      <c r="AB66" s="1">
        <f t="shared" si="16"/>
        <v>562937</v>
      </c>
      <c r="AD66" s="1">
        <f>+Z66+V66+R66+N66+J66+F66+B66</f>
        <v>59600</v>
      </c>
      <c r="AE66" s="1">
        <f>+AA66+W66+S66+O66+K66+G66+C66</f>
        <v>2669.9812936773992</v>
      </c>
      <c r="AF66" s="1">
        <f>+AB66+X66+T66+P66+L66+H66+D66</f>
        <v>991934.94514583005</v>
      </c>
      <c r="AG66" s="1">
        <f t="shared" si="18"/>
        <v>56930.018706322648</v>
      </c>
    </row>
    <row r="67" spans="1:33" x14ac:dyDescent="0.3">
      <c r="A67" s="2">
        <v>45536</v>
      </c>
      <c r="B67" s="1">
        <f t="shared" si="19"/>
        <v>0</v>
      </c>
      <c r="C67" s="1">
        <f t="shared" si="25"/>
        <v>0</v>
      </c>
      <c r="D67" s="1">
        <f t="shared" si="26"/>
        <v>0</v>
      </c>
      <c r="F67" s="1">
        <f t="shared" si="3"/>
        <v>0</v>
      </c>
      <c r="G67" s="1">
        <f t="shared" si="4"/>
        <v>0</v>
      </c>
      <c r="H67" s="1">
        <f t="shared" si="27"/>
        <v>0</v>
      </c>
      <c r="J67" s="1">
        <f t="shared" si="20"/>
        <v>0</v>
      </c>
      <c r="K67" s="1">
        <f t="shared" si="6"/>
        <v>0</v>
      </c>
      <c r="L67" s="1">
        <f t="shared" si="7"/>
        <v>0</v>
      </c>
      <c r="N67" s="1">
        <f t="shared" si="21"/>
        <v>0</v>
      </c>
      <c r="O67" s="1">
        <f t="shared" si="8"/>
        <v>2.0987859526778933E-3</v>
      </c>
      <c r="P67" s="1">
        <f t="shared" si="9"/>
        <v>0.37521628865096995</v>
      </c>
      <c r="R67" s="1">
        <f t="shared" si="10"/>
        <v>0</v>
      </c>
      <c r="S67" s="1">
        <f t="shared" si="23"/>
        <v>0</v>
      </c>
      <c r="T67" s="1">
        <f t="shared" si="24"/>
        <v>0</v>
      </c>
      <c r="V67" s="1">
        <f t="shared" si="0"/>
        <v>15600</v>
      </c>
      <c r="W67" s="1">
        <f t="shared" si="13"/>
        <v>2591.8603310044778</v>
      </c>
      <c r="X67" s="1">
        <f t="shared" si="14"/>
        <v>415989.43235933187</v>
      </c>
      <c r="Z67" s="1">
        <f t="shared" si="22"/>
        <v>44000</v>
      </c>
      <c r="AA67" s="1">
        <f t="shared" si="15"/>
        <v>0</v>
      </c>
      <c r="AB67" s="1">
        <f t="shared" si="16"/>
        <v>518937</v>
      </c>
      <c r="AD67" s="1">
        <f>+Z67+V67+R67+N67+J67+F67+B67</f>
        <v>59600</v>
      </c>
      <c r="AE67" s="1">
        <f>+AA67+W67+S67+O67+K67+G67+C67</f>
        <v>2591.8624297904303</v>
      </c>
      <c r="AF67" s="1">
        <f>+AB67+X67+T67+P67+L67+H67+D67</f>
        <v>934926.80757562048</v>
      </c>
      <c r="AG67" s="1">
        <f t="shared" si="18"/>
        <v>57008.137570209568</v>
      </c>
    </row>
    <row r="68" spans="1:33" x14ac:dyDescent="0.3">
      <c r="A68" s="2">
        <v>45566</v>
      </c>
      <c r="B68" s="1">
        <f t="shared" si="19"/>
        <v>0</v>
      </c>
      <c r="C68" s="1">
        <f t="shared" si="25"/>
        <v>0</v>
      </c>
      <c r="D68" s="1">
        <f t="shared" si="26"/>
        <v>0</v>
      </c>
      <c r="F68" s="1">
        <f t="shared" si="3"/>
        <v>0</v>
      </c>
      <c r="G68" s="1">
        <f t="shared" si="4"/>
        <v>0</v>
      </c>
      <c r="H68" s="1">
        <f t="shared" si="27"/>
        <v>0</v>
      </c>
      <c r="J68" s="1">
        <f t="shared" si="20"/>
        <v>0</v>
      </c>
      <c r="K68" s="1">
        <f t="shared" si="6"/>
        <v>0</v>
      </c>
      <c r="L68" s="1">
        <f t="shared" si="7"/>
        <v>0</v>
      </c>
      <c r="N68" s="1">
        <f t="shared" si="21"/>
        <v>0</v>
      </c>
      <c r="O68" s="1">
        <f t="shared" si="8"/>
        <v>2.1105916236617062E-3</v>
      </c>
      <c r="P68" s="1">
        <f t="shared" si="9"/>
        <v>0.37732688027463168</v>
      </c>
      <c r="R68" s="1">
        <f t="shared" si="10"/>
        <v>0</v>
      </c>
      <c r="S68" s="1">
        <f t="shared" si="23"/>
        <v>0</v>
      </c>
      <c r="T68" s="1">
        <f t="shared" si="24"/>
        <v>0</v>
      </c>
      <c r="V68" s="1">
        <f t="shared" si="0"/>
        <v>15600</v>
      </c>
      <c r="W68" s="1">
        <f t="shared" si="13"/>
        <v>2513.2694871709632</v>
      </c>
      <c r="X68" s="1">
        <f t="shared" si="14"/>
        <v>402902.70184650284</v>
      </c>
      <c r="Z68" s="1">
        <f t="shared" si="22"/>
        <v>44000</v>
      </c>
      <c r="AA68" s="1">
        <f t="shared" si="15"/>
        <v>0</v>
      </c>
      <c r="AB68" s="1">
        <f t="shared" si="16"/>
        <v>474937</v>
      </c>
      <c r="AD68" s="1">
        <f>+Z68+V68+R68+N68+J68+F68+B68</f>
        <v>59600</v>
      </c>
      <c r="AE68" s="1">
        <f>+AA68+W68+S68+O68+K68+G68+C68</f>
        <v>2513.2715977625867</v>
      </c>
      <c r="AF68" s="1">
        <f>+AB68+X68+T68+P68+L68+H68+D68</f>
        <v>877840.07917338307</v>
      </c>
      <c r="AG68" s="1">
        <f t="shared" si="18"/>
        <v>57086.728402237408</v>
      </c>
    </row>
    <row r="69" spans="1:33" x14ac:dyDescent="0.3">
      <c r="A69" s="2">
        <v>45597</v>
      </c>
      <c r="B69" s="1">
        <f t="shared" si="19"/>
        <v>0</v>
      </c>
      <c r="C69" s="1">
        <f t="shared" si="25"/>
        <v>0</v>
      </c>
      <c r="D69" s="1">
        <f t="shared" si="26"/>
        <v>0</v>
      </c>
      <c r="F69" s="1">
        <f t="shared" si="3"/>
        <v>0</v>
      </c>
      <c r="G69" s="1">
        <f t="shared" si="4"/>
        <v>0</v>
      </c>
      <c r="H69" s="1">
        <f t="shared" si="27"/>
        <v>0</v>
      </c>
      <c r="J69" s="1">
        <f t="shared" si="20"/>
        <v>0</v>
      </c>
      <c r="K69" s="1">
        <f t="shared" si="6"/>
        <v>0</v>
      </c>
      <c r="L69" s="1">
        <f t="shared" si="7"/>
        <v>0</v>
      </c>
      <c r="N69" s="1">
        <f t="shared" si="21"/>
        <v>0</v>
      </c>
      <c r="O69" s="1">
        <f t="shared" si="8"/>
        <v>2.1224637015448034E-3</v>
      </c>
      <c r="P69" s="1">
        <f t="shared" si="9"/>
        <v>0.37944934397617647</v>
      </c>
      <c r="R69" s="1">
        <f t="shared" si="10"/>
        <v>0</v>
      </c>
      <c r="S69" s="1">
        <f t="shared" si="23"/>
        <v>0</v>
      </c>
      <c r="T69" s="1">
        <f t="shared" si="24"/>
        <v>0</v>
      </c>
      <c r="V69" s="1">
        <f t="shared" si="0"/>
        <v>15600</v>
      </c>
      <c r="W69" s="1">
        <f t="shared" si="13"/>
        <v>2434.2038236559547</v>
      </c>
      <c r="X69" s="1">
        <f t="shared" si="14"/>
        <v>389736.9056701588</v>
      </c>
      <c r="Z69" s="1">
        <f t="shared" si="22"/>
        <v>44000</v>
      </c>
      <c r="AA69" s="1">
        <f t="shared" si="15"/>
        <v>0</v>
      </c>
      <c r="AB69" s="1">
        <f t="shared" si="16"/>
        <v>430937</v>
      </c>
      <c r="AD69" s="1">
        <f>+Z69+V69+R69+N69+J69+F69+B69</f>
        <v>59600</v>
      </c>
      <c r="AE69" s="1">
        <f>+AA69+W69+S69+O69+K69+G69+C69</f>
        <v>2434.2059461196563</v>
      </c>
      <c r="AF69" s="1">
        <f>+AB69+X69+T69+P69+L69+H69+D69</f>
        <v>820674.28511950281</v>
      </c>
      <c r="AG69" s="1">
        <f t="shared" si="18"/>
        <v>57165.794053880265</v>
      </c>
    </row>
    <row r="70" spans="1:33" x14ac:dyDescent="0.3">
      <c r="A70" s="2">
        <v>45627</v>
      </c>
      <c r="B70" s="1">
        <f t="shared" ref="B70:B97" si="28">+B69</f>
        <v>0</v>
      </c>
      <c r="C70" s="1">
        <f t="shared" si="25"/>
        <v>0</v>
      </c>
      <c r="D70" s="1">
        <f t="shared" si="26"/>
        <v>0</v>
      </c>
      <c r="F70" s="1">
        <f t="shared" ref="F70:F97" si="29">+F69</f>
        <v>0</v>
      </c>
      <c r="G70" s="1">
        <f t="shared" ref="G70:G97" si="30">+G$3*H69</f>
        <v>0</v>
      </c>
      <c r="H70" s="1">
        <f t="shared" ref="H70:H77" si="31">+H69+G70-F70</f>
        <v>0</v>
      </c>
      <c r="J70" s="1">
        <f t="shared" ref="J70:J97" si="32">+J69</f>
        <v>0</v>
      </c>
      <c r="K70" s="1">
        <f t="shared" ref="K70:K97" si="33">+K$3*L69</f>
        <v>0</v>
      </c>
      <c r="L70" s="1">
        <f t="shared" ref="L70:L97" si="34">+L69+K70-J70</f>
        <v>0</v>
      </c>
      <c r="N70" s="1">
        <f t="shared" ref="N70:N97" si="35">+N69</f>
        <v>0</v>
      </c>
      <c r="O70" s="1">
        <f t="shared" ref="O70:O87" si="36">+O$3*P69</f>
        <v>2.1344025598659931E-3</v>
      </c>
      <c r="P70" s="1">
        <f t="shared" ref="P70:P87" si="37">+P69+O70-N70</f>
        <v>0.38158374653604243</v>
      </c>
      <c r="R70" s="1">
        <f t="shared" ref="R70:R97" si="38">+R69</f>
        <v>0</v>
      </c>
      <c r="S70" s="1">
        <f t="shared" si="23"/>
        <v>0</v>
      </c>
      <c r="T70" s="1">
        <f t="shared" si="24"/>
        <v>0</v>
      </c>
      <c r="V70" s="1">
        <f t="shared" ref="V70:V96" si="39">+V69</f>
        <v>15600</v>
      </c>
      <c r="W70" s="1">
        <f t="shared" ref="W70:W97" si="40">+W$3*X69</f>
        <v>2354.6604717572095</v>
      </c>
      <c r="X70" s="1">
        <f t="shared" ref="X70:X97" si="41">+X69+W70-V70</f>
        <v>376491.56614191603</v>
      </c>
      <c r="Z70" s="1">
        <f t="shared" ref="Z70:Z97" si="42">+Z69</f>
        <v>44000</v>
      </c>
      <c r="AA70" s="1">
        <f t="shared" ref="AA70:AA97" si="43">+AA$3*AB70</f>
        <v>0</v>
      </c>
      <c r="AB70" s="1">
        <f t="shared" ref="AB70:AB97" si="44">+AB69+AA69-Z70</f>
        <v>386937</v>
      </c>
      <c r="AD70" s="1">
        <f>+Z70+V70+R70+N70+J70+F70+B70</f>
        <v>59600</v>
      </c>
      <c r="AE70" s="1">
        <f>+AA70+W70+S70+O70+K70+G70+C70</f>
        <v>2354.6626061597694</v>
      </c>
      <c r="AF70" s="1">
        <f>+AB70+X70+T70+P70+L70+H70+D70</f>
        <v>763428.9477256625</v>
      </c>
      <c r="AG70" s="1">
        <f t="shared" ref="AG70:AG97" si="45">+AF69-AF70</f>
        <v>57245.337393840309</v>
      </c>
    </row>
    <row r="71" spans="1:33" x14ac:dyDescent="0.3">
      <c r="A71" s="2">
        <v>45658</v>
      </c>
      <c r="B71" s="1">
        <f t="shared" si="28"/>
        <v>0</v>
      </c>
      <c r="C71" s="1">
        <f t="shared" si="25"/>
        <v>0</v>
      </c>
      <c r="D71" s="1">
        <f t="shared" si="26"/>
        <v>0</v>
      </c>
      <c r="F71" s="1">
        <f t="shared" si="29"/>
        <v>0</v>
      </c>
      <c r="G71" s="1">
        <f t="shared" si="30"/>
        <v>0</v>
      </c>
      <c r="H71" s="1">
        <f t="shared" si="31"/>
        <v>0</v>
      </c>
      <c r="J71" s="1">
        <f t="shared" si="32"/>
        <v>0</v>
      </c>
      <c r="K71" s="1">
        <f t="shared" si="33"/>
        <v>0</v>
      </c>
      <c r="L71" s="1">
        <f t="shared" si="34"/>
        <v>0</v>
      </c>
      <c r="N71" s="1">
        <f t="shared" si="35"/>
        <v>0</v>
      </c>
      <c r="O71" s="1">
        <f t="shared" si="36"/>
        <v>2.1464085742652389E-3</v>
      </c>
      <c r="P71" s="1">
        <f t="shared" si="37"/>
        <v>0.38373015511030767</v>
      </c>
      <c r="R71" s="1">
        <f t="shared" si="38"/>
        <v>0</v>
      </c>
      <c r="S71" s="1">
        <f t="shared" si="23"/>
        <v>0</v>
      </c>
      <c r="T71" s="1">
        <f t="shared" si="24"/>
        <v>0</v>
      </c>
      <c r="V71" s="1">
        <f t="shared" si="39"/>
        <v>15600</v>
      </c>
      <c r="W71" s="1">
        <f t="shared" si="40"/>
        <v>2274.6365454407428</v>
      </c>
      <c r="X71" s="1">
        <f t="shared" si="41"/>
        <v>363166.2026873568</v>
      </c>
      <c r="Z71" s="1">
        <f t="shared" si="42"/>
        <v>44000</v>
      </c>
      <c r="AA71" s="1">
        <f t="shared" si="43"/>
        <v>0</v>
      </c>
      <c r="AB71" s="1">
        <f t="shared" si="44"/>
        <v>342937</v>
      </c>
      <c r="AD71" s="1">
        <f>+Z71+V71+R71+N71+J71+F71+B71</f>
        <v>59600</v>
      </c>
      <c r="AE71" s="1">
        <f>+AA71+W71+S71+O71+K71+G71+C71</f>
        <v>2274.6386918493172</v>
      </c>
      <c r="AF71" s="1">
        <f>+AB71+X71+T71+P71+L71+H71+D71</f>
        <v>706103.58641751192</v>
      </c>
      <c r="AG71" s="1">
        <f t="shared" si="45"/>
        <v>57325.361308150575</v>
      </c>
    </row>
    <row r="72" spans="1:33" x14ac:dyDescent="0.3">
      <c r="A72" s="2">
        <v>45689</v>
      </c>
      <c r="B72" s="1">
        <f t="shared" si="28"/>
        <v>0</v>
      </c>
      <c r="C72" s="1">
        <f t="shared" si="25"/>
        <v>0</v>
      </c>
      <c r="D72" s="1">
        <f t="shared" si="26"/>
        <v>0</v>
      </c>
      <c r="F72" s="1">
        <f t="shared" si="29"/>
        <v>0</v>
      </c>
      <c r="G72" s="1">
        <f t="shared" si="30"/>
        <v>0</v>
      </c>
      <c r="H72" s="1">
        <f t="shared" si="31"/>
        <v>0</v>
      </c>
      <c r="J72" s="1">
        <f t="shared" si="32"/>
        <v>0</v>
      </c>
      <c r="K72" s="1">
        <f t="shared" si="33"/>
        <v>0</v>
      </c>
      <c r="L72" s="1">
        <f t="shared" si="34"/>
        <v>0</v>
      </c>
      <c r="N72" s="1">
        <f t="shared" si="35"/>
        <v>0</v>
      </c>
      <c r="O72" s="1">
        <f t="shared" si="36"/>
        <v>2.158482122495481E-3</v>
      </c>
      <c r="P72" s="1">
        <f t="shared" si="37"/>
        <v>0.38588863723280314</v>
      </c>
      <c r="R72" s="1">
        <f t="shared" si="38"/>
        <v>0</v>
      </c>
      <c r="S72" s="1">
        <f t="shared" si="23"/>
        <v>0</v>
      </c>
      <c r="T72" s="1">
        <f t="shared" si="24"/>
        <v>0</v>
      </c>
      <c r="V72" s="1">
        <f t="shared" si="39"/>
        <v>15600</v>
      </c>
      <c r="W72" s="1">
        <f t="shared" si="40"/>
        <v>2194.1291412361138</v>
      </c>
      <c r="X72" s="1">
        <f t="shared" si="41"/>
        <v>349760.33182859293</v>
      </c>
      <c r="Z72" s="1">
        <f t="shared" si="42"/>
        <v>44000</v>
      </c>
      <c r="AA72" s="1">
        <f t="shared" si="43"/>
        <v>0</v>
      </c>
      <c r="AB72" s="1">
        <f t="shared" si="44"/>
        <v>298937</v>
      </c>
      <c r="AD72" s="1">
        <f>+Z72+V72+R72+N72+J72+F72+B72</f>
        <v>59600</v>
      </c>
      <c r="AE72" s="1">
        <f>+AA72+W72+S72+O72+K72+G72+C72</f>
        <v>2194.1312997182363</v>
      </c>
      <c r="AF72" s="1">
        <f>+AB72+X72+T72+P72+L72+H72+D72</f>
        <v>648697.7177172302</v>
      </c>
      <c r="AG72" s="1">
        <f t="shared" si="45"/>
        <v>57405.868700281717</v>
      </c>
    </row>
    <row r="73" spans="1:33" x14ac:dyDescent="0.3">
      <c r="A73" s="2">
        <v>45717</v>
      </c>
      <c r="B73" s="1">
        <f t="shared" si="28"/>
        <v>0</v>
      </c>
      <c r="C73" s="1">
        <f t="shared" si="25"/>
        <v>0</v>
      </c>
      <c r="D73" s="1">
        <f t="shared" si="26"/>
        <v>0</v>
      </c>
      <c r="F73" s="1">
        <f t="shared" si="29"/>
        <v>0</v>
      </c>
      <c r="G73" s="1">
        <f t="shared" si="30"/>
        <v>0</v>
      </c>
      <c r="H73" s="1">
        <f t="shared" si="31"/>
        <v>0</v>
      </c>
      <c r="J73" s="1">
        <f t="shared" si="32"/>
        <v>0</v>
      </c>
      <c r="K73" s="1">
        <f t="shared" si="33"/>
        <v>0</v>
      </c>
      <c r="L73" s="1">
        <f t="shared" si="34"/>
        <v>0</v>
      </c>
      <c r="N73" s="1">
        <f t="shared" si="35"/>
        <v>0</v>
      </c>
      <c r="O73" s="1">
        <f t="shared" si="36"/>
        <v>2.1706235844345181E-3</v>
      </c>
      <c r="P73" s="1">
        <f t="shared" si="37"/>
        <v>0.38805926081723768</v>
      </c>
      <c r="R73" s="1">
        <f t="shared" si="38"/>
        <v>0</v>
      </c>
      <c r="S73" s="1">
        <f t="shared" si="23"/>
        <v>0</v>
      </c>
      <c r="T73" s="1">
        <f t="shared" si="24"/>
        <v>0</v>
      </c>
      <c r="V73" s="1">
        <f t="shared" si="39"/>
        <v>15600</v>
      </c>
      <c r="W73" s="1">
        <f t="shared" si="40"/>
        <v>2113.1353381310823</v>
      </c>
      <c r="X73" s="1">
        <f t="shared" si="41"/>
        <v>336273.46716672403</v>
      </c>
      <c r="Z73" s="1">
        <f t="shared" si="42"/>
        <v>44000</v>
      </c>
      <c r="AA73" s="1">
        <f t="shared" si="43"/>
        <v>0</v>
      </c>
      <c r="AB73" s="1">
        <f t="shared" si="44"/>
        <v>254937</v>
      </c>
      <c r="AD73" s="1">
        <f>+Z73+V73+R73+N73+J73+F73+B73</f>
        <v>59600</v>
      </c>
      <c r="AE73" s="1">
        <f>+AA73+W73+S73+O73+K73+G73+C73</f>
        <v>2113.1375087546667</v>
      </c>
      <c r="AF73" s="1">
        <f>+AB73+X73+T73+P73+L73+H73+D73</f>
        <v>591210.85522598482</v>
      </c>
      <c r="AG73" s="1">
        <f t="shared" si="45"/>
        <v>57486.862491245382</v>
      </c>
    </row>
    <row r="74" spans="1:33" x14ac:dyDescent="0.3">
      <c r="A74" s="2">
        <v>45748</v>
      </c>
      <c r="B74" s="1">
        <f t="shared" si="28"/>
        <v>0</v>
      </c>
      <c r="C74" s="1">
        <f t="shared" si="25"/>
        <v>0</v>
      </c>
      <c r="D74" s="1">
        <f t="shared" si="26"/>
        <v>0</v>
      </c>
      <c r="F74" s="1">
        <f t="shared" si="29"/>
        <v>0</v>
      </c>
      <c r="G74" s="1">
        <f t="shared" si="30"/>
        <v>0</v>
      </c>
      <c r="H74" s="1">
        <f t="shared" si="31"/>
        <v>0</v>
      </c>
      <c r="J74" s="1">
        <f t="shared" si="32"/>
        <v>0</v>
      </c>
      <c r="K74" s="1">
        <f t="shared" si="33"/>
        <v>0</v>
      </c>
      <c r="L74" s="1">
        <f t="shared" si="34"/>
        <v>0</v>
      </c>
      <c r="N74" s="1">
        <f t="shared" si="35"/>
        <v>0</v>
      </c>
      <c r="O74" s="1">
        <f t="shared" si="36"/>
        <v>2.1828333420969622E-3</v>
      </c>
      <c r="P74" s="1">
        <f t="shared" si="37"/>
        <v>0.39024209415933464</v>
      </c>
      <c r="R74" s="1">
        <f t="shared" si="38"/>
        <v>0</v>
      </c>
      <c r="S74" s="1">
        <f t="shared" si="23"/>
        <v>0</v>
      </c>
      <c r="T74" s="1">
        <f t="shared" si="24"/>
        <v>0</v>
      </c>
      <c r="V74" s="1">
        <f t="shared" si="39"/>
        <v>15600</v>
      </c>
      <c r="W74" s="1">
        <f t="shared" si="40"/>
        <v>2031.6521974656243</v>
      </c>
      <c r="X74" s="1">
        <f t="shared" si="41"/>
        <v>322705.11936418968</v>
      </c>
      <c r="Z74" s="1">
        <f t="shared" si="42"/>
        <v>44000</v>
      </c>
      <c r="AA74" s="1">
        <f t="shared" si="43"/>
        <v>0</v>
      </c>
      <c r="AB74" s="1">
        <f t="shared" si="44"/>
        <v>210937</v>
      </c>
      <c r="AD74" s="1">
        <f>+Z74+V74+R74+N74+J74+F74+B74</f>
        <v>59600</v>
      </c>
      <c r="AE74" s="1">
        <f>+AA74+W74+S74+O74+K74+G74+C74</f>
        <v>2031.6543802989665</v>
      </c>
      <c r="AF74" s="1">
        <f>+AB74+X74+T74+P74+L74+H74+D74</f>
        <v>533642.50960628386</v>
      </c>
      <c r="AG74" s="1">
        <f t="shared" si="45"/>
        <v>57568.345619700965</v>
      </c>
    </row>
    <row r="75" spans="1:33" x14ac:dyDescent="0.3">
      <c r="A75" s="2">
        <v>45778</v>
      </c>
      <c r="B75" s="1">
        <f t="shared" si="28"/>
        <v>0</v>
      </c>
      <c r="C75" s="1">
        <f t="shared" si="25"/>
        <v>0</v>
      </c>
      <c r="D75" s="1">
        <f t="shared" si="26"/>
        <v>0</v>
      </c>
      <c r="F75" s="1">
        <f t="shared" si="29"/>
        <v>0</v>
      </c>
      <c r="G75" s="1">
        <f t="shared" si="30"/>
        <v>0</v>
      </c>
      <c r="H75" s="1">
        <f t="shared" si="31"/>
        <v>0</v>
      </c>
      <c r="J75" s="1">
        <f t="shared" si="32"/>
        <v>0</v>
      </c>
      <c r="K75" s="1">
        <f t="shared" si="33"/>
        <v>0</v>
      </c>
      <c r="L75" s="1">
        <f t="shared" si="34"/>
        <v>0</v>
      </c>
      <c r="N75" s="1">
        <f t="shared" si="35"/>
        <v>0</v>
      </c>
      <c r="O75" s="1">
        <f t="shared" si="36"/>
        <v>2.1951117796462577E-3</v>
      </c>
      <c r="P75" s="1">
        <f t="shared" si="37"/>
        <v>0.3924372059389809</v>
      </c>
      <c r="R75" s="1">
        <f t="shared" si="38"/>
        <v>0</v>
      </c>
      <c r="S75" s="1">
        <f t="shared" si="23"/>
        <v>0</v>
      </c>
      <c r="T75" s="1">
        <f t="shared" si="24"/>
        <v>0</v>
      </c>
      <c r="V75" s="1">
        <f t="shared" si="39"/>
        <v>15600</v>
      </c>
      <c r="W75" s="1">
        <f t="shared" si="40"/>
        <v>1949.6767628253126</v>
      </c>
      <c r="X75" s="1">
        <f t="shared" si="41"/>
        <v>309054.79612701497</v>
      </c>
      <c r="Z75" s="1">
        <f t="shared" si="42"/>
        <v>44000</v>
      </c>
      <c r="AA75" s="1">
        <f t="shared" si="43"/>
        <v>0</v>
      </c>
      <c r="AB75" s="1">
        <f t="shared" si="44"/>
        <v>166937</v>
      </c>
      <c r="AD75" s="1">
        <f>+Z75+V75+R75+N75+J75+F75+B75</f>
        <v>59600</v>
      </c>
      <c r="AE75" s="1">
        <f>+AA75+W75+S75+O75+K75+G75+C75</f>
        <v>1949.6789579370923</v>
      </c>
      <c r="AF75" s="1">
        <f>+AB75+X75+T75+P75+L75+H75+D75</f>
        <v>475992.18856422091</v>
      </c>
      <c r="AG75" s="1">
        <f t="shared" si="45"/>
        <v>57650.321042062948</v>
      </c>
    </row>
    <row r="76" spans="1:33" x14ac:dyDescent="0.3">
      <c r="A76" s="2">
        <v>45809</v>
      </c>
      <c r="B76" s="1">
        <f t="shared" si="28"/>
        <v>0</v>
      </c>
      <c r="C76" s="1">
        <f t="shared" si="25"/>
        <v>0</v>
      </c>
      <c r="D76" s="1">
        <f t="shared" si="26"/>
        <v>0</v>
      </c>
      <c r="F76" s="1">
        <f t="shared" si="29"/>
        <v>0</v>
      </c>
      <c r="G76" s="1">
        <f t="shared" si="30"/>
        <v>0</v>
      </c>
      <c r="H76" s="1">
        <f t="shared" si="31"/>
        <v>0</v>
      </c>
      <c r="J76" s="1">
        <f t="shared" si="32"/>
        <v>0</v>
      </c>
      <c r="K76" s="1">
        <f t="shared" si="33"/>
        <v>0</v>
      </c>
      <c r="L76" s="1">
        <f t="shared" si="34"/>
        <v>0</v>
      </c>
      <c r="N76" s="1">
        <f t="shared" si="35"/>
        <v>0</v>
      </c>
      <c r="O76" s="1">
        <f t="shared" si="36"/>
        <v>2.2074592834067678E-3</v>
      </c>
      <c r="P76" s="1">
        <f t="shared" si="37"/>
        <v>0.39464466522238767</v>
      </c>
      <c r="R76" s="1">
        <f t="shared" si="38"/>
        <v>0</v>
      </c>
      <c r="S76" s="1">
        <f t="shared" si="23"/>
        <v>0</v>
      </c>
      <c r="T76" s="1">
        <f t="shared" si="24"/>
        <v>0</v>
      </c>
      <c r="V76" s="1">
        <f t="shared" si="39"/>
        <v>15600</v>
      </c>
      <c r="W76" s="1">
        <f t="shared" si="40"/>
        <v>1867.2060599340487</v>
      </c>
      <c r="X76" s="1">
        <f t="shared" si="41"/>
        <v>295322.00218694902</v>
      </c>
      <c r="Z76" s="1">
        <f t="shared" si="42"/>
        <v>44000</v>
      </c>
      <c r="AA76" s="1">
        <f t="shared" si="43"/>
        <v>0</v>
      </c>
      <c r="AB76" s="1">
        <f t="shared" si="44"/>
        <v>122937</v>
      </c>
      <c r="AD76" s="1">
        <f>+Z76+V76+R76+N76+J76+F76+B76</f>
        <v>59600</v>
      </c>
      <c r="AE76" s="1">
        <f>+AA76+W76+S76+O76+K76+G76+C76</f>
        <v>1867.2082673933321</v>
      </c>
      <c r="AF76" s="1">
        <f>+AB76+X76+T76+P76+L76+H76+D76</f>
        <v>418259.39683161426</v>
      </c>
      <c r="AG76" s="1">
        <f t="shared" si="45"/>
        <v>57732.791732606653</v>
      </c>
    </row>
    <row r="77" spans="1:33" x14ac:dyDescent="0.3">
      <c r="A77" s="2">
        <v>45839</v>
      </c>
      <c r="B77" s="1">
        <f t="shared" si="28"/>
        <v>0</v>
      </c>
      <c r="C77" s="1">
        <f t="shared" si="25"/>
        <v>0</v>
      </c>
      <c r="D77" s="1">
        <f t="shared" si="26"/>
        <v>0</v>
      </c>
      <c r="F77" s="1">
        <v>0</v>
      </c>
      <c r="G77" s="1">
        <f t="shared" si="30"/>
        <v>0</v>
      </c>
      <c r="H77" s="1">
        <f t="shared" si="31"/>
        <v>0</v>
      </c>
      <c r="J77" s="1">
        <f t="shared" si="32"/>
        <v>0</v>
      </c>
      <c r="K77" s="1">
        <f t="shared" si="33"/>
        <v>0</v>
      </c>
      <c r="L77" s="1">
        <f t="shared" si="34"/>
        <v>0</v>
      </c>
      <c r="N77" s="1">
        <f t="shared" si="35"/>
        <v>0</v>
      </c>
      <c r="O77" s="1">
        <f t="shared" si="36"/>
        <v>2.2198762418759307E-3</v>
      </c>
      <c r="P77" s="1">
        <f t="shared" si="37"/>
        <v>0.39686454146426359</v>
      </c>
      <c r="R77" s="1">
        <f t="shared" si="38"/>
        <v>0</v>
      </c>
      <c r="S77" s="1">
        <f t="shared" si="23"/>
        <v>0</v>
      </c>
      <c r="T77" s="1">
        <f t="shared" si="24"/>
        <v>0</v>
      </c>
      <c r="V77" s="1">
        <f t="shared" si="39"/>
        <v>15600</v>
      </c>
      <c r="W77" s="1">
        <f t="shared" si="40"/>
        <v>1784.2370965461503</v>
      </c>
      <c r="X77" s="1">
        <f t="shared" si="41"/>
        <v>281506.23928349518</v>
      </c>
      <c r="Z77" s="1">
        <f t="shared" si="42"/>
        <v>44000</v>
      </c>
      <c r="AA77" s="1">
        <f t="shared" si="43"/>
        <v>0</v>
      </c>
      <c r="AB77" s="1">
        <f t="shared" si="44"/>
        <v>78937</v>
      </c>
      <c r="AD77" s="1">
        <f>+Z77+V77+R77+N77+J77+F77+B77</f>
        <v>59600</v>
      </c>
      <c r="AE77" s="1">
        <f>+AA77+W77+S77+O77+K77+G77+C77</f>
        <v>1784.2393164223922</v>
      </c>
      <c r="AF77" s="1">
        <f>+AB77+X77+T77+P77+L77+H77+D77</f>
        <v>360443.63614803663</v>
      </c>
      <c r="AG77" s="1">
        <f t="shared" si="45"/>
        <v>57815.760683577624</v>
      </c>
    </row>
    <row r="78" spans="1:33" x14ac:dyDescent="0.3">
      <c r="A78" s="2">
        <v>45870</v>
      </c>
      <c r="B78" s="1">
        <f t="shared" si="28"/>
        <v>0</v>
      </c>
      <c r="C78" s="1">
        <f t="shared" si="25"/>
        <v>0</v>
      </c>
      <c r="D78" s="1">
        <f t="shared" si="26"/>
        <v>0</v>
      </c>
      <c r="F78" s="1">
        <v>0</v>
      </c>
      <c r="G78" s="1">
        <f t="shared" si="30"/>
        <v>0</v>
      </c>
      <c r="H78" s="1">
        <v>0</v>
      </c>
      <c r="J78" s="1">
        <f t="shared" si="32"/>
        <v>0</v>
      </c>
      <c r="K78" s="1">
        <f t="shared" si="33"/>
        <v>0</v>
      </c>
      <c r="L78" s="1">
        <f t="shared" si="34"/>
        <v>0</v>
      </c>
      <c r="N78" s="1">
        <v>0</v>
      </c>
      <c r="O78" s="1">
        <f t="shared" si="36"/>
        <v>2.232363045736483E-3</v>
      </c>
      <c r="P78" s="1">
        <f t="shared" si="37"/>
        <v>0.39909690451000007</v>
      </c>
      <c r="R78" s="1">
        <f t="shared" si="38"/>
        <v>0</v>
      </c>
      <c r="S78" s="1">
        <f t="shared" si="23"/>
        <v>0</v>
      </c>
      <c r="T78" s="1">
        <f t="shared" si="24"/>
        <v>0</v>
      </c>
      <c r="V78" s="1">
        <f t="shared" si="39"/>
        <v>15600</v>
      </c>
      <c r="W78" s="1">
        <f t="shared" si="40"/>
        <v>1700.7668623377833</v>
      </c>
      <c r="X78" s="1">
        <f t="shared" si="41"/>
        <v>267607.00614583294</v>
      </c>
      <c r="Z78" s="1">
        <f t="shared" si="42"/>
        <v>44000</v>
      </c>
      <c r="AA78" s="1">
        <f t="shared" si="43"/>
        <v>0</v>
      </c>
      <c r="AB78" s="1">
        <f t="shared" si="44"/>
        <v>34937</v>
      </c>
      <c r="AD78" s="1">
        <f>+Z78+V78+R78+N78+J78+F78+B78</f>
        <v>59600</v>
      </c>
      <c r="AE78" s="1">
        <f>+AA78+W78+S78+O78+K78+G78+C78</f>
        <v>1700.7690947008291</v>
      </c>
      <c r="AF78" s="1">
        <f>+AB78+X78+T78+P78+L78+H78+D78</f>
        <v>302544.40524273744</v>
      </c>
      <c r="AG78" s="1">
        <f t="shared" si="45"/>
        <v>57899.230905299191</v>
      </c>
    </row>
    <row r="79" spans="1:33" x14ac:dyDescent="0.3">
      <c r="A79" s="2">
        <v>45901</v>
      </c>
      <c r="B79" s="1">
        <f t="shared" si="28"/>
        <v>0</v>
      </c>
      <c r="C79" s="1">
        <f t="shared" si="25"/>
        <v>0</v>
      </c>
      <c r="D79" s="1">
        <f t="shared" si="26"/>
        <v>0</v>
      </c>
      <c r="F79" s="1">
        <f t="shared" si="29"/>
        <v>0</v>
      </c>
      <c r="G79" s="1">
        <f t="shared" si="30"/>
        <v>0</v>
      </c>
      <c r="H79" s="1">
        <f t="shared" ref="H55:H97" si="46">+H78+G78-F79</f>
        <v>0</v>
      </c>
      <c r="J79" s="1">
        <f t="shared" si="32"/>
        <v>0</v>
      </c>
      <c r="K79" s="1">
        <f t="shared" si="33"/>
        <v>0</v>
      </c>
      <c r="L79" s="1">
        <f t="shared" si="34"/>
        <v>0</v>
      </c>
      <c r="N79" s="1">
        <v>0</v>
      </c>
      <c r="O79" s="1">
        <f t="shared" si="36"/>
        <v>2.2449200878687505E-3</v>
      </c>
      <c r="P79" s="1">
        <f t="shared" si="37"/>
        <v>0.40134182459786882</v>
      </c>
      <c r="R79" s="1">
        <f t="shared" si="38"/>
        <v>0</v>
      </c>
      <c r="S79" s="1">
        <f t="shared" si="23"/>
        <v>0</v>
      </c>
      <c r="T79" s="1">
        <f t="shared" si="24"/>
        <v>0</v>
      </c>
      <c r="V79" s="1">
        <f t="shared" si="39"/>
        <v>15600</v>
      </c>
      <c r="W79" s="1">
        <f t="shared" si="40"/>
        <v>1616.7923287977408</v>
      </c>
      <c r="X79" s="1">
        <f t="shared" si="41"/>
        <v>253623.79847463069</v>
      </c>
      <c r="Z79" s="1">
        <v>34937</v>
      </c>
      <c r="AA79" s="1">
        <f t="shared" si="43"/>
        <v>0</v>
      </c>
      <c r="AB79" s="1">
        <v>0</v>
      </c>
      <c r="AD79" s="1">
        <f>+Z79+V79+R79+N79+J79+F79+B79</f>
        <v>50537</v>
      </c>
      <c r="AE79" s="1">
        <f>+AA79+W79+S79+O79+K79+G79+C79</f>
        <v>1616.7945737178286</v>
      </c>
      <c r="AF79" s="1">
        <f>+AB79+X79+T79+P79+L79+H79+D79</f>
        <v>253624.19981645528</v>
      </c>
      <c r="AG79" s="1">
        <f t="shared" si="45"/>
        <v>48920.205426282162</v>
      </c>
    </row>
    <row r="80" spans="1:33" x14ac:dyDescent="0.3">
      <c r="A80" s="2">
        <v>45931</v>
      </c>
      <c r="B80" s="1">
        <f t="shared" si="28"/>
        <v>0</v>
      </c>
      <c r="C80" s="1">
        <f t="shared" si="25"/>
        <v>0</v>
      </c>
      <c r="D80" s="1">
        <f t="shared" si="26"/>
        <v>0</v>
      </c>
      <c r="F80" s="1">
        <f t="shared" si="29"/>
        <v>0</v>
      </c>
      <c r="G80" s="1">
        <f t="shared" si="30"/>
        <v>0</v>
      </c>
      <c r="H80" s="1">
        <f t="shared" si="46"/>
        <v>0</v>
      </c>
      <c r="J80" s="1">
        <f t="shared" si="32"/>
        <v>0</v>
      </c>
      <c r="K80" s="1">
        <f t="shared" si="33"/>
        <v>0</v>
      </c>
      <c r="L80" s="1">
        <f t="shared" si="34"/>
        <v>0</v>
      </c>
      <c r="N80" s="1">
        <f t="shared" si="35"/>
        <v>0</v>
      </c>
      <c r="O80" s="1">
        <f t="shared" si="36"/>
        <v>2.2575477633630125E-3</v>
      </c>
      <c r="P80" s="1">
        <f t="shared" si="37"/>
        <v>0.40359937236123183</v>
      </c>
      <c r="R80" s="1">
        <f t="shared" si="38"/>
        <v>0</v>
      </c>
      <c r="S80" s="1">
        <f t="shared" si="23"/>
        <v>0</v>
      </c>
      <c r="T80" s="1">
        <f t="shared" si="24"/>
        <v>0</v>
      </c>
      <c r="V80" s="1">
        <f t="shared" si="39"/>
        <v>15600</v>
      </c>
      <c r="W80" s="1">
        <f t="shared" si="40"/>
        <v>1532.3104491175604</v>
      </c>
      <c r="X80" s="1">
        <f t="shared" si="41"/>
        <v>239556.10892374825</v>
      </c>
      <c r="Z80" s="1">
        <v>0</v>
      </c>
      <c r="AA80" s="1">
        <f t="shared" si="43"/>
        <v>0</v>
      </c>
      <c r="AB80" s="1">
        <f t="shared" si="44"/>
        <v>0</v>
      </c>
      <c r="AD80" s="1">
        <f>+Z80+V80+R80+N80+J80+F80+B80</f>
        <v>15600</v>
      </c>
      <c r="AE80" s="1">
        <f>+AA80+W80+S80+O80+K80+G80+C80</f>
        <v>1532.3127066653237</v>
      </c>
      <c r="AF80" s="1">
        <f>+AB80+X80+T80+P80+L80+H80+D80</f>
        <v>239556.51252312062</v>
      </c>
      <c r="AG80" s="1">
        <f t="shared" si="45"/>
        <v>14067.68729333466</v>
      </c>
    </row>
    <row r="81" spans="1:33" x14ac:dyDescent="0.3">
      <c r="A81" s="2">
        <v>45962</v>
      </c>
      <c r="B81" s="1">
        <f t="shared" si="28"/>
        <v>0</v>
      </c>
      <c r="C81" s="1">
        <f t="shared" si="25"/>
        <v>0</v>
      </c>
      <c r="D81" s="1">
        <f t="shared" si="26"/>
        <v>0</v>
      </c>
      <c r="F81" s="1">
        <f t="shared" si="29"/>
        <v>0</v>
      </c>
      <c r="G81" s="1">
        <f t="shared" si="30"/>
        <v>0</v>
      </c>
      <c r="H81" s="1">
        <f t="shared" si="46"/>
        <v>0</v>
      </c>
      <c r="J81" s="1">
        <f t="shared" si="32"/>
        <v>0</v>
      </c>
      <c r="K81" s="1">
        <f t="shared" si="33"/>
        <v>0</v>
      </c>
      <c r="L81" s="1">
        <f t="shared" si="34"/>
        <v>0</v>
      </c>
      <c r="N81" s="1">
        <f t="shared" si="35"/>
        <v>0</v>
      </c>
      <c r="O81" s="1">
        <f t="shared" si="36"/>
        <v>2.2702464695319295E-3</v>
      </c>
      <c r="P81" s="1">
        <f t="shared" si="37"/>
        <v>0.40586961883076378</v>
      </c>
      <c r="R81" s="1">
        <f t="shared" si="38"/>
        <v>0</v>
      </c>
      <c r="S81" s="1">
        <f t="shared" si="23"/>
        <v>0</v>
      </c>
      <c r="T81" s="1">
        <f t="shared" si="24"/>
        <v>0</v>
      </c>
      <c r="V81" s="1">
        <f t="shared" si="39"/>
        <v>15600</v>
      </c>
      <c r="W81" s="1">
        <f t="shared" si="40"/>
        <v>1447.3181580809789</v>
      </c>
      <c r="X81" s="1">
        <f t="shared" si="41"/>
        <v>225403.42708182923</v>
      </c>
      <c r="Z81" s="1">
        <f t="shared" si="42"/>
        <v>0</v>
      </c>
      <c r="AA81" s="1">
        <f t="shared" si="43"/>
        <v>0</v>
      </c>
      <c r="AB81" s="1">
        <f t="shared" si="44"/>
        <v>0</v>
      </c>
      <c r="AD81" s="1">
        <f>+Z81+V81+R81+N81+J81+F81+B81</f>
        <v>15600</v>
      </c>
      <c r="AE81" s="1">
        <f>+AA81+W81+S81+O81+K81+G81+C81</f>
        <v>1447.3204283274486</v>
      </c>
      <c r="AF81" s="1">
        <f>+AB81+X81+T81+P81+L81+H81+D81</f>
        <v>225403.83295144807</v>
      </c>
      <c r="AG81" s="1">
        <f t="shared" si="45"/>
        <v>14152.679571672546</v>
      </c>
    </row>
    <row r="82" spans="1:33" x14ac:dyDescent="0.3">
      <c r="A82" s="2">
        <v>45992</v>
      </c>
      <c r="B82" s="1">
        <f t="shared" si="28"/>
        <v>0</v>
      </c>
      <c r="C82" s="1">
        <f t="shared" si="25"/>
        <v>0</v>
      </c>
      <c r="D82" s="1">
        <f t="shared" si="26"/>
        <v>0</v>
      </c>
      <c r="F82" s="1">
        <f t="shared" si="29"/>
        <v>0</v>
      </c>
      <c r="G82" s="1">
        <f t="shared" si="30"/>
        <v>0</v>
      </c>
      <c r="H82" s="1">
        <f t="shared" si="46"/>
        <v>0</v>
      </c>
      <c r="J82" s="1">
        <f t="shared" si="32"/>
        <v>0</v>
      </c>
      <c r="K82" s="1">
        <f t="shared" si="33"/>
        <v>0</v>
      </c>
      <c r="L82" s="1">
        <f t="shared" si="34"/>
        <v>0</v>
      </c>
      <c r="N82" s="1">
        <f t="shared" si="35"/>
        <v>0</v>
      </c>
      <c r="O82" s="1">
        <f t="shared" si="36"/>
        <v>2.2830166059230467E-3</v>
      </c>
      <c r="P82" s="1">
        <f t="shared" si="37"/>
        <v>0.40815263543668684</v>
      </c>
      <c r="R82" s="1">
        <f t="shared" si="38"/>
        <v>0</v>
      </c>
      <c r="S82" s="1">
        <f t="shared" si="23"/>
        <v>0</v>
      </c>
      <c r="T82" s="1">
        <f t="shared" si="24"/>
        <v>0</v>
      </c>
      <c r="V82" s="1">
        <f t="shared" si="39"/>
        <v>15600</v>
      </c>
      <c r="W82" s="1">
        <f t="shared" si="40"/>
        <v>1361.8123719527182</v>
      </c>
      <c r="X82" s="1">
        <f t="shared" si="41"/>
        <v>211165.23945378195</v>
      </c>
      <c r="Z82" s="1">
        <f t="shared" si="42"/>
        <v>0</v>
      </c>
      <c r="AA82" s="1">
        <f t="shared" si="43"/>
        <v>0</v>
      </c>
      <c r="AB82" s="1">
        <f t="shared" si="44"/>
        <v>0</v>
      </c>
      <c r="AD82" s="1">
        <f>+Z82+V82+R82+N82+J82+F82+B82</f>
        <v>15600</v>
      </c>
      <c r="AE82" s="1">
        <f>+AA82+W82+S82+O82+K82+G82+C82</f>
        <v>1361.814654969324</v>
      </c>
      <c r="AF82" s="1">
        <f>+AB82+X82+T82+P82+L82+H82+D82</f>
        <v>211165.64760641739</v>
      </c>
      <c r="AG82" s="1">
        <f t="shared" si="45"/>
        <v>14238.185345030681</v>
      </c>
    </row>
    <row r="83" spans="1:33" x14ac:dyDescent="0.3">
      <c r="A83" s="2">
        <v>46023</v>
      </c>
      <c r="B83" s="1">
        <f t="shared" si="28"/>
        <v>0</v>
      </c>
      <c r="C83" s="1">
        <f t="shared" si="25"/>
        <v>0</v>
      </c>
      <c r="D83" s="1">
        <f t="shared" si="26"/>
        <v>0</v>
      </c>
      <c r="F83" s="1">
        <f t="shared" si="29"/>
        <v>0</v>
      </c>
      <c r="G83" s="1">
        <f t="shared" si="30"/>
        <v>0</v>
      </c>
      <c r="H83" s="1">
        <f t="shared" si="46"/>
        <v>0</v>
      </c>
      <c r="J83" s="1">
        <f t="shared" si="32"/>
        <v>0</v>
      </c>
      <c r="K83" s="1">
        <f t="shared" si="33"/>
        <v>0</v>
      </c>
      <c r="L83" s="1">
        <f t="shared" si="34"/>
        <v>0</v>
      </c>
      <c r="N83" s="1">
        <f t="shared" si="35"/>
        <v>0</v>
      </c>
      <c r="O83" s="1">
        <f t="shared" si="36"/>
        <v>2.2958585743313637E-3</v>
      </c>
      <c r="P83" s="1">
        <f t="shared" si="37"/>
        <v>0.41044849401101818</v>
      </c>
      <c r="R83" s="1">
        <f t="shared" si="38"/>
        <v>0</v>
      </c>
      <c r="S83" s="1">
        <f t="shared" si="23"/>
        <v>0</v>
      </c>
      <c r="T83" s="1">
        <f t="shared" si="24"/>
        <v>0</v>
      </c>
      <c r="V83" s="1">
        <f t="shared" si="39"/>
        <v>15600</v>
      </c>
      <c r="W83" s="1">
        <f t="shared" si="40"/>
        <v>1275.7899883665993</v>
      </c>
      <c r="X83" s="1">
        <f t="shared" si="41"/>
        <v>196841.02944214855</v>
      </c>
      <c r="Z83" s="1">
        <f t="shared" si="42"/>
        <v>0</v>
      </c>
      <c r="AA83" s="1">
        <f t="shared" si="43"/>
        <v>0</v>
      </c>
      <c r="AB83" s="1">
        <f t="shared" si="44"/>
        <v>0</v>
      </c>
      <c r="AD83" s="1">
        <f t="shared" ref="AD83:AF97" si="47">+Z83+V83+R83+N83+J83+F83+B83</f>
        <v>15600</v>
      </c>
      <c r="AE83" s="1">
        <f t="shared" si="47"/>
        <v>1275.7922842251737</v>
      </c>
      <c r="AF83" s="1">
        <f t="shared" si="47"/>
        <v>196841.43989064256</v>
      </c>
      <c r="AG83" s="1">
        <f t="shared" si="45"/>
        <v>14324.207715774828</v>
      </c>
    </row>
    <row r="84" spans="1:33" x14ac:dyDescent="0.3">
      <c r="A84" s="2">
        <v>46054</v>
      </c>
      <c r="B84" s="1">
        <f t="shared" si="28"/>
        <v>0</v>
      </c>
      <c r="C84" s="1">
        <f t="shared" si="25"/>
        <v>0</v>
      </c>
      <c r="D84" s="1">
        <f t="shared" si="26"/>
        <v>0</v>
      </c>
      <c r="F84" s="1">
        <f t="shared" si="29"/>
        <v>0</v>
      </c>
      <c r="G84" s="1">
        <f t="shared" si="30"/>
        <v>0</v>
      </c>
      <c r="H84" s="1">
        <f t="shared" si="46"/>
        <v>0</v>
      </c>
      <c r="J84" s="1">
        <f t="shared" si="32"/>
        <v>0</v>
      </c>
      <c r="K84" s="1">
        <f t="shared" si="33"/>
        <v>0</v>
      </c>
      <c r="L84" s="1">
        <f t="shared" si="34"/>
        <v>0</v>
      </c>
      <c r="N84" s="1">
        <f t="shared" si="35"/>
        <v>0</v>
      </c>
      <c r="O84" s="1">
        <f t="shared" si="36"/>
        <v>2.3087727788119778E-3</v>
      </c>
      <c r="P84" s="1">
        <f t="shared" si="37"/>
        <v>0.41275726678983016</v>
      </c>
      <c r="R84" s="1">
        <f t="shared" si="38"/>
        <v>0</v>
      </c>
      <c r="S84" s="1">
        <f t="shared" si="23"/>
        <v>0</v>
      </c>
      <c r="T84" s="1">
        <f t="shared" si="24"/>
        <v>0</v>
      </c>
      <c r="V84" s="1">
        <f t="shared" si="39"/>
        <v>15600</v>
      </c>
      <c r="W84" s="1">
        <f t="shared" si="40"/>
        <v>1189.2478862129808</v>
      </c>
      <c r="X84" s="1">
        <f t="shared" si="41"/>
        <v>182430.27732836152</v>
      </c>
      <c r="Z84" s="1">
        <f t="shared" si="42"/>
        <v>0</v>
      </c>
      <c r="AA84" s="1">
        <f t="shared" si="43"/>
        <v>0</v>
      </c>
      <c r="AB84" s="1">
        <f t="shared" si="44"/>
        <v>0</v>
      </c>
      <c r="AD84" s="1">
        <f t="shared" si="47"/>
        <v>15600</v>
      </c>
      <c r="AE84" s="1">
        <f t="shared" si="47"/>
        <v>1189.2501949857597</v>
      </c>
      <c r="AF84" s="1">
        <f t="shared" si="47"/>
        <v>182430.6900856283</v>
      </c>
      <c r="AG84" s="1">
        <f t="shared" si="45"/>
        <v>14410.74980501426</v>
      </c>
    </row>
    <row r="85" spans="1:33" x14ac:dyDescent="0.3">
      <c r="A85" s="2">
        <v>46082</v>
      </c>
      <c r="B85" s="1">
        <f t="shared" si="28"/>
        <v>0</v>
      </c>
      <c r="C85" s="1">
        <f t="shared" si="25"/>
        <v>0</v>
      </c>
      <c r="D85" s="1">
        <f t="shared" si="26"/>
        <v>0</v>
      </c>
      <c r="F85" s="1">
        <f t="shared" si="29"/>
        <v>0</v>
      </c>
      <c r="G85" s="1">
        <f t="shared" si="30"/>
        <v>0</v>
      </c>
      <c r="H85" s="1">
        <f t="shared" si="46"/>
        <v>0</v>
      </c>
      <c r="J85" s="1">
        <f t="shared" si="32"/>
        <v>0</v>
      </c>
      <c r="K85" s="1">
        <f t="shared" si="33"/>
        <v>0</v>
      </c>
      <c r="L85" s="1">
        <f t="shared" si="34"/>
        <v>0</v>
      </c>
      <c r="N85" s="1">
        <f t="shared" si="35"/>
        <v>0</v>
      </c>
      <c r="O85" s="1">
        <f t="shared" si="36"/>
        <v>2.3217596256927949E-3</v>
      </c>
      <c r="P85" s="1">
        <f t="shared" si="37"/>
        <v>0.41507902641552297</v>
      </c>
      <c r="R85" s="1">
        <f t="shared" si="38"/>
        <v>0</v>
      </c>
      <c r="S85" s="1">
        <f t="shared" si="23"/>
        <v>0</v>
      </c>
      <c r="T85" s="1">
        <f t="shared" si="24"/>
        <v>0</v>
      </c>
      <c r="V85" s="1">
        <f t="shared" si="39"/>
        <v>15600</v>
      </c>
      <c r="W85" s="1">
        <f t="shared" si="40"/>
        <v>1102.1829255255175</v>
      </c>
      <c r="X85" s="1">
        <f t="shared" si="41"/>
        <v>167932.46025388705</v>
      </c>
      <c r="Z85" s="1">
        <f t="shared" si="42"/>
        <v>0</v>
      </c>
      <c r="AA85" s="1">
        <f t="shared" si="43"/>
        <v>0</v>
      </c>
      <c r="AB85" s="1">
        <f t="shared" si="44"/>
        <v>0</v>
      </c>
      <c r="AD85" s="1">
        <f t="shared" si="47"/>
        <v>15600</v>
      </c>
      <c r="AE85" s="1">
        <f t="shared" si="47"/>
        <v>1102.1852472851431</v>
      </c>
      <c r="AF85" s="1">
        <f t="shared" si="47"/>
        <v>167932.87533291348</v>
      </c>
      <c r="AG85" s="1">
        <f t="shared" si="45"/>
        <v>14497.814752714825</v>
      </c>
    </row>
    <row r="86" spans="1:33" x14ac:dyDescent="0.3">
      <c r="A86" s="2">
        <v>46113</v>
      </c>
      <c r="B86" s="1">
        <f t="shared" si="28"/>
        <v>0</v>
      </c>
      <c r="C86" s="1">
        <f t="shared" si="25"/>
        <v>0</v>
      </c>
      <c r="D86" s="1">
        <f t="shared" si="26"/>
        <v>0</v>
      </c>
      <c r="F86" s="1">
        <f t="shared" si="29"/>
        <v>0</v>
      </c>
      <c r="G86" s="1">
        <f t="shared" si="30"/>
        <v>0</v>
      </c>
      <c r="H86" s="1">
        <f t="shared" si="46"/>
        <v>0</v>
      </c>
      <c r="J86" s="1">
        <f t="shared" si="32"/>
        <v>0</v>
      </c>
      <c r="K86" s="1">
        <f t="shared" si="33"/>
        <v>0</v>
      </c>
      <c r="L86" s="1">
        <f t="shared" si="34"/>
        <v>0</v>
      </c>
      <c r="N86" s="1">
        <f t="shared" si="35"/>
        <v>0</v>
      </c>
      <c r="O86" s="1">
        <f t="shared" si="36"/>
        <v>2.3348195235873169E-3</v>
      </c>
      <c r="P86" s="1">
        <f t="shared" si="37"/>
        <v>0.4174138459391103</v>
      </c>
      <c r="R86" s="1">
        <f t="shared" si="38"/>
        <v>0</v>
      </c>
      <c r="S86" s="1">
        <f t="shared" si="23"/>
        <v>0</v>
      </c>
      <c r="T86" s="1">
        <f t="shared" si="24"/>
        <v>0</v>
      </c>
      <c r="V86" s="1">
        <f t="shared" si="39"/>
        <v>15600</v>
      </c>
      <c r="W86" s="1">
        <f t="shared" si="40"/>
        <v>1014.5919473672343</v>
      </c>
      <c r="X86" s="1">
        <f t="shared" si="41"/>
        <v>153347.05220125429</v>
      </c>
      <c r="Z86" s="1">
        <f t="shared" si="42"/>
        <v>0</v>
      </c>
      <c r="AA86" s="1">
        <f t="shared" si="43"/>
        <v>0</v>
      </c>
      <c r="AB86" s="1">
        <f t="shared" si="44"/>
        <v>0</v>
      </c>
      <c r="AD86" s="1">
        <f t="shared" si="47"/>
        <v>15600</v>
      </c>
      <c r="AE86" s="1">
        <f t="shared" si="47"/>
        <v>1014.5942821867579</v>
      </c>
      <c r="AF86" s="1">
        <f t="shared" si="47"/>
        <v>153347.46961510024</v>
      </c>
      <c r="AG86" s="1">
        <f t="shared" si="45"/>
        <v>14585.405717813235</v>
      </c>
    </row>
    <row r="87" spans="1:33" x14ac:dyDescent="0.3">
      <c r="A87" s="2">
        <v>46143</v>
      </c>
      <c r="B87" s="1">
        <f t="shared" si="28"/>
        <v>0</v>
      </c>
      <c r="C87" s="1">
        <f t="shared" si="25"/>
        <v>0</v>
      </c>
      <c r="D87" s="1">
        <f t="shared" si="26"/>
        <v>0</v>
      </c>
      <c r="F87" s="1">
        <f t="shared" si="29"/>
        <v>0</v>
      </c>
      <c r="G87" s="1">
        <f t="shared" si="30"/>
        <v>0</v>
      </c>
      <c r="H87" s="1">
        <f t="shared" si="46"/>
        <v>0</v>
      </c>
      <c r="J87" s="1">
        <f t="shared" si="32"/>
        <v>0</v>
      </c>
      <c r="K87" s="1">
        <f t="shared" si="33"/>
        <v>0</v>
      </c>
      <c r="L87" s="1">
        <f t="shared" si="34"/>
        <v>0</v>
      </c>
      <c r="N87" s="1">
        <v>0</v>
      </c>
      <c r="O87" s="1">
        <f t="shared" si="36"/>
        <v>2.3479528834074955E-3</v>
      </c>
      <c r="P87" s="1">
        <f t="shared" si="37"/>
        <v>0.4197617988225178</v>
      </c>
      <c r="R87" s="1">
        <f t="shared" si="38"/>
        <v>0</v>
      </c>
      <c r="S87" s="1">
        <f t="shared" si="23"/>
        <v>0</v>
      </c>
      <c r="T87" s="1">
        <f t="shared" si="24"/>
        <v>0</v>
      </c>
      <c r="V87" s="1">
        <f t="shared" si="39"/>
        <v>15600</v>
      </c>
      <c r="W87" s="1">
        <f t="shared" si="40"/>
        <v>926.47177371591135</v>
      </c>
      <c r="X87" s="1">
        <f t="shared" si="41"/>
        <v>138673.52397497022</v>
      </c>
      <c r="Z87" s="1">
        <f t="shared" si="42"/>
        <v>0</v>
      </c>
      <c r="AA87" s="1">
        <f t="shared" si="43"/>
        <v>0</v>
      </c>
      <c r="AB87" s="1">
        <f t="shared" si="44"/>
        <v>0</v>
      </c>
      <c r="AD87" s="1">
        <f t="shared" si="47"/>
        <v>15600</v>
      </c>
      <c r="AE87" s="1">
        <f t="shared" si="47"/>
        <v>926.47412166879474</v>
      </c>
      <c r="AF87" s="1">
        <f t="shared" si="47"/>
        <v>138673.94373676903</v>
      </c>
      <c r="AG87" s="1">
        <f t="shared" si="45"/>
        <v>14673.525878331217</v>
      </c>
    </row>
    <row r="88" spans="1:33" x14ac:dyDescent="0.3">
      <c r="A88" s="2">
        <v>46174</v>
      </c>
      <c r="B88" s="1">
        <f t="shared" si="28"/>
        <v>0</v>
      </c>
      <c r="C88" s="1">
        <f t="shared" si="25"/>
        <v>0</v>
      </c>
      <c r="D88" s="1">
        <f t="shared" si="26"/>
        <v>0</v>
      </c>
      <c r="F88" s="1">
        <f t="shared" si="29"/>
        <v>0</v>
      </c>
      <c r="G88" s="1">
        <f t="shared" si="30"/>
        <v>0</v>
      </c>
      <c r="H88" s="1">
        <f t="shared" si="46"/>
        <v>0</v>
      </c>
      <c r="J88" s="1">
        <f t="shared" si="32"/>
        <v>0</v>
      </c>
      <c r="K88" s="1">
        <f t="shared" si="33"/>
        <v>0</v>
      </c>
      <c r="L88" s="1">
        <f t="shared" si="34"/>
        <v>0</v>
      </c>
      <c r="N88" s="1">
        <v>0</v>
      </c>
      <c r="O88" s="1">
        <f t="shared" ref="O88:O97" si="48">+O$3*P88</f>
        <v>0</v>
      </c>
      <c r="P88" s="1">
        <v>0</v>
      </c>
      <c r="R88" s="1">
        <f t="shared" si="38"/>
        <v>0</v>
      </c>
      <c r="S88" s="1">
        <f t="shared" si="23"/>
        <v>0</v>
      </c>
      <c r="T88" s="1">
        <f t="shared" si="24"/>
        <v>0</v>
      </c>
      <c r="V88" s="1">
        <f t="shared" si="39"/>
        <v>15600</v>
      </c>
      <c r="W88" s="1">
        <f t="shared" si="40"/>
        <v>837.81920734877838</v>
      </c>
      <c r="X88" s="1">
        <f t="shared" si="41"/>
        <v>123911.34318231899</v>
      </c>
      <c r="Z88" s="1">
        <f t="shared" si="42"/>
        <v>0</v>
      </c>
      <c r="AA88" s="1">
        <f t="shared" si="43"/>
        <v>0</v>
      </c>
      <c r="AB88" s="1">
        <f t="shared" si="44"/>
        <v>0</v>
      </c>
      <c r="AD88" s="1">
        <f t="shared" si="47"/>
        <v>15600</v>
      </c>
      <c r="AE88" s="1">
        <f t="shared" si="47"/>
        <v>837.81920734877838</v>
      </c>
      <c r="AF88" s="1">
        <f t="shared" si="47"/>
        <v>123911.34318231899</v>
      </c>
      <c r="AG88" s="1">
        <f t="shared" si="45"/>
        <v>14762.600554450037</v>
      </c>
    </row>
    <row r="89" spans="1:33" x14ac:dyDescent="0.3">
      <c r="A89" s="2">
        <v>46204</v>
      </c>
      <c r="B89" s="1">
        <f t="shared" si="28"/>
        <v>0</v>
      </c>
      <c r="C89" s="1">
        <f t="shared" si="25"/>
        <v>0</v>
      </c>
      <c r="D89" s="1">
        <f t="shared" si="26"/>
        <v>0</v>
      </c>
      <c r="F89" s="1">
        <f t="shared" si="29"/>
        <v>0</v>
      </c>
      <c r="G89" s="1">
        <f t="shared" si="30"/>
        <v>0</v>
      </c>
      <c r="H89" s="1">
        <f t="shared" si="46"/>
        <v>0</v>
      </c>
      <c r="J89" s="1">
        <f t="shared" si="32"/>
        <v>0</v>
      </c>
      <c r="K89" s="1">
        <f t="shared" si="33"/>
        <v>0</v>
      </c>
      <c r="L89" s="1">
        <f t="shared" si="34"/>
        <v>0</v>
      </c>
      <c r="N89" s="1">
        <f t="shared" si="35"/>
        <v>0</v>
      </c>
      <c r="O89" s="1">
        <f t="shared" si="48"/>
        <v>0</v>
      </c>
      <c r="P89" s="1">
        <f t="shared" ref="P89:P97" si="49">+P88+O88-N89</f>
        <v>0</v>
      </c>
      <c r="R89" s="1">
        <f t="shared" si="38"/>
        <v>0</v>
      </c>
      <c r="S89" s="1">
        <f t="shared" ref="S89:S97" si="50">+S$3*T89</f>
        <v>0</v>
      </c>
      <c r="T89" s="1">
        <f t="shared" si="24"/>
        <v>0</v>
      </c>
      <c r="V89" s="1">
        <f t="shared" si="39"/>
        <v>15600</v>
      </c>
      <c r="W89" s="1">
        <f t="shared" si="40"/>
        <v>748.63103172651051</v>
      </c>
      <c r="X89" s="1">
        <f t="shared" si="41"/>
        <v>109059.97421404551</v>
      </c>
      <c r="Z89" s="1">
        <f t="shared" si="42"/>
        <v>0</v>
      </c>
      <c r="AA89" s="1">
        <f t="shared" si="43"/>
        <v>0</v>
      </c>
      <c r="AB89" s="1">
        <f t="shared" si="44"/>
        <v>0</v>
      </c>
      <c r="AD89" s="1">
        <f t="shared" si="47"/>
        <v>15600</v>
      </c>
      <c r="AE89" s="1">
        <f t="shared" si="47"/>
        <v>748.63103172651051</v>
      </c>
      <c r="AF89" s="1">
        <f t="shared" si="47"/>
        <v>109059.97421404551</v>
      </c>
      <c r="AG89" s="1">
        <f t="shared" si="45"/>
        <v>14851.368968273484</v>
      </c>
    </row>
    <row r="90" spans="1:33" x14ac:dyDescent="0.3">
      <c r="A90" s="2">
        <v>46235</v>
      </c>
      <c r="B90" s="1">
        <f t="shared" si="28"/>
        <v>0</v>
      </c>
      <c r="C90" s="1">
        <f t="shared" si="25"/>
        <v>0</v>
      </c>
      <c r="D90" s="1">
        <f t="shared" si="26"/>
        <v>0</v>
      </c>
      <c r="F90" s="1">
        <f t="shared" si="29"/>
        <v>0</v>
      </c>
      <c r="G90" s="1">
        <f t="shared" si="30"/>
        <v>0</v>
      </c>
      <c r="H90" s="1">
        <f t="shared" si="46"/>
        <v>0</v>
      </c>
      <c r="J90" s="1">
        <f t="shared" si="32"/>
        <v>0</v>
      </c>
      <c r="K90" s="1">
        <f t="shared" si="33"/>
        <v>0</v>
      </c>
      <c r="L90" s="1">
        <f t="shared" si="34"/>
        <v>0</v>
      </c>
      <c r="N90" s="1">
        <f t="shared" si="35"/>
        <v>0</v>
      </c>
      <c r="O90" s="1">
        <f t="shared" si="48"/>
        <v>0</v>
      </c>
      <c r="P90" s="1">
        <f t="shared" si="49"/>
        <v>0</v>
      </c>
      <c r="R90" s="1">
        <f t="shared" si="38"/>
        <v>0</v>
      </c>
      <c r="S90" s="1">
        <f t="shared" si="50"/>
        <v>0</v>
      </c>
      <c r="T90" s="1">
        <f t="shared" ref="T90:T104" si="51">+T89+S89-R90</f>
        <v>0</v>
      </c>
      <c r="V90" s="1">
        <f t="shared" si="39"/>
        <v>15600</v>
      </c>
      <c r="W90" s="1">
        <f t="shared" si="40"/>
        <v>658.90401087652492</v>
      </c>
      <c r="X90" s="1">
        <f t="shared" si="41"/>
        <v>94118.878224922024</v>
      </c>
      <c r="Z90" s="1">
        <f t="shared" si="42"/>
        <v>0</v>
      </c>
      <c r="AA90" s="1">
        <f t="shared" si="43"/>
        <v>0</v>
      </c>
      <c r="AB90" s="1">
        <f t="shared" si="44"/>
        <v>0</v>
      </c>
      <c r="AD90" s="1">
        <f t="shared" si="47"/>
        <v>15600</v>
      </c>
      <c r="AE90" s="1">
        <f t="shared" si="47"/>
        <v>658.90401087652492</v>
      </c>
      <c r="AF90" s="1">
        <f t="shared" si="47"/>
        <v>94118.878224922024</v>
      </c>
      <c r="AG90" s="1">
        <f t="shared" si="45"/>
        <v>14941.095989123482</v>
      </c>
    </row>
    <row r="91" spans="1:33" x14ac:dyDescent="0.3">
      <c r="A91" s="2">
        <v>46266</v>
      </c>
      <c r="B91" s="1">
        <f t="shared" si="28"/>
        <v>0</v>
      </c>
      <c r="C91" s="1">
        <f t="shared" si="25"/>
        <v>0</v>
      </c>
      <c r="D91" s="1">
        <f t="shared" si="26"/>
        <v>0</v>
      </c>
      <c r="F91" s="1">
        <f t="shared" si="29"/>
        <v>0</v>
      </c>
      <c r="G91" s="1">
        <f t="shared" si="30"/>
        <v>0</v>
      </c>
      <c r="H91" s="1">
        <f t="shared" si="46"/>
        <v>0</v>
      </c>
      <c r="J91" s="1">
        <f t="shared" si="32"/>
        <v>0</v>
      </c>
      <c r="K91" s="1">
        <f t="shared" si="33"/>
        <v>0</v>
      </c>
      <c r="L91" s="1">
        <f t="shared" si="34"/>
        <v>0</v>
      </c>
      <c r="N91" s="1">
        <f t="shared" si="35"/>
        <v>0</v>
      </c>
      <c r="O91" s="1">
        <f t="shared" si="48"/>
        <v>0</v>
      </c>
      <c r="P91" s="1">
        <f t="shared" si="49"/>
        <v>0</v>
      </c>
      <c r="R91" s="1">
        <f t="shared" si="38"/>
        <v>0</v>
      </c>
      <c r="S91" s="1">
        <f t="shared" si="50"/>
        <v>0</v>
      </c>
      <c r="T91" s="1">
        <f t="shared" si="51"/>
        <v>0</v>
      </c>
      <c r="V91" s="1">
        <f t="shared" si="39"/>
        <v>15600</v>
      </c>
      <c r="W91" s="1">
        <f t="shared" si="40"/>
        <v>568.63488927557057</v>
      </c>
      <c r="X91" s="1">
        <f t="shared" si="41"/>
        <v>79087.513114197602</v>
      </c>
      <c r="Z91" s="1">
        <f t="shared" si="42"/>
        <v>0</v>
      </c>
      <c r="AA91" s="1">
        <f t="shared" si="43"/>
        <v>0</v>
      </c>
      <c r="AB91" s="1">
        <f t="shared" si="44"/>
        <v>0</v>
      </c>
      <c r="AD91" s="1">
        <f t="shared" si="47"/>
        <v>15600</v>
      </c>
      <c r="AE91" s="1">
        <f t="shared" si="47"/>
        <v>568.63488927557057</v>
      </c>
      <c r="AF91" s="1">
        <f t="shared" si="47"/>
        <v>79087.513114197602</v>
      </c>
      <c r="AG91" s="1">
        <f t="shared" si="45"/>
        <v>15031.365110724422</v>
      </c>
    </row>
    <row r="92" spans="1:33" x14ac:dyDescent="0.3">
      <c r="A92" s="2">
        <v>46296</v>
      </c>
      <c r="B92" s="1">
        <f t="shared" si="28"/>
        <v>0</v>
      </c>
      <c r="C92" s="1">
        <f t="shared" si="25"/>
        <v>0</v>
      </c>
      <c r="D92" s="1">
        <f t="shared" si="26"/>
        <v>0</v>
      </c>
      <c r="F92" s="1">
        <f t="shared" si="29"/>
        <v>0</v>
      </c>
      <c r="G92" s="1">
        <f t="shared" si="30"/>
        <v>0</v>
      </c>
      <c r="H92" s="1">
        <f t="shared" si="46"/>
        <v>0</v>
      </c>
      <c r="J92" s="1">
        <f t="shared" si="32"/>
        <v>0</v>
      </c>
      <c r="K92" s="1">
        <f t="shared" si="33"/>
        <v>0</v>
      </c>
      <c r="L92" s="1">
        <f t="shared" si="34"/>
        <v>0</v>
      </c>
      <c r="N92" s="1">
        <f t="shared" si="35"/>
        <v>0</v>
      </c>
      <c r="O92" s="1">
        <f t="shared" si="48"/>
        <v>0</v>
      </c>
      <c r="P92" s="1">
        <f t="shared" si="49"/>
        <v>0</v>
      </c>
      <c r="R92" s="1">
        <f t="shared" si="38"/>
        <v>0</v>
      </c>
      <c r="S92" s="1">
        <f t="shared" si="50"/>
        <v>0</v>
      </c>
      <c r="T92" s="1">
        <f t="shared" si="51"/>
        <v>0</v>
      </c>
      <c r="V92" s="1">
        <f t="shared" si="39"/>
        <v>15600</v>
      </c>
      <c r="W92" s="1">
        <f t="shared" si="40"/>
        <v>477.82039173161053</v>
      </c>
      <c r="X92" s="1">
        <f t="shared" si="41"/>
        <v>63965.333505929215</v>
      </c>
      <c r="Z92" s="1">
        <f t="shared" si="42"/>
        <v>0</v>
      </c>
      <c r="AA92" s="1">
        <f t="shared" si="43"/>
        <v>0</v>
      </c>
      <c r="AB92" s="1">
        <f t="shared" si="44"/>
        <v>0</v>
      </c>
      <c r="AD92" s="1">
        <f t="shared" si="47"/>
        <v>15600</v>
      </c>
      <c r="AE92" s="1">
        <f t="shared" si="47"/>
        <v>477.82039173161053</v>
      </c>
      <c r="AF92" s="1">
        <f t="shared" si="47"/>
        <v>63965.333505929215</v>
      </c>
      <c r="AG92" s="1">
        <f t="shared" si="45"/>
        <v>15122.179608268387</v>
      </c>
    </row>
    <row r="93" spans="1:33" x14ac:dyDescent="0.3">
      <c r="A93" s="2">
        <v>46327</v>
      </c>
      <c r="B93" s="1">
        <f t="shared" si="28"/>
        <v>0</v>
      </c>
      <c r="C93" s="1">
        <f t="shared" si="25"/>
        <v>0</v>
      </c>
      <c r="D93" s="1">
        <f t="shared" si="26"/>
        <v>0</v>
      </c>
      <c r="F93" s="1">
        <f t="shared" si="29"/>
        <v>0</v>
      </c>
      <c r="G93" s="1">
        <f t="shared" si="30"/>
        <v>0</v>
      </c>
      <c r="H93" s="1">
        <f t="shared" si="46"/>
        <v>0</v>
      </c>
      <c r="J93" s="1">
        <f t="shared" si="32"/>
        <v>0</v>
      </c>
      <c r="K93" s="1">
        <f t="shared" si="33"/>
        <v>0</v>
      </c>
      <c r="L93" s="1">
        <f t="shared" si="34"/>
        <v>0</v>
      </c>
      <c r="N93" s="1">
        <f t="shared" si="35"/>
        <v>0</v>
      </c>
      <c r="O93" s="1">
        <f t="shared" si="48"/>
        <v>0</v>
      </c>
      <c r="P93" s="1">
        <f t="shared" si="49"/>
        <v>0</v>
      </c>
      <c r="R93" s="1">
        <f t="shared" si="38"/>
        <v>0</v>
      </c>
      <c r="S93" s="1">
        <f t="shared" si="50"/>
        <v>0</v>
      </c>
      <c r="T93" s="1">
        <f t="shared" si="51"/>
        <v>0</v>
      </c>
      <c r="V93" s="1">
        <f t="shared" si="39"/>
        <v>15600</v>
      </c>
      <c r="W93" s="1">
        <f t="shared" si="40"/>
        <v>386.45722326498901</v>
      </c>
      <c r="X93" s="1">
        <f t="shared" si="41"/>
        <v>48751.790729194203</v>
      </c>
      <c r="Z93" s="1">
        <f t="shared" si="42"/>
        <v>0</v>
      </c>
      <c r="AA93" s="1">
        <f t="shared" si="43"/>
        <v>0</v>
      </c>
      <c r="AB93" s="1">
        <f t="shared" si="44"/>
        <v>0</v>
      </c>
      <c r="AD93" s="1">
        <f t="shared" si="47"/>
        <v>15600</v>
      </c>
      <c r="AE93" s="1">
        <f t="shared" si="47"/>
        <v>386.45722326498901</v>
      </c>
      <c r="AF93" s="1">
        <f t="shared" si="47"/>
        <v>48751.790729194203</v>
      </c>
      <c r="AG93" s="1">
        <f t="shared" si="45"/>
        <v>15213.542776735012</v>
      </c>
    </row>
    <row r="94" spans="1:33" x14ac:dyDescent="0.3">
      <c r="A94" s="2">
        <v>46357</v>
      </c>
      <c r="B94" s="1">
        <f t="shared" si="28"/>
        <v>0</v>
      </c>
      <c r="C94" s="1">
        <f t="shared" si="25"/>
        <v>0</v>
      </c>
      <c r="D94" s="1">
        <f t="shared" si="26"/>
        <v>0</v>
      </c>
      <c r="F94" s="1">
        <f t="shared" si="29"/>
        <v>0</v>
      </c>
      <c r="G94" s="1">
        <f t="shared" si="30"/>
        <v>0</v>
      </c>
      <c r="H94" s="1">
        <f t="shared" si="46"/>
        <v>0</v>
      </c>
      <c r="J94" s="1">
        <f t="shared" si="32"/>
        <v>0</v>
      </c>
      <c r="K94" s="1">
        <f t="shared" si="33"/>
        <v>0</v>
      </c>
      <c r="L94" s="1">
        <f t="shared" si="34"/>
        <v>0</v>
      </c>
      <c r="N94" s="1">
        <f t="shared" si="35"/>
        <v>0</v>
      </c>
      <c r="O94" s="1">
        <f t="shared" si="48"/>
        <v>0</v>
      </c>
      <c r="P94" s="1">
        <f t="shared" si="49"/>
        <v>0</v>
      </c>
      <c r="R94" s="1">
        <f t="shared" si="38"/>
        <v>0</v>
      </c>
      <c r="S94" s="1">
        <f t="shared" si="50"/>
        <v>0</v>
      </c>
      <c r="T94" s="1">
        <f t="shared" si="51"/>
        <v>0</v>
      </c>
      <c r="V94" s="1">
        <f t="shared" si="39"/>
        <v>15600</v>
      </c>
      <c r="W94" s="1">
        <f t="shared" si="40"/>
        <v>294.54206898888162</v>
      </c>
      <c r="X94" s="1">
        <f t="shared" si="41"/>
        <v>33446.332798183088</v>
      </c>
      <c r="Z94" s="1">
        <f t="shared" si="42"/>
        <v>0</v>
      </c>
      <c r="AA94" s="1">
        <f t="shared" si="43"/>
        <v>0</v>
      </c>
      <c r="AB94" s="1">
        <f t="shared" si="44"/>
        <v>0</v>
      </c>
      <c r="AD94" s="1">
        <f t="shared" si="47"/>
        <v>15600</v>
      </c>
      <c r="AE94" s="1">
        <f t="shared" si="47"/>
        <v>294.54206898888162</v>
      </c>
      <c r="AF94" s="1">
        <f t="shared" si="47"/>
        <v>33446.332798183088</v>
      </c>
      <c r="AG94" s="1">
        <f t="shared" si="45"/>
        <v>15305.457931011115</v>
      </c>
    </row>
    <row r="95" spans="1:33" x14ac:dyDescent="0.3">
      <c r="A95" s="2">
        <v>46388</v>
      </c>
      <c r="B95" s="1">
        <f t="shared" si="28"/>
        <v>0</v>
      </c>
      <c r="C95" s="1">
        <f t="shared" si="25"/>
        <v>0</v>
      </c>
      <c r="D95" s="1">
        <f t="shared" si="26"/>
        <v>0</v>
      </c>
      <c r="F95" s="1">
        <f t="shared" si="29"/>
        <v>0</v>
      </c>
      <c r="G95" s="1">
        <f t="shared" si="30"/>
        <v>0</v>
      </c>
      <c r="H95" s="1">
        <f t="shared" si="46"/>
        <v>0</v>
      </c>
      <c r="J95" s="1">
        <f t="shared" si="32"/>
        <v>0</v>
      </c>
      <c r="K95" s="1">
        <f t="shared" si="33"/>
        <v>0</v>
      </c>
      <c r="L95" s="1">
        <f t="shared" si="34"/>
        <v>0</v>
      </c>
      <c r="N95" s="1">
        <f t="shared" si="35"/>
        <v>0</v>
      </c>
      <c r="O95" s="1">
        <f t="shared" si="48"/>
        <v>0</v>
      </c>
      <c r="P95" s="1">
        <f t="shared" si="49"/>
        <v>0</v>
      </c>
      <c r="R95" s="1">
        <f t="shared" si="38"/>
        <v>0</v>
      </c>
      <c r="S95" s="1">
        <f t="shared" si="50"/>
        <v>0</v>
      </c>
      <c r="T95" s="1">
        <f t="shared" si="51"/>
        <v>0</v>
      </c>
      <c r="V95" s="1">
        <f t="shared" si="39"/>
        <v>15600</v>
      </c>
      <c r="W95" s="1">
        <f t="shared" si="40"/>
        <v>202.07159398902283</v>
      </c>
      <c r="X95" s="1">
        <f t="shared" si="41"/>
        <v>18048.40439217211</v>
      </c>
      <c r="Z95" s="1">
        <f t="shared" si="42"/>
        <v>0</v>
      </c>
      <c r="AA95" s="1">
        <f t="shared" si="43"/>
        <v>0</v>
      </c>
      <c r="AB95" s="1">
        <f t="shared" si="44"/>
        <v>0</v>
      </c>
      <c r="AD95" s="1">
        <f t="shared" si="47"/>
        <v>15600</v>
      </c>
      <c r="AE95" s="1">
        <f t="shared" si="47"/>
        <v>202.07159398902283</v>
      </c>
      <c r="AF95" s="1">
        <f t="shared" si="47"/>
        <v>18048.40439217211</v>
      </c>
      <c r="AG95" s="1">
        <f t="shared" si="45"/>
        <v>15397.928406010979</v>
      </c>
    </row>
    <row r="96" spans="1:33" x14ac:dyDescent="0.3">
      <c r="A96" s="2">
        <v>46419</v>
      </c>
      <c r="B96" s="1">
        <f t="shared" si="28"/>
        <v>0</v>
      </c>
      <c r="C96" s="1">
        <f t="shared" si="25"/>
        <v>0</v>
      </c>
      <c r="D96" s="1">
        <f t="shared" si="26"/>
        <v>0</v>
      </c>
      <c r="F96" s="1">
        <f t="shared" si="29"/>
        <v>0</v>
      </c>
      <c r="G96" s="1">
        <f t="shared" si="30"/>
        <v>0</v>
      </c>
      <c r="H96" s="1">
        <f t="shared" si="46"/>
        <v>0</v>
      </c>
      <c r="J96" s="1">
        <f t="shared" si="32"/>
        <v>0</v>
      </c>
      <c r="K96" s="1">
        <f t="shared" si="33"/>
        <v>0</v>
      </c>
      <c r="L96" s="1">
        <f t="shared" si="34"/>
        <v>0</v>
      </c>
      <c r="N96" s="1">
        <f t="shared" si="35"/>
        <v>0</v>
      </c>
      <c r="O96" s="1">
        <f t="shared" si="48"/>
        <v>0</v>
      </c>
      <c r="P96" s="1">
        <f t="shared" si="49"/>
        <v>0</v>
      </c>
      <c r="R96" s="1">
        <f t="shared" si="38"/>
        <v>0</v>
      </c>
      <c r="S96" s="1">
        <f t="shared" si="50"/>
        <v>0</v>
      </c>
      <c r="T96" s="1">
        <f t="shared" si="51"/>
        <v>0</v>
      </c>
      <c r="V96" s="1">
        <f t="shared" si="39"/>
        <v>15600</v>
      </c>
      <c r="W96" s="1">
        <f t="shared" si="40"/>
        <v>109.04244320270649</v>
      </c>
      <c r="X96" s="1">
        <f t="shared" si="41"/>
        <v>2557.4468353748161</v>
      </c>
      <c r="Z96" s="1">
        <f t="shared" si="42"/>
        <v>0</v>
      </c>
      <c r="AA96" s="1">
        <f t="shared" si="43"/>
        <v>0</v>
      </c>
      <c r="AB96" s="1">
        <f t="shared" si="44"/>
        <v>0</v>
      </c>
      <c r="AD96" s="1">
        <f t="shared" si="47"/>
        <v>15600</v>
      </c>
      <c r="AE96" s="1">
        <f t="shared" si="47"/>
        <v>109.04244320270649</v>
      </c>
      <c r="AF96" s="1">
        <f t="shared" si="47"/>
        <v>2557.4468353748161</v>
      </c>
      <c r="AG96" s="1">
        <f t="shared" si="45"/>
        <v>15490.957556797293</v>
      </c>
    </row>
    <row r="97" spans="1:33" x14ac:dyDescent="0.3">
      <c r="A97" s="2">
        <v>46447</v>
      </c>
      <c r="B97" s="1">
        <f t="shared" si="28"/>
        <v>0</v>
      </c>
      <c r="C97" s="1">
        <f t="shared" si="25"/>
        <v>0</v>
      </c>
      <c r="D97" s="1">
        <f t="shared" si="26"/>
        <v>0</v>
      </c>
      <c r="F97" s="1">
        <f t="shared" si="29"/>
        <v>0</v>
      </c>
      <c r="G97" s="1">
        <f t="shared" si="30"/>
        <v>0</v>
      </c>
      <c r="H97" s="1">
        <f t="shared" si="46"/>
        <v>0</v>
      </c>
      <c r="J97" s="1">
        <f t="shared" si="32"/>
        <v>0</v>
      </c>
      <c r="K97" s="1">
        <f t="shared" si="33"/>
        <v>0</v>
      </c>
      <c r="L97" s="1">
        <f t="shared" si="34"/>
        <v>0</v>
      </c>
      <c r="N97" s="1">
        <f t="shared" si="35"/>
        <v>0</v>
      </c>
      <c r="O97" s="1">
        <f t="shared" si="48"/>
        <v>0</v>
      </c>
      <c r="P97" s="1">
        <f t="shared" si="49"/>
        <v>0</v>
      </c>
      <c r="R97" s="1">
        <f t="shared" si="38"/>
        <v>0</v>
      </c>
      <c r="S97" s="1">
        <f t="shared" si="50"/>
        <v>0</v>
      </c>
      <c r="T97" s="1">
        <f t="shared" si="51"/>
        <v>0</v>
      </c>
      <c r="V97" s="1">
        <v>2573</v>
      </c>
      <c r="W97" s="1">
        <f t="shared" si="40"/>
        <v>15.45124129705618</v>
      </c>
      <c r="X97" s="1">
        <f t="shared" si="41"/>
        <v>-0.10192332812766836</v>
      </c>
      <c r="Z97" s="1">
        <f t="shared" si="42"/>
        <v>0</v>
      </c>
      <c r="AA97" s="1">
        <f t="shared" si="43"/>
        <v>0</v>
      </c>
      <c r="AB97" s="1">
        <f t="shared" si="44"/>
        <v>0</v>
      </c>
      <c r="AD97" s="1">
        <f t="shared" si="47"/>
        <v>2573</v>
      </c>
      <c r="AE97" s="1">
        <f t="shared" si="47"/>
        <v>15.45124129705618</v>
      </c>
      <c r="AF97" s="1">
        <f t="shared" si="47"/>
        <v>-0.10192332812766836</v>
      </c>
      <c r="AG97" s="1">
        <f t="shared" si="45"/>
        <v>2557.5487587029438</v>
      </c>
    </row>
    <row r="99" spans="1:33" x14ac:dyDescent="0.3">
      <c r="A99" s="1" t="s">
        <v>6</v>
      </c>
      <c r="B99" s="1">
        <f>SUM(B4:B97)</f>
        <v>499453</v>
      </c>
      <c r="C99" s="1">
        <f>SUM(C4:C97)</f>
        <v>3688.3349161848491</v>
      </c>
      <c r="F99" s="1">
        <f>SUM(F4:F97)</f>
        <v>158828</v>
      </c>
      <c r="G99" s="1">
        <f>SUM(G4:G97)</f>
        <v>34259.947962961014</v>
      </c>
      <c r="J99" s="1">
        <f>SUM(J4:J97)</f>
        <v>1098635</v>
      </c>
      <c r="K99" s="1">
        <f>SUM(K4:K97)</f>
        <v>159512.49185691559</v>
      </c>
      <c r="N99" s="1">
        <f>SUM(N4:N97)</f>
        <v>984195</v>
      </c>
      <c r="O99" s="1">
        <f>SUM(O4:O97)</f>
        <v>5459.4197617988075</v>
      </c>
      <c r="R99" s="1">
        <f>SUM(R4:R97)</f>
        <v>133826.18093100001</v>
      </c>
      <c r="S99" s="1">
        <f>SUM(S4:S97)</f>
        <v>7226.1809314487564</v>
      </c>
      <c r="V99" s="1">
        <f>SUM(V4:V97)</f>
        <v>1453373</v>
      </c>
      <c r="W99" s="1">
        <f>SUM(W4:W97)</f>
        <v>337772.89807667205</v>
      </c>
      <c r="Z99" s="1">
        <f>SUM(Z4:Z97)</f>
        <v>1960000</v>
      </c>
      <c r="AA99" s="1">
        <f>SUM(AA4:AA97)</f>
        <v>0</v>
      </c>
      <c r="AD99" s="1">
        <f>SUM(AD4:AD97)-1500000</f>
        <v>4788310.180931</v>
      </c>
      <c r="AE99" s="1">
        <f>SUM(AE4:AE97)</f>
        <v>547919.27350598096</v>
      </c>
      <c r="AG99" s="1">
        <f>+AD99-AE99</f>
        <v>4240390.907425019</v>
      </c>
    </row>
    <row r="100" spans="1:33" x14ac:dyDescent="0.3">
      <c r="AB100" s="1" t="s">
        <v>7</v>
      </c>
      <c r="AD100" s="1">
        <v>5426627.180931</v>
      </c>
      <c r="AE100" s="1">
        <v>1186235.0861976284</v>
      </c>
    </row>
    <row r="101" spans="1:33" x14ac:dyDescent="0.3">
      <c r="AB101" s="1" t="s">
        <v>8</v>
      </c>
      <c r="AD101" s="1">
        <f>+AD100-AD99</f>
        <v>638317</v>
      </c>
      <c r="AE101" s="1">
        <f>+AE100-AE99</f>
        <v>638315.81269164744</v>
      </c>
    </row>
  </sheetData>
  <pageMargins left="0.7" right="0.7" top="0.75" bottom="0.75" header="0.3" footer="0.3"/>
  <pageSetup paperSize="9" scale="56" fitToHeight="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AE8C-169D-4BDC-ABC2-BC2CAC823B9A}">
  <sheetPr>
    <pageSetUpPr fitToPage="1"/>
  </sheetPr>
  <dimension ref="A1:AH101"/>
  <sheetViews>
    <sheetView topLeftCell="A42" workbookViewId="0">
      <selection activeCell="AE101" sqref="AE101"/>
    </sheetView>
  </sheetViews>
  <sheetFormatPr defaultRowHeight="14.4" x14ac:dyDescent="0.3"/>
  <cols>
    <col min="1" max="1" width="12.44140625" style="2" customWidth="1"/>
    <col min="2" max="4" width="8.88671875" style="1"/>
    <col min="5" max="5" width="1.88671875" style="1" customWidth="1"/>
    <col min="6" max="6" width="8.21875" style="1" customWidth="1"/>
    <col min="7" max="7" width="6.5546875" style="1" customWidth="1"/>
    <col min="8" max="8" width="8.88671875" style="1"/>
    <col min="9" max="9" width="1.44140625" style="1" customWidth="1"/>
    <col min="10" max="10" width="9" style="1" customWidth="1"/>
    <col min="11" max="11" width="8.109375" style="1" customWidth="1"/>
    <col min="12" max="12" width="8.88671875" style="1"/>
    <col min="13" max="13" width="1.88671875" style="1" customWidth="1"/>
    <col min="14" max="14" width="9.21875" style="1" customWidth="1"/>
    <col min="15" max="15" width="7.21875" style="1" customWidth="1"/>
    <col min="16" max="16" width="8.88671875" style="1"/>
    <col min="17" max="17" width="2" style="1" customWidth="1"/>
    <col min="18" max="18" width="6.88671875" style="1" customWidth="1"/>
    <col min="19" max="19" width="7" style="1" customWidth="1"/>
    <col min="20" max="20" width="8.109375" style="1" customWidth="1"/>
    <col min="21" max="21" width="1.44140625" style="1" customWidth="1"/>
    <col min="22" max="22" width="8" style="1" customWidth="1"/>
    <col min="23" max="23" width="7.44140625" style="1" customWidth="1"/>
    <col min="24" max="24" width="8.88671875" style="1"/>
    <col min="25" max="25" width="2.109375" style="1" customWidth="1"/>
    <col min="26" max="26" width="8.33203125" style="1" customWidth="1"/>
    <col min="27" max="27" width="6.44140625" style="1" customWidth="1"/>
    <col min="28" max="28" width="8.88671875" style="1"/>
    <col min="29" max="29" width="2.21875" style="1" customWidth="1"/>
    <col min="30" max="32" width="8.88671875" style="1"/>
    <col min="33" max="33" width="9" style="1" customWidth="1"/>
    <col min="34" max="16384" width="8.88671875" style="1"/>
  </cols>
  <sheetData>
    <row r="1" spans="1:33" x14ac:dyDescent="0.3">
      <c r="B1" s="1" t="s">
        <v>0</v>
      </c>
      <c r="C1" s="1" t="s">
        <v>4</v>
      </c>
      <c r="D1" s="1" t="s">
        <v>2</v>
      </c>
      <c r="F1" s="1" t="s">
        <v>0</v>
      </c>
      <c r="G1" s="1" t="s">
        <v>4</v>
      </c>
      <c r="H1" s="1" t="s">
        <v>2</v>
      </c>
      <c r="J1" s="1" t="s">
        <v>0</v>
      </c>
      <c r="K1" s="1" t="s">
        <v>4</v>
      </c>
      <c r="L1" s="1" t="s">
        <v>2</v>
      </c>
      <c r="N1" s="1" t="s">
        <v>0</v>
      </c>
      <c r="O1" s="1" t="s">
        <v>4</v>
      </c>
      <c r="P1" s="1" t="s">
        <v>2</v>
      </c>
      <c r="R1" s="1" t="s">
        <v>0</v>
      </c>
      <c r="S1" s="1" t="s">
        <v>4</v>
      </c>
      <c r="T1" s="1" t="s">
        <v>2</v>
      </c>
      <c r="V1" s="1" t="s">
        <v>0</v>
      </c>
      <c r="W1" s="1" t="s">
        <v>4</v>
      </c>
      <c r="X1" s="1" t="s">
        <v>2</v>
      </c>
      <c r="Z1" s="1" t="s">
        <v>0</v>
      </c>
      <c r="AA1" s="1" t="s">
        <v>4</v>
      </c>
      <c r="AB1" s="1" t="s">
        <v>2</v>
      </c>
      <c r="AD1" s="1" t="s">
        <v>5</v>
      </c>
    </row>
    <row r="2" spans="1:33" s="3" customFormat="1" x14ac:dyDescent="0.3">
      <c r="C2" s="3">
        <v>0.09</v>
      </c>
      <c r="G2" s="3">
        <v>0.09</v>
      </c>
      <c r="K2" s="3">
        <v>6.7500000000000004E-2</v>
      </c>
      <c r="O2" s="3">
        <v>6.7500000000000004E-2</v>
      </c>
      <c r="S2" s="3">
        <v>7.0000000000000007E-2</v>
      </c>
      <c r="W2" s="3">
        <v>7.2499999999999995E-2</v>
      </c>
      <c r="AA2" s="3">
        <v>0</v>
      </c>
      <c r="AD2" s="3" t="s">
        <v>0</v>
      </c>
      <c r="AE2" s="3" t="s">
        <v>1</v>
      </c>
      <c r="AF2" s="3" t="s">
        <v>2</v>
      </c>
      <c r="AG2" s="3" t="s">
        <v>3</v>
      </c>
    </row>
    <row r="3" spans="1:33" s="3" customFormat="1" x14ac:dyDescent="0.3">
      <c r="C3" s="3">
        <f>+C2/12</f>
        <v>7.4999999999999997E-3</v>
      </c>
      <c r="G3" s="3">
        <f>+G2/12</f>
        <v>7.4999999999999997E-3</v>
      </c>
      <c r="K3" s="3">
        <f>+K2/12</f>
        <v>5.6250000000000007E-3</v>
      </c>
      <c r="O3" s="3">
        <f>+O2/12</f>
        <v>5.6250000000000007E-3</v>
      </c>
      <c r="S3" s="3">
        <f>+S2/12</f>
        <v>5.8333333333333336E-3</v>
      </c>
      <c r="W3" s="3">
        <f>+W2/12</f>
        <v>6.0416666666666665E-3</v>
      </c>
      <c r="AA3" s="3">
        <f>+AA2/12</f>
        <v>0</v>
      </c>
    </row>
    <row r="4" spans="1:33" x14ac:dyDescent="0.3">
      <c r="A4" s="2">
        <v>43617</v>
      </c>
      <c r="B4" s="1">
        <v>4000</v>
      </c>
      <c r="D4" s="1">
        <v>491765</v>
      </c>
      <c r="F4" s="1">
        <v>2200</v>
      </c>
      <c r="H4" s="1">
        <v>122368</v>
      </c>
      <c r="J4" s="1">
        <v>8000</v>
      </c>
      <c r="L4" s="1">
        <v>931123</v>
      </c>
      <c r="N4" s="1">
        <v>8200</v>
      </c>
      <c r="P4" s="1">
        <v>970536</v>
      </c>
      <c r="R4" s="1">
        <v>6600</v>
      </c>
      <c r="T4" s="1">
        <v>120000</v>
      </c>
      <c r="V4" s="1">
        <v>15600</v>
      </c>
      <c r="X4" s="1">
        <v>1100000</v>
      </c>
      <c r="Z4" s="1">
        <v>15000</v>
      </c>
      <c r="AA4" s="1">
        <f>+AA$3*AB4</f>
        <v>0</v>
      </c>
      <c r="AB4" s="1">
        <v>445000</v>
      </c>
      <c r="AD4" s="1">
        <f>+Z4+V4+R4+N4+J4+F4+B4</f>
        <v>59600</v>
      </c>
      <c r="AE4" s="1">
        <f>+AA4+W4+S4+O4+K4+G4+C4</f>
        <v>0</v>
      </c>
      <c r="AF4" s="1">
        <f>+AB4+X4+T4+P4+L4+H4+D4</f>
        <v>4180792</v>
      </c>
    </row>
    <row r="5" spans="1:33" x14ac:dyDescent="0.3">
      <c r="A5" s="2">
        <v>43647</v>
      </c>
      <c r="B5" s="1">
        <v>495453</v>
      </c>
      <c r="C5" s="1">
        <f>+C$3*D4</f>
        <v>3688.2374999999997</v>
      </c>
      <c r="D5" s="1">
        <f>+D4+C5-B5</f>
        <v>0.23749999998835847</v>
      </c>
      <c r="F5" s="1">
        <f>+F4</f>
        <v>2200</v>
      </c>
      <c r="G5" s="1">
        <f>+G$3*H4</f>
        <v>917.76</v>
      </c>
      <c r="H5" s="1">
        <f>+H4+G5-F5</f>
        <v>121085.75999999999</v>
      </c>
      <c r="J5" s="1">
        <v>48752</v>
      </c>
      <c r="K5" s="1">
        <f>+K$3*L4</f>
        <v>5237.5668750000004</v>
      </c>
      <c r="L5" s="1">
        <f>+L4+K5-J5</f>
        <v>887608.56687500002</v>
      </c>
      <c r="N5" s="1">
        <v>975995</v>
      </c>
      <c r="O5" s="1">
        <f>+O$3*P4</f>
        <v>5459.2650000000003</v>
      </c>
      <c r="P5" s="1">
        <f>+P4+O5-N5</f>
        <v>0.26500000001396984</v>
      </c>
      <c r="R5" s="1">
        <f>+R4</f>
        <v>6600</v>
      </c>
      <c r="S5" s="1">
        <f>+S$3*T4</f>
        <v>700</v>
      </c>
      <c r="T5" s="1">
        <f>+T4+S5-R5</f>
        <v>114100</v>
      </c>
      <c r="V5" s="1">
        <f t="shared" ref="V5:V69" si="0">+V4</f>
        <v>15600</v>
      </c>
      <c r="W5" s="1">
        <f>+W$3*X4</f>
        <v>6645.833333333333</v>
      </c>
      <c r="X5" s="1">
        <f>+X4+W5-V5</f>
        <v>1091045.8333333333</v>
      </c>
      <c r="Z5" s="1">
        <f>+Z4</f>
        <v>15000</v>
      </c>
      <c r="AA5" s="1">
        <f>+AA$3*AB4</f>
        <v>0</v>
      </c>
      <c r="AB5" s="1">
        <v>1930000</v>
      </c>
      <c r="AD5" s="1">
        <f>+Z5+V5+R5+N5+J5+F5+B5</f>
        <v>1559600</v>
      </c>
      <c r="AE5" s="1">
        <f>+AA5+W5+S5+O5+K5+G5+C5</f>
        <v>22648.66270833333</v>
      </c>
      <c r="AF5" s="1">
        <f>+AB5+X5+T5+P5+L5+H5+D5</f>
        <v>4143840.6627083328</v>
      </c>
      <c r="AG5" s="1">
        <f>+AF4-AF5</f>
        <v>36951.337291667238</v>
      </c>
    </row>
    <row r="6" spans="1:33" x14ac:dyDescent="0.3">
      <c r="A6" s="2">
        <v>43678</v>
      </c>
      <c r="B6" s="1">
        <v>0</v>
      </c>
      <c r="C6" s="1">
        <f t="shared" ref="C6:C51" si="1">+C$3*D5</f>
        <v>1.7812499999126884E-3</v>
      </c>
      <c r="D6" s="1">
        <f t="shared" ref="D6:D50" si="2">+D5+C6-B6</f>
        <v>0.23928124998827116</v>
      </c>
      <c r="F6" s="1">
        <f t="shared" ref="F6:F69" si="3">+F5</f>
        <v>2200</v>
      </c>
      <c r="G6" s="1">
        <f t="shared" ref="G6:G69" si="4">+G$3*H5</f>
        <v>908.14319999999998</v>
      </c>
      <c r="H6" s="1">
        <f t="shared" ref="H6:H69" si="5">+H5+G6-F6</f>
        <v>119793.9032</v>
      </c>
      <c r="J6" s="1">
        <v>10200</v>
      </c>
      <c r="K6" s="1">
        <f t="shared" ref="K6:K69" si="6">+K$3*L5</f>
        <v>4992.7981886718753</v>
      </c>
      <c r="L6" s="1">
        <f t="shared" ref="L6:L69" si="7">+L5+K6-J6</f>
        <v>882401.36506367184</v>
      </c>
      <c r="N6" s="1">
        <v>0</v>
      </c>
      <c r="O6" s="1">
        <f t="shared" ref="O6:O69" si="8">+O$3*P5</f>
        <v>1.4906250000785806E-3</v>
      </c>
      <c r="P6" s="1">
        <f t="shared" ref="P6:P69" si="9">+P5+O6-N6</f>
        <v>0.26649062501404841</v>
      </c>
      <c r="R6" s="1">
        <f t="shared" ref="R6:R69" si="10">+R5</f>
        <v>6600</v>
      </c>
      <c r="S6" s="1">
        <f t="shared" ref="S6:S24" si="11">+S$3*T5</f>
        <v>665.58333333333337</v>
      </c>
      <c r="T6" s="1">
        <f t="shared" ref="T6:T23" si="12">+T5+S6-R6</f>
        <v>108165.58333333333</v>
      </c>
      <c r="V6" s="1">
        <f t="shared" si="0"/>
        <v>15600</v>
      </c>
      <c r="W6" s="1">
        <f t="shared" ref="W6:W69" si="13">+W$3*X5</f>
        <v>6591.7352430555547</v>
      </c>
      <c r="X6" s="1">
        <f t="shared" ref="X6:X69" si="14">+X5+W6-V6</f>
        <v>1082037.5685763888</v>
      </c>
      <c r="Z6" s="1">
        <v>25000</v>
      </c>
      <c r="AA6" s="1">
        <f t="shared" ref="AA6:AA69" si="15">+AA$3*AB6</f>
        <v>0</v>
      </c>
      <c r="AB6" s="1">
        <f t="shared" ref="AB6:AB69" si="16">+AB5+AA5-Z6</f>
        <v>1905000</v>
      </c>
      <c r="AD6" s="1">
        <f t="shared" ref="AD6:AF35" si="17">+Z6+V6+R6+N6+J6+F6+B6</f>
        <v>59600</v>
      </c>
      <c r="AE6" s="1">
        <f t="shared" si="17"/>
        <v>13158.263236935763</v>
      </c>
      <c r="AF6" s="1">
        <f t="shared" si="17"/>
        <v>4097398.9259452699</v>
      </c>
      <c r="AG6" s="1">
        <f t="shared" ref="AG6:AG69" si="18">+AF5-AF6</f>
        <v>46441.736763062887</v>
      </c>
    </row>
    <row r="7" spans="1:33" x14ac:dyDescent="0.3">
      <c r="A7" s="2">
        <v>43709</v>
      </c>
      <c r="B7" s="1">
        <f t="shared" ref="B7:B70" si="19">+B6</f>
        <v>0</v>
      </c>
      <c r="C7" s="1">
        <f t="shared" si="1"/>
        <v>1.7946093749120337E-3</v>
      </c>
      <c r="D7" s="1">
        <f t="shared" si="2"/>
        <v>0.24107585936318318</v>
      </c>
      <c r="F7" s="1">
        <f t="shared" si="3"/>
        <v>2200</v>
      </c>
      <c r="G7" s="1">
        <f t="shared" si="4"/>
        <v>898.45427399999994</v>
      </c>
      <c r="H7" s="1">
        <f t="shared" si="5"/>
        <v>118492.357474</v>
      </c>
      <c r="J7" s="1">
        <f t="shared" ref="J7:J70" si="20">+J6</f>
        <v>10200</v>
      </c>
      <c r="K7" s="1">
        <f t="shared" si="6"/>
        <v>4963.5076784831545</v>
      </c>
      <c r="L7" s="1">
        <f t="shared" si="7"/>
        <v>877164.87274215498</v>
      </c>
      <c r="N7" s="1">
        <f t="shared" ref="N7:N70" si="21">+N6</f>
        <v>0</v>
      </c>
      <c r="O7" s="1">
        <f t="shared" si="8"/>
        <v>1.4990097657040225E-3</v>
      </c>
      <c r="P7" s="1">
        <f t="shared" si="9"/>
        <v>0.26798963477975241</v>
      </c>
      <c r="R7" s="1">
        <f t="shared" si="10"/>
        <v>6600</v>
      </c>
      <c r="S7" s="1">
        <f t="shared" si="11"/>
        <v>630.96590277777773</v>
      </c>
      <c r="T7" s="1">
        <f t="shared" si="12"/>
        <v>102196.54923611111</v>
      </c>
      <c r="V7" s="1">
        <f t="shared" si="0"/>
        <v>15600</v>
      </c>
      <c r="W7" s="1">
        <f t="shared" si="13"/>
        <v>6537.3103101490151</v>
      </c>
      <c r="X7" s="1">
        <f t="shared" si="14"/>
        <v>1072974.8788865379</v>
      </c>
      <c r="Z7" s="1">
        <f t="shared" ref="Z7:Z70" si="22">+Z6</f>
        <v>25000</v>
      </c>
      <c r="AA7" s="1">
        <f t="shared" si="15"/>
        <v>0</v>
      </c>
      <c r="AB7" s="1">
        <f t="shared" si="16"/>
        <v>1880000</v>
      </c>
      <c r="AD7" s="1">
        <f t="shared" si="17"/>
        <v>59600</v>
      </c>
      <c r="AE7" s="1">
        <f t="shared" si="17"/>
        <v>13030.24145902909</v>
      </c>
      <c r="AF7" s="1">
        <f t="shared" si="17"/>
        <v>4050829.1674042987</v>
      </c>
      <c r="AG7" s="1">
        <f t="shared" si="18"/>
        <v>46569.758540971205</v>
      </c>
    </row>
    <row r="8" spans="1:33" x14ac:dyDescent="0.3">
      <c r="A8" s="2">
        <v>43739</v>
      </c>
      <c r="B8" s="1">
        <f t="shared" si="19"/>
        <v>0</v>
      </c>
      <c r="C8" s="1">
        <f t="shared" si="1"/>
        <v>1.8080689452238737E-3</v>
      </c>
      <c r="D8" s="1">
        <f t="shared" si="2"/>
        <v>0.24288392830840705</v>
      </c>
      <c r="F8" s="1">
        <f t="shared" si="3"/>
        <v>2200</v>
      </c>
      <c r="G8" s="1">
        <f t="shared" si="4"/>
        <v>888.69268105499998</v>
      </c>
      <c r="H8" s="1">
        <f t="shared" si="5"/>
        <v>117181.05015505501</v>
      </c>
      <c r="J8" s="1">
        <f t="shared" si="20"/>
        <v>10200</v>
      </c>
      <c r="K8" s="1">
        <f t="shared" si="6"/>
        <v>4934.052409174622</v>
      </c>
      <c r="L8" s="1">
        <f t="shared" si="7"/>
        <v>871898.9251513296</v>
      </c>
      <c r="N8" s="1">
        <f t="shared" si="21"/>
        <v>0</v>
      </c>
      <c r="O8" s="1">
        <f t="shared" si="8"/>
        <v>1.5074416956361075E-3</v>
      </c>
      <c r="P8" s="1">
        <f t="shared" si="9"/>
        <v>0.26949707647538851</v>
      </c>
      <c r="R8" s="1">
        <f t="shared" si="10"/>
        <v>6600</v>
      </c>
      <c r="S8" s="1">
        <f t="shared" si="11"/>
        <v>596.14653721064815</v>
      </c>
      <c r="T8" s="1">
        <f t="shared" si="12"/>
        <v>96192.695773321757</v>
      </c>
      <c r="V8" s="1">
        <f t="shared" si="0"/>
        <v>15600</v>
      </c>
      <c r="W8" s="1">
        <f t="shared" si="13"/>
        <v>6482.5565599394995</v>
      </c>
      <c r="X8" s="1">
        <f t="shared" si="14"/>
        <v>1063857.4354464773</v>
      </c>
      <c r="Z8" s="1">
        <f t="shared" si="22"/>
        <v>25000</v>
      </c>
      <c r="AA8" s="1">
        <f t="shared" si="15"/>
        <v>0</v>
      </c>
      <c r="AB8" s="1">
        <f t="shared" si="16"/>
        <v>1855000</v>
      </c>
      <c r="AD8" s="1">
        <f t="shared" si="17"/>
        <v>59600</v>
      </c>
      <c r="AE8" s="1">
        <f t="shared" si="17"/>
        <v>12901.451502890412</v>
      </c>
      <c r="AF8" s="1">
        <f t="shared" si="17"/>
        <v>4004130.6189071881</v>
      </c>
      <c r="AG8" s="1">
        <f t="shared" si="18"/>
        <v>46698.548497110605</v>
      </c>
    </row>
    <row r="9" spans="1:33" x14ac:dyDescent="0.3">
      <c r="A9" s="2">
        <v>43770</v>
      </c>
      <c r="B9" s="1">
        <f t="shared" si="19"/>
        <v>0</v>
      </c>
      <c r="C9" s="1">
        <f t="shared" si="1"/>
        <v>1.8216294623130528E-3</v>
      </c>
      <c r="D9" s="1">
        <f t="shared" si="2"/>
        <v>0.24470555777072009</v>
      </c>
      <c r="F9" s="1">
        <f t="shared" si="3"/>
        <v>2200</v>
      </c>
      <c r="G9" s="1">
        <f t="shared" si="4"/>
        <v>878.85787616291259</v>
      </c>
      <c r="H9" s="1">
        <f t="shared" si="5"/>
        <v>115859.90803121793</v>
      </c>
      <c r="J9" s="1">
        <f t="shared" si="20"/>
        <v>10200</v>
      </c>
      <c r="K9" s="1">
        <f t="shared" si="6"/>
        <v>4904.4314539762299</v>
      </c>
      <c r="L9" s="1">
        <f t="shared" si="7"/>
        <v>866603.3566053058</v>
      </c>
      <c r="N9" s="1">
        <f t="shared" si="21"/>
        <v>0</v>
      </c>
      <c r="O9" s="1">
        <f t="shared" si="8"/>
        <v>1.5159210551740606E-3</v>
      </c>
      <c r="P9" s="1">
        <f t="shared" si="9"/>
        <v>0.27101299753056257</v>
      </c>
      <c r="R9" s="1">
        <f t="shared" si="10"/>
        <v>6600</v>
      </c>
      <c r="S9" s="1">
        <f t="shared" si="11"/>
        <v>561.12405867771031</v>
      </c>
      <c r="T9" s="1">
        <f t="shared" si="12"/>
        <v>90153.81983199947</v>
      </c>
      <c r="V9" s="1">
        <f t="shared" si="0"/>
        <v>15600</v>
      </c>
      <c r="W9" s="1">
        <f t="shared" si="13"/>
        <v>6427.4720058224666</v>
      </c>
      <c r="X9" s="1">
        <f t="shared" si="14"/>
        <v>1054684.9074522997</v>
      </c>
      <c r="Z9" s="1">
        <f t="shared" si="22"/>
        <v>25000</v>
      </c>
      <c r="AA9" s="1">
        <f t="shared" si="15"/>
        <v>0</v>
      </c>
      <c r="AB9" s="1">
        <f t="shared" si="16"/>
        <v>1830000</v>
      </c>
      <c r="AD9" s="1">
        <f t="shared" si="17"/>
        <v>59600</v>
      </c>
      <c r="AE9" s="1">
        <f t="shared" si="17"/>
        <v>12771.888732189838</v>
      </c>
      <c r="AF9" s="1">
        <f t="shared" si="17"/>
        <v>3957302.5076393783</v>
      </c>
      <c r="AG9" s="1">
        <f t="shared" si="18"/>
        <v>46828.111267809756</v>
      </c>
    </row>
    <row r="10" spans="1:33" x14ac:dyDescent="0.3">
      <c r="A10" s="2">
        <v>43800</v>
      </c>
      <c r="B10" s="1">
        <f t="shared" si="19"/>
        <v>0</v>
      </c>
      <c r="C10" s="1">
        <f t="shared" si="1"/>
        <v>1.8352916832804005E-3</v>
      </c>
      <c r="D10" s="1">
        <f t="shared" si="2"/>
        <v>0.24654084945400048</v>
      </c>
      <c r="F10" s="1">
        <f t="shared" si="3"/>
        <v>2200</v>
      </c>
      <c r="G10" s="1">
        <f t="shared" si="4"/>
        <v>868.94931023413449</v>
      </c>
      <c r="H10" s="1">
        <f t="shared" si="5"/>
        <v>114528.85734145207</v>
      </c>
      <c r="J10" s="1">
        <f t="shared" si="20"/>
        <v>10200</v>
      </c>
      <c r="K10" s="1">
        <f t="shared" si="6"/>
        <v>4874.6438809048459</v>
      </c>
      <c r="L10" s="1">
        <f t="shared" si="7"/>
        <v>861278.00048621069</v>
      </c>
      <c r="N10" s="1">
        <f t="shared" si="21"/>
        <v>0</v>
      </c>
      <c r="O10" s="1">
        <f t="shared" si="8"/>
        <v>1.5244481111094147E-3</v>
      </c>
      <c r="P10" s="1">
        <f t="shared" si="9"/>
        <v>0.27253744564167198</v>
      </c>
      <c r="R10" s="1">
        <f t="shared" si="10"/>
        <v>6600</v>
      </c>
      <c r="S10" s="1">
        <f t="shared" si="11"/>
        <v>525.8972823533303</v>
      </c>
      <c r="T10" s="1">
        <f t="shared" si="12"/>
        <v>84079.717114352796</v>
      </c>
      <c r="V10" s="1">
        <f t="shared" si="0"/>
        <v>15600</v>
      </c>
      <c r="W10" s="1">
        <f t="shared" si="13"/>
        <v>6372.0546491909772</v>
      </c>
      <c r="X10" s="1">
        <f t="shared" si="14"/>
        <v>1045456.9621014907</v>
      </c>
      <c r="Z10" s="1">
        <f t="shared" si="22"/>
        <v>25000</v>
      </c>
      <c r="AA10" s="1">
        <f t="shared" si="15"/>
        <v>0</v>
      </c>
      <c r="AB10" s="1">
        <f t="shared" si="16"/>
        <v>1805000</v>
      </c>
      <c r="AD10" s="1">
        <f t="shared" si="17"/>
        <v>59600</v>
      </c>
      <c r="AE10" s="1">
        <f t="shared" si="17"/>
        <v>12641.548482423083</v>
      </c>
      <c r="AF10" s="1">
        <f t="shared" si="17"/>
        <v>3910344.056121801</v>
      </c>
      <c r="AG10" s="1">
        <f t="shared" si="18"/>
        <v>46958.451517577283</v>
      </c>
    </row>
    <row r="11" spans="1:33" x14ac:dyDescent="0.3">
      <c r="A11" s="2">
        <v>43831</v>
      </c>
      <c r="B11" s="1">
        <f t="shared" si="19"/>
        <v>0</v>
      </c>
      <c r="C11" s="1">
        <f t="shared" si="1"/>
        <v>1.8490563709050035E-3</v>
      </c>
      <c r="D11" s="1">
        <f t="shared" si="2"/>
        <v>0.2483899058249055</v>
      </c>
      <c r="F11" s="1">
        <f t="shared" si="3"/>
        <v>2200</v>
      </c>
      <c r="G11" s="1">
        <f t="shared" si="4"/>
        <v>858.9664300608905</v>
      </c>
      <c r="H11" s="1">
        <f t="shared" si="5"/>
        <v>113187.82377151295</v>
      </c>
      <c r="J11" s="1">
        <f t="shared" si="20"/>
        <v>10200</v>
      </c>
      <c r="K11" s="1">
        <f t="shared" si="6"/>
        <v>4844.6887527349354</v>
      </c>
      <c r="L11" s="1">
        <f t="shared" si="7"/>
        <v>855922.6892389456</v>
      </c>
      <c r="N11" s="1">
        <f t="shared" si="21"/>
        <v>0</v>
      </c>
      <c r="O11" s="1">
        <f t="shared" si="8"/>
        <v>1.5330231317344052E-3</v>
      </c>
      <c r="P11" s="1">
        <f t="shared" si="9"/>
        <v>0.27407046877340641</v>
      </c>
      <c r="R11" s="1">
        <f t="shared" si="10"/>
        <v>6600</v>
      </c>
      <c r="S11" s="1">
        <f t="shared" si="11"/>
        <v>490.46501650039136</v>
      </c>
      <c r="T11" s="1">
        <f t="shared" si="12"/>
        <v>77970.18213085318</v>
      </c>
      <c r="V11" s="1">
        <f t="shared" si="0"/>
        <v>15600</v>
      </c>
      <c r="W11" s="1">
        <f t="shared" si="13"/>
        <v>6316.302479363173</v>
      </c>
      <c r="X11" s="1">
        <f t="shared" si="14"/>
        <v>1036173.264580854</v>
      </c>
      <c r="Z11" s="1">
        <f t="shared" si="22"/>
        <v>25000</v>
      </c>
      <c r="AA11" s="1">
        <f t="shared" si="15"/>
        <v>0</v>
      </c>
      <c r="AB11" s="1">
        <f t="shared" si="16"/>
        <v>1780000</v>
      </c>
      <c r="AD11" s="1">
        <f t="shared" si="17"/>
        <v>59600</v>
      </c>
      <c r="AE11" s="1">
        <f t="shared" si="17"/>
        <v>12510.426060738893</v>
      </c>
      <c r="AF11" s="1">
        <f t="shared" si="17"/>
        <v>3863254.4821825405</v>
      </c>
      <c r="AG11" s="1">
        <f t="shared" si="18"/>
        <v>47089.573939260561</v>
      </c>
    </row>
    <row r="12" spans="1:33" x14ac:dyDescent="0.3">
      <c r="A12" s="2">
        <v>43862</v>
      </c>
      <c r="B12" s="1">
        <f t="shared" si="19"/>
        <v>0</v>
      </c>
      <c r="C12" s="1">
        <f t="shared" si="1"/>
        <v>1.8629242936867912E-3</v>
      </c>
      <c r="D12" s="1">
        <f t="shared" si="2"/>
        <v>0.25025283011859228</v>
      </c>
      <c r="F12" s="1">
        <f t="shared" si="3"/>
        <v>2200</v>
      </c>
      <c r="G12" s="1">
        <f t="shared" si="4"/>
        <v>848.90867828634714</v>
      </c>
      <c r="H12" s="1">
        <f t="shared" si="5"/>
        <v>111836.7324497993</v>
      </c>
      <c r="J12" s="1">
        <f t="shared" si="20"/>
        <v>10200</v>
      </c>
      <c r="K12" s="1">
        <f t="shared" si="6"/>
        <v>4814.5651269690698</v>
      </c>
      <c r="L12" s="1">
        <f t="shared" si="7"/>
        <v>850537.25436591462</v>
      </c>
      <c r="N12" s="1">
        <f t="shared" si="21"/>
        <v>0</v>
      </c>
      <c r="O12" s="1">
        <f t="shared" si="8"/>
        <v>1.5416463868504111E-3</v>
      </c>
      <c r="P12" s="1">
        <f t="shared" si="9"/>
        <v>0.2756121151602568</v>
      </c>
      <c r="R12" s="1">
        <f t="shared" si="10"/>
        <v>6600</v>
      </c>
      <c r="S12" s="1">
        <f t="shared" si="11"/>
        <v>454.8260624299769</v>
      </c>
      <c r="T12" s="1">
        <f t="shared" si="12"/>
        <v>71825.008193283153</v>
      </c>
      <c r="V12" s="1">
        <f t="shared" si="0"/>
        <v>15600</v>
      </c>
      <c r="W12" s="1">
        <f t="shared" si="13"/>
        <v>6260.2134735093259</v>
      </c>
      <c r="X12" s="1">
        <f t="shared" si="14"/>
        <v>1026833.4780543633</v>
      </c>
      <c r="Z12" s="1">
        <f t="shared" si="22"/>
        <v>25000</v>
      </c>
      <c r="AA12" s="1">
        <f t="shared" si="15"/>
        <v>0</v>
      </c>
      <c r="AB12" s="1">
        <f t="shared" si="16"/>
        <v>1755000</v>
      </c>
      <c r="AD12" s="1">
        <f t="shared" si="17"/>
        <v>59600</v>
      </c>
      <c r="AE12" s="1">
        <f t="shared" si="17"/>
        <v>12378.516745765399</v>
      </c>
      <c r="AF12" s="1">
        <f t="shared" si="17"/>
        <v>3816032.9989283057</v>
      </c>
      <c r="AG12" s="1">
        <f t="shared" si="18"/>
        <v>47221.483254234772</v>
      </c>
    </row>
    <row r="13" spans="1:33" x14ac:dyDescent="0.3">
      <c r="A13" s="2">
        <v>43891</v>
      </c>
      <c r="B13" s="1">
        <f t="shared" si="19"/>
        <v>0</v>
      </c>
      <c r="C13" s="1">
        <f t="shared" si="1"/>
        <v>1.876896225889442E-3</v>
      </c>
      <c r="D13" s="1">
        <f t="shared" si="2"/>
        <v>0.25212972634448172</v>
      </c>
      <c r="F13" s="1">
        <f t="shared" si="3"/>
        <v>2200</v>
      </c>
      <c r="G13" s="1">
        <f t="shared" si="4"/>
        <v>838.77549337349467</v>
      </c>
      <c r="H13" s="1">
        <f t="shared" si="5"/>
        <v>110475.50794317279</v>
      </c>
      <c r="J13" s="1">
        <f t="shared" si="20"/>
        <v>10200</v>
      </c>
      <c r="K13" s="1">
        <f t="shared" si="6"/>
        <v>4784.2720558082701</v>
      </c>
      <c r="L13" s="1">
        <f t="shared" si="7"/>
        <v>845121.52642172284</v>
      </c>
      <c r="N13" s="1">
        <f t="shared" si="21"/>
        <v>0</v>
      </c>
      <c r="O13" s="1">
        <f t="shared" si="8"/>
        <v>1.5503181477764447E-3</v>
      </c>
      <c r="P13" s="1">
        <f t="shared" si="9"/>
        <v>0.27716243330803325</v>
      </c>
      <c r="R13" s="1">
        <f t="shared" si="10"/>
        <v>6600</v>
      </c>
      <c r="S13" s="1">
        <f t="shared" si="11"/>
        <v>418.97921446081841</v>
      </c>
      <c r="T13" s="1">
        <f t="shared" si="12"/>
        <v>65643.987407743974</v>
      </c>
      <c r="V13" s="1">
        <f t="shared" si="0"/>
        <v>15600</v>
      </c>
      <c r="W13" s="1">
        <f t="shared" si="13"/>
        <v>6203.7855965784447</v>
      </c>
      <c r="X13" s="1">
        <f t="shared" si="14"/>
        <v>1017437.2636509418</v>
      </c>
      <c r="Z13" s="1">
        <f t="shared" si="22"/>
        <v>25000</v>
      </c>
      <c r="AA13" s="1">
        <f t="shared" si="15"/>
        <v>0</v>
      </c>
      <c r="AB13" s="1">
        <f t="shared" si="16"/>
        <v>1730000</v>
      </c>
      <c r="AD13" s="1">
        <f t="shared" si="17"/>
        <v>59600</v>
      </c>
      <c r="AE13" s="1">
        <f t="shared" si="17"/>
        <v>12245.8157874354</v>
      </c>
      <c r="AF13" s="1">
        <f t="shared" si="17"/>
        <v>3768678.8147157407</v>
      </c>
      <c r="AG13" s="1">
        <f t="shared" si="18"/>
        <v>47354.184212564956</v>
      </c>
    </row>
    <row r="14" spans="1:33" x14ac:dyDescent="0.3">
      <c r="A14" s="2">
        <v>43922</v>
      </c>
      <c r="B14" s="1">
        <f t="shared" si="19"/>
        <v>0</v>
      </c>
      <c r="C14" s="1">
        <f t="shared" si="1"/>
        <v>1.8909729475836128E-3</v>
      </c>
      <c r="D14" s="1">
        <f t="shared" si="2"/>
        <v>0.25402069929206533</v>
      </c>
      <c r="F14" s="1">
        <f t="shared" si="3"/>
        <v>2200</v>
      </c>
      <c r="G14" s="1">
        <f t="shared" si="4"/>
        <v>828.56630957379593</v>
      </c>
      <c r="H14" s="1">
        <f t="shared" si="5"/>
        <v>109104.07425274659</v>
      </c>
      <c r="J14" s="1">
        <f t="shared" si="20"/>
        <v>10200</v>
      </c>
      <c r="K14" s="1">
        <f t="shared" si="6"/>
        <v>4753.8085861221916</v>
      </c>
      <c r="L14" s="1">
        <f t="shared" si="7"/>
        <v>839675.33500784507</v>
      </c>
      <c r="N14" s="1">
        <f t="shared" si="21"/>
        <v>0</v>
      </c>
      <c r="O14" s="1">
        <f t="shared" si="8"/>
        <v>1.5590386873576873E-3</v>
      </c>
      <c r="P14" s="1">
        <f t="shared" si="9"/>
        <v>0.27872147199539093</v>
      </c>
      <c r="R14" s="1">
        <f t="shared" si="10"/>
        <v>6600</v>
      </c>
      <c r="S14" s="1">
        <f t="shared" si="11"/>
        <v>382.92325987850654</v>
      </c>
      <c r="T14" s="1">
        <f t="shared" si="12"/>
        <v>59426.910667622476</v>
      </c>
      <c r="V14" s="1">
        <f t="shared" si="0"/>
        <v>15600</v>
      </c>
      <c r="W14" s="1">
        <f t="shared" si="13"/>
        <v>6147.0168012244394</v>
      </c>
      <c r="X14" s="1">
        <f t="shared" si="14"/>
        <v>1007984.2804521662</v>
      </c>
      <c r="Z14" s="1">
        <f t="shared" si="22"/>
        <v>25000</v>
      </c>
      <c r="AA14" s="1">
        <f t="shared" si="15"/>
        <v>0</v>
      </c>
      <c r="AB14" s="1">
        <f t="shared" si="16"/>
        <v>1705000</v>
      </c>
      <c r="AD14" s="1">
        <f t="shared" si="17"/>
        <v>59600</v>
      </c>
      <c r="AE14" s="1">
        <f t="shared" si="17"/>
        <v>12112.318406810569</v>
      </c>
      <c r="AF14" s="1">
        <f t="shared" si="17"/>
        <v>3721191.1331225513</v>
      </c>
      <c r="AG14" s="1">
        <f t="shared" si="18"/>
        <v>47487.681593189482</v>
      </c>
    </row>
    <row r="15" spans="1:33" x14ac:dyDescent="0.3">
      <c r="A15" s="2">
        <v>43952</v>
      </c>
      <c r="B15" s="1">
        <f t="shared" si="19"/>
        <v>0</v>
      </c>
      <c r="C15" s="1">
        <f t="shared" si="1"/>
        <v>1.9051552446904898E-3</v>
      </c>
      <c r="D15" s="1">
        <f t="shared" si="2"/>
        <v>0.25592585453675581</v>
      </c>
      <c r="F15" s="1">
        <f t="shared" si="3"/>
        <v>2200</v>
      </c>
      <c r="G15" s="1">
        <f t="shared" si="4"/>
        <v>818.28055689559937</v>
      </c>
      <c r="H15" s="1">
        <f t="shared" si="5"/>
        <v>107722.35480964219</v>
      </c>
      <c r="J15" s="1">
        <f t="shared" si="20"/>
        <v>10200</v>
      </c>
      <c r="K15" s="1">
        <f t="shared" si="6"/>
        <v>4723.1737594191291</v>
      </c>
      <c r="L15" s="1">
        <f t="shared" si="7"/>
        <v>834198.5087672642</v>
      </c>
      <c r="N15" s="1">
        <f t="shared" si="21"/>
        <v>0</v>
      </c>
      <c r="O15" s="1">
        <f t="shared" si="8"/>
        <v>1.5678082799740743E-3</v>
      </c>
      <c r="P15" s="1">
        <f t="shared" si="9"/>
        <v>0.28028928027536498</v>
      </c>
      <c r="R15" s="1">
        <f t="shared" si="10"/>
        <v>6600</v>
      </c>
      <c r="S15" s="1">
        <f t="shared" si="11"/>
        <v>346.65697889446449</v>
      </c>
      <c r="T15" s="1">
        <f t="shared" si="12"/>
        <v>53173.567646516938</v>
      </c>
      <c r="V15" s="1">
        <f t="shared" si="0"/>
        <v>15600</v>
      </c>
      <c r="W15" s="1">
        <f t="shared" si="13"/>
        <v>6089.9050277318374</v>
      </c>
      <c r="X15" s="1">
        <f t="shared" si="14"/>
        <v>998474.18547989801</v>
      </c>
      <c r="Z15" s="1">
        <f t="shared" si="22"/>
        <v>25000</v>
      </c>
      <c r="AA15" s="1">
        <f t="shared" si="15"/>
        <v>0</v>
      </c>
      <c r="AB15" s="1">
        <f t="shared" si="16"/>
        <v>1680000</v>
      </c>
      <c r="AD15" s="1">
        <f t="shared" si="17"/>
        <v>59600</v>
      </c>
      <c r="AE15" s="1">
        <f t="shared" si="17"/>
        <v>11978.019795904554</v>
      </c>
      <c r="AF15" s="1">
        <f t="shared" si="17"/>
        <v>3673569.1529184566</v>
      </c>
      <c r="AG15" s="1">
        <f t="shared" si="18"/>
        <v>47621.980204094667</v>
      </c>
    </row>
    <row r="16" spans="1:33" x14ac:dyDescent="0.3">
      <c r="A16" s="2">
        <v>43983</v>
      </c>
      <c r="B16" s="1">
        <f t="shared" si="19"/>
        <v>0</v>
      </c>
      <c r="C16" s="1">
        <f t="shared" si="1"/>
        <v>1.9194439090256686E-3</v>
      </c>
      <c r="D16" s="1">
        <f t="shared" si="2"/>
        <v>0.25784529844578147</v>
      </c>
      <c r="F16" s="1">
        <f t="shared" si="3"/>
        <v>2200</v>
      </c>
      <c r="G16" s="1">
        <f t="shared" si="4"/>
        <v>807.91766107231638</v>
      </c>
      <c r="H16" s="1">
        <f t="shared" si="5"/>
        <v>106330.27247071451</v>
      </c>
      <c r="J16" s="1">
        <f t="shared" si="20"/>
        <v>10200</v>
      </c>
      <c r="K16" s="1">
        <f t="shared" si="6"/>
        <v>4692.3666118158617</v>
      </c>
      <c r="L16" s="1">
        <f t="shared" si="7"/>
        <v>828690.87537908007</v>
      </c>
      <c r="N16" s="1">
        <f t="shared" si="21"/>
        <v>0</v>
      </c>
      <c r="O16" s="1">
        <f t="shared" si="8"/>
        <v>1.5766272015489283E-3</v>
      </c>
      <c r="P16" s="1">
        <f t="shared" si="9"/>
        <v>0.28186590747691392</v>
      </c>
      <c r="R16" s="1">
        <f t="shared" si="10"/>
        <v>6600</v>
      </c>
      <c r="S16" s="1">
        <f t="shared" si="11"/>
        <v>310.17914460468216</v>
      </c>
      <c r="T16" s="1">
        <f t="shared" si="12"/>
        <v>46883.746791121623</v>
      </c>
      <c r="V16" s="1">
        <f t="shared" si="0"/>
        <v>15600</v>
      </c>
      <c r="W16" s="1">
        <f t="shared" si="13"/>
        <v>6032.4482039410505</v>
      </c>
      <c r="X16" s="1">
        <f t="shared" si="14"/>
        <v>988906.63368383911</v>
      </c>
      <c r="Z16" s="1">
        <f t="shared" si="22"/>
        <v>25000</v>
      </c>
      <c r="AA16" s="1">
        <f t="shared" si="15"/>
        <v>0</v>
      </c>
      <c r="AB16" s="1">
        <f t="shared" si="16"/>
        <v>1655000</v>
      </c>
      <c r="AD16" s="1">
        <f t="shared" si="17"/>
        <v>59600</v>
      </c>
      <c r="AE16" s="1">
        <f t="shared" si="17"/>
        <v>11842.915117505021</v>
      </c>
      <c r="AF16" s="1">
        <f t="shared" si="17"/>
        <v>3625812.0680359607</v>
      </c>
      <c r="AG16" s="1">
        <f t="shared" si="18"/>
        <v>47757.084882495925</v>
      </c>
    </row>
    <row r="17" spans="1:33" x14ac:dyDescent="0.3">
      <c r="A17" s="2">
        <v>44013</v>
      </c>
      <c r="B17" s="1">
        <f t="shared" si="19"/>
        <v>0</v>
      </c>
      <c r="C17" s="1">
        <f t="shared" si="1"/>
        <v>1.933839738343361E-3</v>
      </c>
      <c r="D17" s="1">
        <f t="shared" si="2"/>
        <v>0.25977913818412485</v>
      </c>
      <c r="F17" s="1">
        <f t="shared" si="3"/>
        <v>2200</v>
      </c>
      <c r="G17" s="1">
        <f t="shared" si="4"/>
        <v>797.47704353035874</v>
      </c>
      <c r="H17" s="1">
        <f t="shared" si="5"/>
        <v>104927.74951424488</v>
      </c>
      <c r="J17" s="1">
        <f t="shared" si="20"/>
        <v>10200</v>
      </c>
      <c r="K17" s="1">
        <f t="shared" si="6"/>
        <v>4661.3861740073262</v>
      </c>
      <c r="L17" s="1">
        <f t="shared" si="7"/>
        <v>823152.26155308739</v>
      </c>
      <c r="N17" s="1">
        <f t="shared" si="21"/>
        <v>0</v>
      </c>
      <c r="O17" s="1">
        <f t="shared" si="8"/>
        <v>1.585495729557641E-3</v>
      </c>
      <c r="P17" s="1">
        <f t="shared" si="9"/>
        <v>0.28345140320647155</v>
      </c>
      <c r="R17" s="1">
        <f t="shared" si="10"/>
        <v>6600</v>
      </c>
      <c r="S17" s="1">
        <f t="shared" si="11"/>
        <v>273.48852294820949</v>
      </c>
      <c r="T17" s="1">
        <f t="shared" si="12"/>
        <v>40557.235314069832</v>
      </c>
      <c r="V17" s="1">
        <f t="shared" si="0"/>
        <v>15600</v>
      </c>
      <c r="W17" s="1">
        <f t="shared" si="13"/>
        <v>5974.6442451731946</v>
      </c>
      <c r="X17" s="1">
        <f t="shared" si="14"/>
        <v>979281.27792901231</v>
      </c>
      <c r="Z17" s="1">
        <f t="shared" si="22"/>
        <v>25000</v>
      </c>
      <c r="AA17" s="1">
        <f t="shared" si="15"/>
        <v>0</v>
      </c>
      <c r="AB17" s="1">
        <f t="shared" si="16"/>
        <v>1630000</v>
      </c>
      <c r="AD17" s="1">
        <f t="shared" si="17"/>
        <v>59600</v>
      </c>
      <c r="AE17" s="1">
        <f t="shared" si="17"/>
        <v>11706.999504994556</v>
      </c>
      <c r="AF17" s="1">
        <f t="shared" si="17"/>
        <v>3577919.0675409553</v>
      </c>
      <c r="AG17" s="1">
        <f t="shared" si="18"/>
        <v>47893.000495005399</v>
      </c>
    </row>
    <row r="18" spans="1:33" x14ac:dyDescent="0.3">
      <c r="A18" s="2">
        <v>44044</v>
      </c>
      <c r="B18" s="1">
        <f t="shared" si="19"/>
        <v>0</v>
      </c>
      <c r="C18" s="1">
        <f t="shared" si="1"/>
        <v>1.9483435363809364E-3</v>
      </c>
      <c r="D18" s="1">
        <f t="shared" si="2"/>
        <v>0.26172748172050581</v>
      </c>
      <c r="F18" s="1">
        <f t="shared" si="3"/>
        <v>2200</v>
      </c>
      <c r="G18" s="1">
        <f t="shared" si="4"/>
        <v>786.9581213568365</v>
      </c>
      <c r="H18" s="1">
        <f t="shared" si="5"/>
        <v>103514.70763560171</v>
      </c>
      <c r="J18" s="1">
        <f t="shared" si="20"/>
        <v>10200</v>
      </c>
      <c r="K18" s="1">
        <f t="shared" si="6"/>
        <v>4630.2314712361167</v>
      </c>
      <c r="L18" s="1">
        <f t="shared" si="7"/>
        <v>817582.49302432348</v>
      </c>
      <c r="N18" s="1">
        <f t="shared" si="21"/>
        <v>0</v>
      </c>
      <c r="O18" s="1">
        <f t="shared" si="8"/>
        <v>1.5944141430364028E-3</v>
      </c>
      <c r="P18" s="1">
        <f t="shared" si="9"/>
        <v>0.28504581734950796</v>
      </c>
      <c r="R18" s="1">
        <f t="shared" si="10"/>
        <v>6600</v>
      </c>
      <c r="S18" s="1">
        <f t="shared" si="11"/>
        <v>236.58387266540737</v>
      </c>
      <c r="T18" s="1">
        <f t="shared" si="12"/>
        <v>34193.819186735236</v>
      </c>
      <c r="V18" s="1">
        <f t="shared" si="0"/>
        <v>15600</v>
      </c>
      <c r="W18" s="1">
        <f t="shared" si="13"/>
        <v>5916.4910541544496</v>
      </c>
      <c r="X18" s="1">
        <f t="shared" si="14"/>
        <v>969597.76898316678</v>
      </c>
      <c r="Z18" s="1">
        <f t="shared" si="22"/>
        <v>25000</v>
      </c>
      <c r="AA18" s="1">
        <f t="shared" si="15"/>
        <v>0</v>
      </c>
      <c r="AB18" s="1">
        <f t="shared" si="16"/>
        <v>1605000</v>
      </c>
      <c r="AD18" s="1">
        <f t="shared" si="17"/>
        <v>59600</v>
      </c>
      <c r="AE18" s="1">
        <f t="shared" si="17"/>
        <v>11570.268062170489</v>
      </c>
      <c r="AF18" s="1">
        <f t="shared" si="17"/>
        <v>3529889.3356031263</v>
      </c>
      <c r="AG18" s="1">
        <f t="shared" si="18"/>
        <v>48029.731937828939</v>
      </c>
    </row>
    <row r="19" spans="1:33" x14ac:dyDescent="0.3">
      <c r="A19" s="2">
        <v>44075</v>
      </c>
      <c r="B19" s="1">
        <f t="shared" si="19"/>
        <v>0</v>
      </c>
      <c r="C19" s="1">
        <f t="shared" si="1"/>
        <v>1.9629561129037936E-3</v>
      </c>
      <c r="D19" s="1">
        <f t="shared" si="2"/>
        <v>0.26369043783340962</v>
      </c>
      <c r="F19" s="1">
        <f t="shared" si="3"/>
        <v>2200</v>
      </c>
      <c r="G19" s="1">
        <f t="shared" si="4"/>
        <v>776.36030726701279</v>
      </c>
      <c r="H19" s="1">
        <f t="shared" si="5"/>
        <v>102091.06794286871</v>
      </c>
      <c r="J19" s="1">
        <f t="shared" si="20"/>
        <v>10200</v>
      </c>
      <c r="K19" s="1">
        <f t="shared" si="6"/>
        <v>4598.9015232618203</v>
      </c>
      <c r="L19" s="1">
        <f t="shared" si="7"/>
        <v>811981.39454758528</v>
      </c>
      <c r="N19" s="1">
        <f t="shared" si="21"/>
        <v>0</v>
      </c>
      <c r="O19" s="1">
        <f t="shared" si="8"/>
        <v>1.6033827225909825E-3</v>
      </c>
      <c r="P19" s="1">
        <f t="shared" si="9"/>
        <v>0.28664920007209893</v>
      </c>
      <c r="R19" s="1">
        <f t="shared" si="10"/>
        <v>6600</v>
      </c>
      <c r="S19" s="1">
        <f t="shared" si="11"/>
        <v>199.46394525595557</v>
      </c>
      <c r="T19" s="1">
        <f t="shared" si="12"/>
        <v>27793.283131991193</v>
      </c>
      <c r="V19" s="1">
        <f t="shared" si="0"/>
        <v>15600</v>
      </c>
      <c r="W19" s="1">
        <f t="shared" si="13"/>
        <v>5857.9865209399659</v>
      </c>
      <c r="X19" s="1">
        <f t="shared" si="14"/>
        <v>959855.75550410675</v>
      </c>
      <c r="Z19" s="1">
        <f t="shared" si="22"/>
        <v>25000</v>
      </c>
      <c r="AA19" s="1">
        <f t="shared" si="15"/>
        <v>0</v>
      </c>
      <c r="AB19" s="1">
        <f t="shared" si="16"/>
        <v>1580000</v>
      </c>
      <c r="AD19" s="1">
        <f t="shared" si="17"/>
        <v>59600</v>
      </c>
      <c r="AE19" s="1">
        <f t="shared" si="17"/>
        <v>11432.715863063588</v>
      </c>
      <c r="AF19" s="1">
        <f t="shared" si="17"/>
        <v>3481722.0514661898</v>
      </c>
      <c r="AG19" s="1">
        <f t="shared" si="18"/>
        <v>48167.284136936534</v>
      </c>
    </row>
    <row r="20" spans="1:33" x14ac:dyDescent="0.3">
      <c r="A20" s="2">
        <v>44105</v>
      </c>
      <c r="B20" s="1">
        <f t="shared" si="19"/>
        <v>0</v>
      </c>
      <c r="C20" s="1">
        <f t="shared" si="1"/>
        <v>1.9776782837505722E-3</v>
      </c>
      <c r="D20" s="1">
        <f t="shared" si="2"/>
        <v>0.26566811611716018</v>
      </c>
      <c r="F20" s="1">
        <f t="shared" si="3"/>
        <v>2200</v>
      </c>
      <c r="G20" s="1">
        <f t="shared" si="4"/>
        <v>765.6830095715153</v>
      </c>
      <c r="H20" s="1">
        <f t="shared" si="5"/>
        <v>100656.75095244023</v>
      </c>
      <c r="J20" s="1">
        <f t="shared" si="20"/>
        <v>10200</v>
      </c>
      <c r="K20" s="1">
        <f t="shared" si="6"/>
        <v>4567.395344330168</v>
      </c>
      <c r="L20" s="1">
        <f t="shared" si="7"/>
        <v>806348.7898919154</v>
      </c>
      <c r="N20" s="1">
        <f t="shared" si="21"/>
        <v>0</v>
      </c>
      <c r="O20" s="1">
        <f t="shared" si="8"/>
        <v>1.6124017504055568E-3</v>
      </c>
      <c r="P20" s="1">
        <f t="shared" si="9"/>
        <v>0.28826160182250449</v>
      </c>
      <c r="R20" s="1">
        <f t="shared" si="10"/>
        <v>6600</v>
      </c>
      <c r="S20" s="1">
        <f t="shared" si="11"/>
        <v>162.1274849366153</v>
      </c>
      <c r="T20" s="1">
        <f t="shared" si="12"/>
        <v>21355.410616927809</v>
      </c>
      <c r="V20" s="1">
        <f t="shared" si="0"/>
        <v>15600</v>
      </c>
      <c r="W20" s="1">
        <f t="shared" si="13"/>
        <v>5799.1285228373117</v>
      </c>
      <c r="X20" s="1">
        <f t="shared" si="14"/>
        <v>950054.88402694406</v>
      </c>
      <c r="Z20" s="1">
        <f t="shared" si="22"/>
        <v>25000</v>
      </c>
      <c r="AA20" s="1">
        <f t="shared" si="15"/>
        <v>0</v>
      </c>
      <c r="AB20" s="1">
        <f t="shared" si="16"/>
        <v>1555000</v>
      </c>
      <c r="AD20" s="1">
        <f t="shared" si="17"/>
        <v>59600</v>
      </c>
      <c r="AE20" s="1">
        <f t="shared" si="17"/>
        <v>11294.337951755644</v>
      </c>
      <c r="AF20" s="1">
        <f t="shared" si="17"/>
        <v>3433416.3894179454</v>
      </c>
      <c r="AG20" s="1">
        <f t="shared" si="18"/>
        <v>48305.662048244383</v>
      </c>
    </row>
    <row r="21" spans="1:33" x14ac:dyDescent="0.3">
      <c r="A21" s="2">
        <v>44136</v>
      </c>
      <c r="B21" s="1">
        <f t="shared" si="19"/>
        <v>0</v>
      </c>
      <c r="C21" s="1">
        <f t="shared" si="1"/>
        <v>1.9925108708787015E-3</v>
      </c>
      <c r="D21" s="1">
        <f t="shared" si="2"/>
        <v>0.26766062698803889</v>
      </c>
      <c r="F21" s="1">
        <f t="shared" si="3"/>
        <v>2200</v>
      </c>
      <c r="G21" s="1">
        <f t="shared" si="4"/>
        <v>754.92563214330164</v>
      </c>
      <c r="H21" s="1">
        <f t="shared" si="5"/>
        <v>99211.676584583533</v>
      </c>
      <c r="J21" s="1">
        <f t="shared" si="20"/>
        <v>10200</v>
      </c>
      <c r="K21" s="1">
        <f t="shared" si="6"/>
        <v>4535.7119431420242</v>
      </c>
      <c r="L21" s="1">
        <f t="shared" si="7"/>
        <v>800684.5018350574</v>
      </c>
      <c r="N21" s="1">
        <f t="shared" si="21"/>
        <v>0</v>
      </c>
      <c r="O21" s="1">
        <f t="shared" si="8"/>
        <v>1.6214715102515879E-3</v>
      </c>
      <c r="P21" s="1">
        <f t="shared" si="9"/>
        <v>0.28988307333275609</v>
      </c>
      <c r="R21" s="1">
        <f t="shared" si="10"/>
        <v>6600</v>
      </c>
      <c r="S21" s="1">
        <f t="shared" si="11"/>
        <v>124.57322859874556</v>
      </c>
      <c r="T21" s="1">
        <f t="shared" si="12"/>
        <v>14879.983845526556</v>
      </c>
      <c r="V21" s="1">
        <f t="shared" si="0"/>
        <v>15600</v>
      </c>
      <c r="W21" s="1">
        <f t="shared" si="13"/>
        <v>5739.9149243294532</v>
      </c>
      <c r="X21" s="1">
        <f t="shared" si="14"/>
        <v>940194.79895127355</v>
      </c>
      <c r="Z21" s="1">
        <f t="shared" si="22"/>
        <v>25000</v>
      </c>
      <c r="AA21" s="1">
        <f t="shared" si="15"/>
        <v>0</v>
      </c>
      <c r="AB21" s="1">
        <f t="shared" si="16"/>
        <v>1530000</v>
      </c>
      <c r="AD21" s="1">
        <f t="shared" si="17"/>
        <v>59600</v>
      </c>
      <c r="AE21" s="1">
        <f t="shared" si="17"/>
        <v>11155.129342195907</v>
      </c>
      <c r="AF21" s="1">
        <f t="shared" si="17"/>
        <v>3384971.5187601419</v>
      </c>
      <c r="AG21" s="1">
        <f t="shared" si="18"/>
        <v>48444.870657803491</v>
      </c>
    </row>
    <row r="22" spans="1:33" x14ac:dyDescent="0.3">
      <c r="A22" s="2">
        <v>44166</v>
      </c>
      <c r="B22" s="1">
        <f t="shared" si="19"/>
        <v>0</v>
      </c>
      <c r="C22" s="1">
        <f t="shared" si="1"/>
        <v>2.0074547024102915E-3</v>
      </c>
      <c r="D22" s="1">
        <f t="shared" si="2"/>
        <v>0.2696680816904492</v>
      </c>
      <c r="F22" s="1">
        <f t="shared" si="3"/>
        <v>2200</v>
      </c>
      <c r="G22" s="1">
        <f t="shared" si="4"/>
        <v>744.08757438437647</v>
      </c>
      <c r="H22" s="1">
        <f t="shared" si="5"/>
        <v>97755.764158967911</v>
      </c>
      <c r="J22" s="1">
        <f t="shared" si="20"/>
        <v>10200</v>
      </c>
      <c r="K22" s="1">
        <f t="shared" si="6"/>
        <v>4503.850322822198</v>
      </c>
      <c r="L22" s="1">
        <f t="shared" si="7"/>
        <v>794988.35215787962</v>
      </c>
      <c r="N22" s="1">
        <f t="shared" si="21"/>
        <v>0</v>
      </c>
      <c r="O22" s="1">
        <f t="shared" si="8"/>
        <v>1.6305922874967531E-3</v>
      </c>
      <c r="P22" s="1">
        <f t="shared" si="9"/>
        <v>0.29151366562025283</v>
      </c>
      <c r="R22" s="1">
        <f t="shared" si="10"/>
        <v>6600</v>
      </c>
      <c r="S22" s="1">
        <f t="shared" si="11"/>
        <v>86.79990576557158</v>
      </c>
      <c r="T22" s="1">
        <f t="shared" si="12"/>
        <v>8366.7837512921287</v>
      </c>
      <c r="V22" s="1">
        <f t="shared" si="0"/>
        <v>15600</v>
      </c>
      <c r="W22" s="1">
        <f t="shared" si="13"/>
        <v>5680.3435769972775</v>
      </c>
      <c r="X22" s="1">
        <f t="shared" si="14"/>
        <v>930275.14252827084</v>
      </c>
      <c r="Z22" s="1">
        <f t="shared" si="22"/>
        <v>25000</v>
      </c>
      <c r="AA22" s="1">
        <f t="shared" si="15"/>
        <v>0</v>
      </c>
      <c r="AB22" s="1">
        <f t="shared" si="16"/>
        <v>1505000</v>
      </c>
      <c r="AD22" s="1">
        <f t="shared" si="17"/>
        <v>59600</v>
      </c>
      <c r="AE22" s="1">
        <f t="shared" si="17"/>
        <v>11015.085018016414</v>
      </c>
      <c r="AF22" s="1">
        <f t="shared" si="17"/>
        <v>3336386.6037781578</v>
      </c>
      <c r="AG22" s="1">
        <f t="shared" si="18"/>
        <v>48584.914981984068</v>
      </c>
    </row>
    <row r="23" spans="1:33" x14ac:dyDescent="0.3">
      <c r="A23" s="2">
        <v>44197</v>
      </c>
      <c r="B23" s="1">
        <f t="shared" si="19"/>
        <v>0</v>
      </c>
      <c r="C23" s="1">
        <f t="shared" si="1"/>
        <v>2.0225106126783689E-3</v>
      </c>
      <c r="D23" s="1">
        <f t="shared" si="2"/>
        <v>0.27169059230312759</v>
      </c>
      <c r="F23" s="1">
        <f t="shared" si="3"/>
        <v>2200</v>
      </c>
      <c r="G23" s="1">
        <f t="shared" si="4"/>
        <v>733.16823119225933</v>
      </c>
      <c r="H23" s="1">
        <f t="shared" si="5"/>
        <v>96288.932390160175</v>
      </c>
      <c r="J23" s="1">
        <f t="shared" si="20"/>
        <v>10200</v>
      </c>
      <c r="K23" s="1">
        <f t="shared" si="6"/>
        <v>4471.8094808880733</v>
      </c>
      <c r="L23" s="1">
        <f t="shared" si="7"/>
        <v>789260.16163876769</v>
      </c>
      <c r="N23" s="1">
        <f t="shared" si="21"/>
        <v>0</v>
      </c>
      <c r="O23" s="1">
        <f t="shared" si="8"/>
        <v>1.6397643691139223E-3</v>
      </c>
      <c r="P23" s="1">
        <f t="shared" si="9"/>
        <v>0.29315342998936678</v>
      </c>
      <c r="R23" s="1">
        <f t="shared" si="10"/>
        <v>6600</v>
      </c>
      <c r="S23" s="1">
        <f t="shared" si="11"/>
        <v>48.806238549204089</v>
      </c>
      <c r="T23" s="1">
        <f t="shared" si="12"/>
        <v>1815.5899898413336</v>
      </c>
      <c r="V23" s="1">
        <f t="shared" si="0"/>
        <v>15600</v>
      </c>
      <c r="W23" s="1">
        <f t="shared" si="13"/>
        <v>5620.4123194416361</v>
      </c>
      <c r="X23" s="1">
        <f t="shared" si="14"/>
        <v>920295.55484771251</v>
      </c>
      <c r="Z23" s="1">
        <f t="shared" si="22"/>
        <v>25000</v>
      </c>
      <c r="AA23" s="1">
        <f t="shared" si="15"/>
        <v>0</v>
      </c>
      <c r="AB23" s="1">
        <f t="shared" si="16"/>
        <v>1480000</v>
      </c>
      <c r="AD23" s="1">
        <f t="shared" si="17"/>
        <v>59600</v>
      </c>
      <c r="AE23" s="1">
        <f t="shared" si="17"/>
        <v>10874.199932346155</v>
      </c>
      <c r="AF23" s="1">
        <f t="shared" si="17"/>
        <v>3287660.803710504</v>
      </c>
      <c r="AG23" s="1">
        <f t="shared" si="18"/>
        <v>48725.80006765388</v>
      </c>
    </row>
    <row r="24" spans="1:33" x14ac:dyDescent="0.3">
      <c r="A24" s="2">
        <v>44228</v>
      </c>
      <c r="B24" s="1">
        <v>0</v>
      </c>
      <c r="C24" s="1">
        <f t="shared" si="1"/>
        <v>2.0376794422734567E-3</v>
      </c>
      <c r="D24" s="1">
        <f t="shared" si="2"/>
        <v>0.27372827174540104</v>
      </c>
      <c r="F24" s="1">
        <f t="shared" si="3"/>
        <v>2200</v>
      </c>
      <c r="G24" s="1">
        <f t="shared" si="4"/>
        <v>722.16699292620126</v>
      </c>
      <c r="H24" s="1">
        <f t="shared" si="5"/>
        <v>94811.099383086374</v>
      </c>
      <c r="J24" s="1">
        <f>+J23+4774</f>
        <v>14974</v>
      </c>
      <c r="K24" s="1">
        <f t="shared" si="6"/>
        <v>4439.5884092180686</v>
      </c>
      <c r="L24" s="1">
        <f t="shared" si="7"/>
        <v>778725.75004798581</v>
      </c>
      <c r="N24" s="1">
        <f t="shared" si="21"/>
        <v>0</v>
      </c>
      <c r="O24" s="1">
        <f t="shared" si="8"/>
        <v>1.6489880436901883E-3</v>
      </c>
      <c r="P24" s="1">
        <f t="shared" si="9"/>
        <v>0.29480241803305696</v>
      </c>
      <c r="R24" s="1">
        <v>1826.1809310000001</v>
      </c>
      <c r="S24" s="1">
        <f t="shared" si="11"/>
        <v>10.59094160740778</v>
      </c>
      <c r="T24" s="1">
        <v>0</v>
      </c>
      <c r="V24" s="1">
        <f t="shared" si="0"/>
        <v>15600</v>
      </c>
      <c r="W24" s="1">
        <f t="shared" si="13"/>
        <v>5560.1189772049293</v>
      </c>
      <c r="X24" s="1">
        <f t="shared" si="14"/>
        <v>910255.67382491741</v>
      </c>
      <c r="Z24" s="1">
        <f t="shared" si="22"/>
        <v>25000</v>
      </c>
      <c r="AA24" s="1">
        <f t="shared" si="15"/>
        <v>0</v>
      </c>
      <c r="AB24" s="1">
        <f t="shared" si="16"/>
        <v>1455000</v>
      </c>
      <c r="AD24" s="1">
        <f t="shared" si="17"/>
        <v>59600.180931000003</v>
      </c>
      <c r="AE24" s="1">
        <f t="shared" si="17"/>
        <v>10732.469007624091</v>
      </c>
      <c r="AF24" s="1">
        <f t="shared" si="17"/>
        <v>3238793.0917866798</v>
      </c>
      <c r="AG24" s="1">
        <f t="shared" si="18"/>
        <v>48867.711923824158</v>
      </c>
    </row>
    <row r="25" spans="1:33" x14ac:dyDescent="0.3">
      <c r="A25" s="2">
        <v>44256</v>
      </c>
      <c r="B25" s="1">
        <v>0</v>
      </c>
      <c r="C25" s="1">
        <f t="shared" si="1"/>
        <v>2.0529620380905079E-3</v>
      </c>
      <c r="D25" s="1">
        <f t="shared" si="2"/>
        <v>0.27578123378349156</v>
      </c>
      <c r="F25" s="1">
        <f t="shared" si="3"/>
        <v>2200</v>
      </c>
      <c r="G25" s="1">
        <f t="shared" si="4"/>
        <v>711.08324537314775</v>
      </c>
      <c r="H25" s="1">
        <f t="shared" si="5"/>
        <v>93322.182628459515</v>
      </c>
      <c r="J25" s="1">
        <f>+J24+1826</f>
        <v>16800</v>
      </c>
      <c r="K25" s="1">
        <f t="shared" si="6"/>
        <v>4380.332344019921</v>
      </c>
      <c r="L25" s="1">
        <f t="shared" si="7"/>
        <v>766306.08239200572</v>
      </c>
      <c r="N25" s="1">
        <f t="shared" si="21"/>
        <v>0</v>
      </c>
      <c r="O25" s="1">
        <f t="shared" si="8"/>
        <v>1.6582636014359456E-3</v>
      </c>
      <c r="P25" s="1">
        <f t="shared" si="9"/>
        <v>0.29646068163449291</v>
      </c>
      <c r="R25" s="1">
        <v>0</v>
      </c>
      <c r="S25" s="1">
        <f t="shared" ref="S25:S88" si="23">+S$3*T25</f>
        <v>0</v>
      </c>
      <c r="T25" s="1">
        <v>0</v>
      </c>
      <c r="V25" s="1">
        <f t="shared" si="0"/>
        <v>15600</v>
      </c>
      <c r="W25" s="1">
        <f t="shared" si="13"/>
        <v>5499.4613626922091</v>
      </c>
      <c r="X25" s="1">
        <f t="shared" si="14"/>
        <v>900155.13518760959</v>
      </c>
      <c r="Z25" s="1">
        <f t="shared" si="22"/>
        <v>25000</v>
      </c>
      <c r="AA25" s="1">
        <f t="shared" si="15"/>
        <v>0</v>
      </c>
      <c r="AB25" s="1">
        <f t="shared" si="16"/>
        <v>1430000</v>
      </c>
      <c r="AD25" s="1">
        <f t="shared" si="17"/>
        <v>59600</v>
      </c>
      <c r="AE25" s="1">
        <f t="shared" si="17"/>
        <v>10590.880663310918</v>
      </c>
      <c r="AF25" s="1">
        <f t="shared" si="17"/>
        <v>3189783.97244999</v>
      </c>
      <c r="AG25" s="1">
        <f t="shared" si="18"/>
        <v>49009.119336689822</v>
      </c>
    </row>
    <row r="26" spans="1:33" x14ac:dyDescent="0.3">
      <c r="A26" s="2">
        <v>44287</v>
      </c>
      <c r="B26" s="1">
        <f t="shared" si="19"/>
        <v>0</v>
      </c>
      <c r="C26" s="1">
        <f t="shared" si="1"/>
        <v>2.0683592533761869E-3</v>
      </c>
      <c r="D26" s="1">
        <f t="shared" si="2"/>
        <v>0.27784959303686774</v>
      </c>
      <c r="F26" s="1">
        <f t="shared" si="3"/>
        <v>2200</v>
      </c>
      <c r="G26" s="1">
        <f t="shared" si="4"/>
        <v>699.91636971344633</v>
      </c>
      <c r="H26" s="1">
        <f t="shared" si="5"/>
        <v>91822.098998172965</v>
      </c>
      <c r="J26" s="1">
        <f>J25</f>
        <v>16800</v>
      </c>
      <c r="K26" s="1">
        <f t="shared" si="6"/>
        <v>4310.4717134550328</v>
      </c>
      <c r="L26" s="1">
        <f t="shared" si="7"/>
        <v>753816.55410546076</v>
      </c>
      <c r="N26" s="1">
        <f t="shared" si="21"/>
        <v>0</v>
      </c>
      <c r="O26" s="1">
        <f t="shared" si="8"/>
        <v>1.6675913341940229E-3</v>
      </c>
      <c r="P26" s="1">
        <f t="shared" si="9"/>
        <v>0.29812827296868694</v>
      </c>
      <c r="R26" s="1">
        <f t="shared" si="10"/>
        <v>0</v>
      </c>
      <c r="S26" s="1">
        <f t="shared" si="23"/>
        <v>0</v>
      </c>
      <c r="T26" s="1">
        <f t="shared" ref="T26:T89" si="24">+T25+S25-R26</f>
        <v>0</v>
      </c>
      <c r="V26" s="1">
        <f t="shared" si="0"/>
        <v>15600</v>
      </c>
      <c r="W26" s="1">
        <f t="shared" si="13"/>
        <v>5438.4372750918083</v>
      </c>
      <c r="X26" s="1">
        <f t="shared" si="14"/>
        <v>889993.57246270136</v>
      </c>
      <c r="Z26" s="1">
        <f t="shared" si="22"/>
        <v>25000</v>
      </c>
      <c r="AA26" s="1">
        <f t="shared" si="15"/>
        <v>0</v>
      </c>
      <c r="AB26" s="1">
        <f t="shared" si="16"/>
        <v>1405000</v>
      </c>
      <c r="AD26" s="1">
        <f t="shared" si="17"/>
        <v>59600</v>
      </c>
      <c r="AE26" s="1">
        <f t="shared" si="17"/>
        <v>10448.829094210874</v>
      </c>
      <c r="AF26" s="1">
        <f t="shared" si="17"/>
        <v>3140632.8015442011</v>
      </c>
      <c r="AG26" s="1">
        <f t="shared" si="18"/>
        <v>49151.170905788895</v>
      </c>
    </row>
    <row r="27" spans="1:33" x14ac:dyDescent="0.3">
      <c r="A27" s="2">
        <v>44317</v>
      </c>
      <c r="B27" s="1">
        <f t="shared" si="19"/>
        <v>0</v>
      </c>
      <c r="C27" s="1">
        <f t="shared" si="1"/>
        <v>2.083871947776508E-3</v>
      </c>
      <c r="D27" s="1">
        <f t="shared" si="2"/>
        <v>0.27993346498464422</v>
      </c>
      <c r="F27" s="1">
        <f t="shared" si="3"/>
        <v>2200</v>
      </c>
      <c r="G27" s="1">
        <f t="shared" si="4"/>
        <v>688.66574248629718</v>
      </c>
      <c r="H27" s="1">
        <f t="shared" si="5"/>
        <v>90310.764740659259</v>
      </c>
      <c r="J27" s="1">
        <f>J26</f>
        <v>16800</v>
      </c>
      <c r="K27" s="1">
        <f t="shared" si="6"/>
        <v>4240.2181168432171</v>
      </c>
      <c r="L27" s="1">
        <f t="shared" si="7"/>
        <v>741256.77222230402</v>
      </c>
      <c r="N27" s="1">
        <f t="shared" si="21"/>
        <v>0</v>
      </c>
      <c r="O27" s="1">
        <f t="shared" si="8"/>
        <v>1.6769715354488643E-3</v>
      </c>
      <c r="P27" s="1">
        <f t="shared" si="9"/>
        <v>0.29980524450413581</v>
      </c>
      <c r="R27" s="1">
        <f t="shared" si="10"/>
        <v>0</v>
      </c>
      <c r="S27" s="1">
        <f t="shared" si="23"/>
        <v>0</v>
      </c>
      <c r="T27" s="1">
        <f t="shared" si="24"/>
        <v>0</v>
      </c>
      <c r="V27" s="1">
        <f t="shared" si="0"/>
        <v>15600</v>
      </c>
      <c r="W27" s="1">
        <f t="shared" si="13"/>
        <v>5377.0445002954875</v>
      </c>
      <c r="X27" s="1">
        <f t="shared" si="14"/>
        <v>879770.61696299689</v>
      </c>
      <c r="Z27" s="1">
        <f t="shared" si="22"/>
        <v>25000</v>
      </c>
      <c r="AA27" s="1">
        <f t="shared" si="15"/>
        <v>0</v>
      </c>
      <c r="AB27" s="1">
        <f t="shared" si="16"/>
        <v>1380000</v>
      </c>
      <c r="AD27" s="1">
        <f t="shared" si="17"/>
        <v>59600</v>
      </c>
      <c r="AE27" s="1">
        <f t="shared" si="17"/>
        <v>10305.932120468486</v>
      </c>
      <c r="AF27" s="1">
        <f t="shared" si="17"/>
        <v>3091338.73366467</v>
      </c>
      <c r="AG27" s="1">
        <f t="shared" si="18"/>
        <v>49294.067879531067</v>
      </c>
    </row>
    <row r="28" spans="1:33" x14ac:dyDescent="0.3">
      <c r="A28" s="2">
        <v>44348</v>
      </c>
      <c r="B28" s="1">
        <f t="shared" si="19"/>
        <v>0</v>
      </c>
      <c r="C28" s="1">
        <f t="shared" si="1"/>
        <v>2.0995009873848317E-3</v>
      </c>
      <c r="D28" s="1">
        <f t="shared" si="2"/>
        <v>0.28203296597202904</v>
      </c>
      <c r="F28" s="1">
        <f t="shared" si="3"/>
        <v>2200</v>
      </c>
      <c r="G28" s="1">
        <f t="shared" si="4"/>
        <v>677.33073555494445</v>
      </c>
      <c r="H28" s="1">
        <f t="shared" si="5"/>
        <v>88788.095476214206</v>
      </c>
      <c r="J28" s="1">
        <f>J27</f>
        <v>16800</v>
      </c>
      <c r="K28" s="1">
        <f t="shared" si="6"/>
        <v>4169.5693437504606</v>
      </c>
      <c r="L28" s="1">
        <f t="shared" si="7"/>
        <v>728626.3415660545</v>
      </c>
      <c r="N28" s="1">
        <f t="shared" si="21"/>
        <v>0</v>
      </c>
      <c r="O28" s="1">
        <f t="shared" si="8"/>
        <v>1.6864045003357642E-3</v>
      </c>
      <c r="P28" s="1">
        <f t="shared" si="9"/>
        <v>0.30149164900447156</v>
      </c>
      <c r="R28" s="1">
        <f t="shared" si="10"/>
        <v>0</v>
      </c>
      <c r="S28" s="1">
        <f t="shared" si="23"/>
        <v>0</v>
      </c>
      <c r="T28" s="1">
        <f t="shared" si="24"/>
        <v>0</v>
      </c>
      <c r="V28" s="1">
        <f t="shared" si="0"/>
        <v>15600</v>
      </c>
      <c r="W28" s="1">
        <f t="shared" si="13"/>
        <v>5315.2808108181061</v>
      </c>
      <c r="X28" s="1">
        <f t="shared" si="14"/>
        <v>869485.89777381497</v>
      </c>
      <c r="Z28" s="1">
        <f t="shared" si="22"/>
        <v>25000</v>
      </c>
      <c r="AA28" s="1">
        <f t="shared" si="15"/>
        <v>0</v>
      </c>
      <c r="AB28" s="1">
        <f t="shared" si="16"/>
        <v>1355000</v>
      </c>
      <c r="AD28" s="1">
        <f t="shared" si="17"/>
        <v>59600</v>
      </c>
      <c r="AE28" s="1">
        <f t="shared" si="17"/>
        <v>10162.184676028999</v>
      </c>
      <c r="AF28" s="1">
        <f t="shared" si="17"/>
        <v>3041900.9183406988</v>
      </c>
      <c r="AG28" s="1">
        <f t="shared" si="18"/>
        <v>49437.815323971212</v>
      </c>
    </row>
    <row r="29" spans="1:33" x14ac:dyDescent="0.3">
      <c r="A29" s="2">
        <v>44378</v>
      </c>
      <c r="B29" s="1">
        <f t="shared" si="19"/>
        <v>0</v>
      </c>
      <c r="C29" s="1">
        <f t="shared" si="1"/>
        <v>2.1152472447902178E-3</v>
      </c>
      <c r="D29" s="1">
        <f t="shared" si="2"/>
        <v>0.28414821321681927</v>
      </c>
      <c r="F29" s="1">
        <f t="shared" si="3"/>
        <v>2200</v>
      </c>
      <c r="G29" s="1">
        <f t="shared" si="4"/>
        <v>665.91071607160654</v>
      </c>
      <c r="H29" s="1">
        <f t="shared" si="5"/>
        <v>87254.006192285815</v>
      </c>
      <c r="J29" s="1">
        <f t="shared" si="20"/>
        <v>16800</v>
      </c>
      <c r="K29" s="1">
        <f t="shared" si="6"/>
        <v>4098.523171309057</v>
      </c>
      <c r="L29" s="1">
        <f t="shared" si="7"/>
        <v>715924.86473736353</v>
      </c>
      <c r="N29" s="1">
        <f t="shared" si="21"/>
        <v>0</v>
      </c>
      <c r="O29" s="1">
        <f t="shared" si="8"/>
        <v>1.6958905256501528E-3</v>
      </c>
      <c r="P29" s="1">
        <f t="shared" si="9"/>
        <v>0.30318753953012173</v>
      </c>
      <c r="R29" s="1">
        <f t="shared" si="10"/>
        <v>0</v>
      </c>
      <c r="S29" s="1">
        <f t="shared" si="23"/>
        <v>0</v>
      </c>
      <c r="T29" s="1">
        <f t="shared" si="24"/>
        <v>0</v>
      </c>
      <c r="V29" s="1">
        <f t="shared" si="0"/>
        <v>15600</v>
      </c>
      <c r="W29" s="1">
        <f t="shared" si="13"/>
        <v>5253.1439657167984</v>
      </c>
      <c r="X29" s="1">
        <f t="shared" si="14"/>
        <v>859139.04173953179</v>
      </c>
      <c r="Z29" s="1">
        <f t="shared" si="22"/>
        <v>25000</v>
      </c>
      <c r="AA29" s="1">
        <f t="shared" si="15"/>
        <v>0</v>
      </c>
      <c r="AB29" s="1">
        <f t="shared" si="16"/>
        <v>1330000</v>
      </c>
      <c r="AD29" s="1">
        <f t="shared" si="17"/>
        <v>59600</v>
      </c>
      <c r="AE29" s="1">
        <f t="shared" si="17"/>
        <v>10017.581664235233</v>
      </c>
      <c r="AF29" s="1">
        <f t="shared" si="17"/>
        <v>2992318.5000049337</v>
      </c>
      <c r="AG29" s="1">
        <f t="shared" si="18"/>
        <v>49582.418335765135</v>
      </c>
    </row>
    <row r="30" spans="1:33" x14ac:dyDescent="0.3">
      <c r="A30" s="2">
        <v>44409</v>
      </c>
      <c r="B30" s="1">
        <f t="shared" si="19"/>
        <v>0</v>
      </c>
      <c r="C30" s="1">
        <f t="shared" si="1"/>
        <v>2.1311115991261443E-3</v>
      </c>
      <c r="D30" s="1">
        <f t="shared" si="2"/>
        <v>0.28627932481594542</v>
      </c>
      <c r="F30" s="1">
        <f t="shared" si="3"/>
        <v>2200</v>
      </c>
      <c r="G30" s="1">
        <f t="shared" si="4"/>
        <v>654.40504644214354</v>
      </c>
      <c r="H30" s="1">
        <f t="shared" si="5"/>
        <v>85708.41123872796</v>
      </c>
      <c r="J30" s="1">
        <f t="shared" si="20"/>
        <v>16800</v>
      </c>
      <c r="K30" s="1">
        <f t="shared" si="6"/>
        <v>4027.0773641476703</v>
      </c>
      <c r="L30" s="1">
        <f t="shared" si="7"/>
        <v>703151.94210151117</v>
      </c>
      <c r="N30" s="1">
        <f t="shared" si="21"/>
        <v>0</v>
      </c>
      <c r="O30" s="1">
        <f t="shared" si="8"/>
        <v>1.7054299098569349E-3</v>
      </c>
      <c r="P30" s="1">
        <f t="shared" si="9"/>
        <v>0.30489296943997868</v>
      </c>
      <c r="R30" s="1">
        <f t="shared" si="10"/>
        <v>0</v>
      </c>
      <c r="S30" s="1">
        <f t="shared" si="23"/>
        <v>0</v>
      </c>
      <c r="T30" s="1">
        <f t="shared" si="24"/>
        <v>0</v>
      </c>
      <c r="V30" s="1">
        <f t="shared" si="0"/>
        <v>15600</v>
      </c>
      <c r="W30" s="1">
        <f t="shared" si="13"/>
        <v>5190.6317105096714</v>
      </c>
      <c r="X30" s="1">
        <f t="shared" si="14"/>
        <v>848729.67345004145</v>
      </c>
      <c r="Z30" s="1">
        <f t="shared" si="22"/>
        <v>25000</v>
      </c>
      <c r="AA30" s="1">
        <f t="shared" si="15"/>
        <v>0</v>
      </c>
      <c r="AB30" s="1">
        <f t="shared" si="16"/>
        <v>1305000</v>
      </c>
      <c r="AD30" s="1">
        <f t="shared" si="17"/>
        <v>59600</v>
      </c>
      <c r="AE30" s="1">
        <f t="shared" si="17"/>
        <v>9872.1179576409941</v>
      </c>
      <c r="AF30" s="1">
        <f t="shared" si="17"/>
        <v>2942590.6179625751</v>
      </c>
      <c r="AG30" s="1">
        <f t="shared" si="18"/>
        <v>49727.882042358629</v>
      </c>
    </row>
    <row r="31" spans="1:33" x14ac:dyDescent="0.3">
      <c r="A31" s="2">
        <v>44440</v>
      </c>
      <c r="B31" s="1">
        <f t="shared" si="19"/>
        <v>0</v>
      </c>
      <c r="C31" s="1">
        <f t="shared" si="1"/>
        <v>2.1470949361195907E-3</v>
      </c>
      <c r="D31" s="1">
        <f t="shared" si="2"/>
        <v>0.28842641975206501</v>
      </c>
      <c r="F31" s="1">
        <f t="shared" si="3"/>
        <v>2200</v>
      </c>
      <c r="G31" s="1">
        <f t="shared" si="4"/>
        <v>642.81308429045964</v>
      </c>
      <c r="H31" s="1">
        <f t="shared" si="5"/>
        <v>84151.224323018425</v>
      </c>
      <c r="J31" s="1">
        <f t="shared" si="20"/>
        <v>16800</v>
      </c>
      <c r="K31" s="1">
        <f t="shared" si="6"/>
        <v>3955.2296743210009</v>
      </c>
      <c r="L31" s="1">
        <f t="shared" si="7"/>
        <v>690307.17177583219</v>
      </c>
      <c r="N31" s="1">
        <f t="shared" si="21"/>
        <v>0</v>
      </c>
      <c r="O31" s="1">
        <f t="shared" si="8"/>
        <v>1.7150229530998803E-3</v>
      </c>
      <c r="P31" s="1">
        <f t="shared" si="9"/>
        <v>0.30660799239307857</v>
      </c>
      <c r="R31" s="1">
        <f t="shared" si="10"/>
        <v>0</v>
      </c>
      <c r="S31" s="1">
        <f t="shared" si="23"/>
        <v>0</v>
      </c>
      <c r="T31" s="1">
        <f t="shared" si="24"/>
        <v>0</v>
      </c>
      <c r="V31" s="1">
        <f t="shared" si="0"/>
        <v>15600</v>
      </c>
      <c r="W31" s="1">
        <f t="shared" si="13"/>
        <v>5127.7417770940001</v>
      </c>
      <c r="X31" s="1">
        <f t="shared" si="14"/>
        <v>838257.41522713541</v>
      </c>
      <c r="Z31" s="1">
        <f t="shared" si="22"/>
        <v>25000</v>
      </c>
      <c r="AA31" s="1">
        <f t="shared" si="15"/>
        <v>0</v>
      </c>
      <c r="AB31" s="1">
        <f t="shared" si="16"/>
        <v>1280000</v>
      </c>
      <c r="AD31" s="1">
        <f t="shared" si="17"/>
        <v>59600</v>
      </c>
      <c r="AE31" s="1">
        <f t="shared" si="17"/>
        <v>9725.7883978233494</v>
      </c>
      <c r="AF31" s="1">
        <f t="shared" si="17"/>
        <v>2892716.4063603985</v>
      </c>
      <c r="AG31" s="1">
        <f t="shared" si="18"/>
        <v>49874.21160217654</v>
      </c>
    </row>
    <row r="32" spans="1:33" x14ac:dyDescent="0.3">
      <c r="A32" s="2">
        <v>44470</v>
      </c>
      <c r="B32" s="1">
        <f t="shared" si="19"/>
        <v>0</v>
      </c>
      <c r="C32" s="1">
        <f t="shared" si="1"/>
        <v>2.1631981481404876E-3</v>
      </c>
      <c r="D32" s="1">
        <f t="shared" si="2"/>
        <v>0.29058961790020549</v>
      </c>
      <c r="F32" s="1">
        <f t="shared" si="3"/>
        <v>2200</v>
      </c>
      <c r="G32" s="1">
        <f t="shared" si="4"/>
        <v>631.13418242263822</v>
      </c>
      <c r="H32" s="1">
        <f t="shared" si="5"/>
        <v>82582.358505441065</v>
      </c>
      <c r="J32" s="1">
        <f t="shared" si="20"/>
        <v>16800</v>
      </c>
      <c r="K32" s="1">
        <f t="shared" si="6"/>
        <v>3882.9778412390565</v>
      </c>
      <c r="L32" s="1">
        <f t="shared" si="7"/>
        <v>677390.14961707126</v>
      </c>
      <c r="N32" s="1">
        <f t="shared" si="21"/>
        <v>0</v>
      </c>
      <c r="O32" s="1">
        <f t="shared" si="8"/>
        <v>1.7246699572110672E-3</v>
      </c>
      <c r="P32" s="1">
        <f t="shared" si="9"/>
        <v>0.30833266235028961</v>
      </c>
      <c r="R32" s="1">
        <f t="shared" si="10"/>
        <v>0</v>
      </c>
      <c r="S32" s="1">
        <f t="shared" si="23"/>
        <v>0</v>
      </c>
      <c r="T32" s="1">
        <f t="shared" si="24"/>
        <v>0</v>
      </c>
      <c r="V32" s="1">
        <f t="shared" si="0"/>
        <v>15600</v>
      </c>
      <c r="W32" s="1">
        <f t="shared" si="13"/>
        <v>5064.4718836639431</v>
      </c>
      <c r="X32" s="1">
        <f t="shared" si="14"/>
        <v>827721.88711079932</v>
      </c>
      <c r="Z32" s="1">
        <f t="shared" si="22"/>
        <v>25000</v>
      </c>
      <c r="AA32" s="1">
        <f t="shared" si="15"/>
        <v>0</v>
      </c>
      <c r="AB32" s="1">
        <f t="shared" si="16"/>
        <v>1255000</v>
      </c>
      <c r="AD32" s="1">
        <f t="shared" si="17"/>
        <v>59600</v>
      </c>
      <c r="AE32" s="1">
        <f t="shared" si="17"/>
        <v>9578.5877951937437</v>
      </c>
      <c r="AF32" s="1">
        <f t="shared" si="17"/>
        <v>2842694.9941555918</v>
      </c>
      <c r="AG32" s="1">
        <f t="shared" si="18"/>
        <v>50021.412204806693</v>
      </c>
    </row>
    <row r="33" spans="1:33" x14ac:dyDescent="0.3">
      <c r="A33" s="2">
        <v>44501</v>
      </c>
      <c r="B33" s="1">
        <f t="shared" si="19"/>
        <v>0</v>
      </c>
      <c r="C33" s="1">
        <f t="shared" si="1"/>
        <v>2.1794221342515412E-3</v>
      </c>
      <c r="D33" s="1">
        <f t="shared" si="2"/>
        <v>0.29276904003445703</v>
      </c>
      <c r="F33" s="1">
        <f t="shared" si="3"/>
        <v>2200</v>
      </c>
      <c r="G33" s="1">
        <f t="shared" si="4"/>
        <v>619.36768879080796</v>
      </c>
      <c r="H33" s="1">
        <f t="shared" si="5"/>
        <v>81001.726194231873</v>
      </c>
      <c r="J33" s="1">
        <f t="shared" si="20"/>
        <v>16800</v>
      </c>
      <c r="K33" s="1">
        <f t="shared" si="6"/>
        <v>3810.3195915960264</v>
      </c>
      <c r="L33" s="1">
        <f t="shared" si="7"/>
        <v>664400.46920866729</v>
      </c>
      <c r="N33" s="1">
        <f t="shared" si="21"/>
        <v>0</v>
      </c>
      <c r="O33" s="1">
        <f t="shared" si="8"/>
        <v>1.7343712257203792E-3</v>
      </c>
      <c r="P33" s="1">
        <f t="shared" si="9"/>
        <v>0.31006703357601001</v>
      </c>
      <c r="R33" s="1">
        <f t="shared" si="10"/>
        <v>0</v>
      </c>
      <c r="S33" s="1">
        <f t="shared" si="23"/>
        <v>0</v>
      </c>
      <c r="T33" s="1">
        <f t="shared" si="24"/>
        <v>0</v>
      </c>
      <c r="V33" s="1">
        <f t="shared" si="0"/>
        <v>15600</v>
      </c>
      <c r="W33" s="1">
        <f t="shared" si="13"/>
        <v>5000.8197346277457</v>
      </c>
      <c r="X33" s="1">
        <f t="shared" si="14"/>
        <v>817122.70684542705</v>
      </c>
      <c r="Z33" s="1">
        <f t="shared" si="22"/>
        <v>25000</v>
      </c>
      <c r="AA33" s="1">
        <f t="shared" si="15"/>
        <v>0</v>
      </c>
      <c r="AB33" s="1">
        <f t="shared" si="16"/>
        <v>1230000</v>
      </c>
      <c r="AD33" s="1">
        <f t="shared" si="17"/>
        <v>59600</v>
      </c>
      <c r="AE33" s="1">
        <f t="shared" si="17"/>
        <v>9430.5109288079402</v>
      </c>
      <c r="AF33" s="1">
        <f t="shared" si="17"/>
        <v>2792525.5050843996</v>
      </c>
      <c r="AG33" s="1">
        <f t="shared" si="18"/>
        <v>50169.48907119222</v>
      </c>
    </row>
    <row r="34" spans="1:33" x14ac:dyDescent="0.3">
      <c r="A34" s="2">
        <v>44531</v>
      </c>
      <c r="B34" s="1">
        <v>0</v>
      </c>
      <c r="C34" s="1">
        <f t="shared" si="1"/>
        <v>2.1957678002584276E-3</v>
      </c>
      <c r="D34" s="1">
        <f t="shared" si="2"/>
        <v>0.29496480783471546</v>
      </c>
      <c r="F34" s="1">
        <f t="shared" si="3"/>
        <v>2200</v>
      </c>
      <c r="G34" s="1">
        <f t="shared" si="4"/>
        <v>607.51294645673897</v>
      </c>
      <c r="H34" s="1">
        <f t="shared" si="5"/>
        <v>79409.239140688616</v>
      </c>
      <c r="J34" s="1">
        <f t="shared" si="20"/>
        <v>16800</v>
      </c>
      <c r="K34" s="1">
        <f t="shared" si="6"/>
        <v>3737.2526392987538</v>
      </c>
      <c r="L34" s="1">
        <f t="shared" si="7"/>
        <v>651337.72184796608</v>
      </c>
      <c r="N34" s="1">
        <f t="shared" si="21"/>
        <v>0</v>
      </c>
      <c r="O34" s="1">
        <f t="shared" si="8"/>
        <v>1.7441270638650565E-3</v>
      </c>
      <c r="P34" s="1">
        <f t="shared" si="9"/>
        <v>0.31181116063987507</v>
      </c>
      <c r="R34" s="1">
        <f t="shared" si="10"/>
        <v>0</v>
      </c>
      <c r="S34" s="1">
        <f t="shared" si="23"/>
        <v>0</v>
      </c>
      <c r="T34" s="1">
        <f t="shared" si="24"/>
        <v>0</v>
      </c>
      <c r="V34" s="1">
        <f t="shared" si="0"/>
        <v>15600</v>
      </c>
      <c r="W34" s="1">
        <f t="shared" si="13"/>
        <v>4936.7830205244554</v>
      </c>
      <c r="X34" s="1">
        <f t="shared" si="14"/>
        <v>806459.48986595147</v>
      </c>
      <c r="Z34" s="1">
        <f t="shared" si="22"/>
        <v>25000</v>
      </c>
      <c r="AA34" s="1">
        <f t="shared" si="15"/>
        <v>0</v>
      </c>
      <c r="AB34" s="1">
        <f t="shared" si="16"/>
        <v>1205000</v>
      </c>
      <c r="AD34" s="1">
        <f t="shared" si="17"/>
        <v>59600</v>
      </c>
      <c r="AE34" s="1">
        <f t="shared" si="17"/>
        <v>9281.5525461748111</v>
      </c>
      <c r="AF34" s="1">
        <f t="shared" si="17"/>
        <v>2742207.0576305743</v>
      </c>
      <c r="AG34" s="1">
        <f t="shared" si="18"/>
        <v>50318.447453825269</v>
      </c>
    </row>
    <row r="35" spans="1:33" x14ac:dyDescent="0.3">
      <c r="A35" s="2">
        <v>44562</v>
      </c>
      <c r="B35" s="1">
        <v>0</v>
      </c>
      <c r="C35" s="1">
        <f t="shared" si="1"/>
        <v>2.2122360587603657E-3</v>
      </c>
      <c r="D35" s="1">
        <f t="shared" si="2"/>
        <v>0.29717704389347582</v>
      </c>
      <c r="F35" s="1">
        <f t="shared" si="3"/>
        <v>2200</v>
      </c>
      <c r="G35" s="1">
        <f t="shared" si="4"/>
        <v>595.56929355516456</v>
      </c>
      <c r="H35" s="1">
        <f t="shared" si="5"/>
        <v>77804.80843424378</v>
      </c>
      <c r="J35" s="1">
        <f t="shared" si="20"/>
        <v>16800</v>
      </c>
      <c r="K35" s="1">
        <f t="shared" si="6"/>
        <v>3663.7746853948097</v>
      </c>
      <c r="L35" s="1">
        <f t="shared" si="7"/>
        <v>638201.49653336091</v>
      </c>
      <c r="N35" s="1">
        <f t="shared" si="21"/>
        <v>0</v>
      </c>
      <c r="O35" s="1">
        <f t="shared" si="8"/>
        <v>1.7539377785992976E-3</v>
      </c>
      <c r="P35" s="1">
        <f t="shared" si="9"/>
        <v>0.31356509841847435</v>
      </c>
      <c r="R35" s="1">
        <f t="shared" si="10"/>
        <v>0</v>
      </c>
      <c r="S35" s="1">
        <f t="shared" si="23"/>
        <v>0</v>
      </c>
      <c r="T35" s="1">
        <f t="shared" si="24"/>
        <v>0</v>
      </c>
      <c r="V35" s="1">
        <f t="shared" si="0"/>
        <v>15600</v>
      </c>
      <c r="W35" s="1">
        <f t="shared" si="13"/>
        <v>4872.3594179401234</v>
      </c>
      <c r="X35" s="1">
        <f t="shared" si="14"/>
        <v>795731.84928389161</v>
      </c>
      <c r="Z35" s="1">
        <f t="shared" si="22"/>
        <v>25000</v>
      </c>
      <c r="AA35" s="1">
        <v>0</v>
      </c>
      <c r="AB35" s="1">
        <f t="shared" si="16"/>
        <v>1180000</v>
      </c>
      <c r="AD35" s="1">
        <f t="shared" si="17"/>
        <v>59600</v>
      </c>
      <c r="AE35" s="1">
        <f t="shared" si="17"/>
        <v>9131.7073630639352</v>
      </c>
      <c r="AF35" s="1">
        <f t="shared" si="17"/>
        <v>2691738.7649936387</v>
      </c>
      <c r="AG35" s="1">
        <f t="shared" si="18"/>
        <v>50468.292636935599</v>
      </c>
    </row>
    <row r="36" spans="1:33" x14ac:dyDescent="0.3">
      <c r="A36" s="2">
        <v>44593</v>
      </c>
      <c r="B36" s="1">
        <f t="shared" si="19"/>
        <v>0</v>
      </c>
      <c r="C36" s="1">
        <f t="shared" si="1"/>
        <v>2.2288278292010686E-3</v>
      </c>
      <c r="D36" s="1">
        <f t="shared" si="2"/>
        <v>0.29940587172267691</v>
      </c>
      <c r="F36" s="1">
        <f t="shared" si="3"/>
        <v>2200</v>
      </c>
      <c r="G36" s="1">
        <f t="shared" si="4"/>
        <v>583.53606325682836</v>
      </c>
      <c r="H36" s="1">
        <f t="shared" si="5"/>
        <v>76188.344497500613</v>
      </c>
      <c r="J36" s="1">
        <f t="shared" si="20"/>
        <v>16800</v>
      </c>
      <c r="K36" s="1">
        <f t="shared" si="6"/>
        <v>3589.8834180001554</v>
      </c>
      <c r="L36" s="1">
        <f t="shared" si="7"/>
        <v>624991.3799513611</v>
      </c>
      <c r="N36" s="1">
        <f t="shared" si="21"/>
        <v>0</v>
      </c>
      <c r="O36" s="1">
        <f t="shared" si="8"/>
        <v>1.7638036786039185E-3</v>
      </c>
      <c r="P36" s="1">
        <f t="shared" si="9"/>
        <v>0.31532890209707826</v>
      </c>
      <c r="R36" s="1">
        <f t="shared" si="10"/>
        <v>0</v>
      </c>
      <c r="S36" s="1">
        <f t="shared" si="23"/>
        <v>0</v>
      </c>
      <c r="T36" s="1">
        <f t="shared" si="24"/>
        <v>0</v>
      </c>
      <c r="V36" s="1">
        <f t="shared" si="0"/>
        <v>15600</v>
      </c>
      <c r="W36" s="1">
        <f t="shared" si="13"/>
        <v>4807.5465894235122</v>
      </c>
      <c r="X36" s="1">
        <f t="shared" si="14"/>
        <v>784939.39587331517</v>
      </c>
      <c r="Z36" s="1">
        <f t="shared" si="22"/>
        <v>25000</v>
      </c>
      <c r="AA36" s="1">
        <f t="shared" si="15"/>
        <v>0</v>
      </c>
      <c r="AB36" s="1">
        <f t="shared" si="16"/>
        <v>1155000</v>
      </c>
      <c r="AD36" s="1">
        <f>+Z36+V36+R36+N36+J36+F36+B36</f>
        <v>59600</v>
      </c>
      <c r="AE36" s="1">
        <f>+AA36+W36+S36+O36+K36+G36+C36</f>
        <v>8980.9700633120028</v>
      </c>
      <c r="AF36" s="1">
        <f>+AB36+X36+T36+P36+L36+H36+D36</f>
        <v>2641119.7350569507</v>
      </c>
      <c r="AG36" s="1">
        <f>+AF35-AF36</f>
        <v>50619.029936688021</v>
      </c>
    </row>
    <row r="37" spans="1:33" x14ac:dyDescent="0.3">
      <c r="A37" s="2">
        <v>44621</v>
      </c>
      <c r="B37" s="1">
        <f t="shared" si="19"/>
        <v>0</v>
      </c>
      <c r="C37" s="1">
        <f t="shared" si="1"/>
        <v>2.2455440379200767E-3</v>
      </c>
      <c r="D37" s="1">
        <f t="shared" si="2"/>
        <v>0.30165141576059701</v>
      </c>
      <c r="F37" s="1">
        <f t="shared" si="3"/>
        <v>2200</v>
      </c>
      <c r="G37" s="1">
        <f t="shared" si="4"/>
        <v>571.41258373125459</v>
      </c>
      <c r="H37" s="1">
        <f t="shared" si="5"/>
        <v>74559.757081231874</v>
      </c>
      <c r="J37" s="1">
        <f t="shared" si="20"/>
        <v>16800</v>
      </c>
      <c r="K37" s="1">
        <f t="shared" si="6"/>
        <v>3515.5765122264065</v>
      </c>
      <c r="L37" s="1">
        <f t="shared" si="7"/>
        <v>611706.95646358747</v>
      </c>
      <c r="N37" s="1">
        <f t="shared" si="21"/>
        <v>0</v>
      </c>
      <c r="O37" s="1">
        <f t="shared" si="8"/>
        <v>1.7737250742960655E-3</v>
      </c>
      <c r="P37" s="1">
        <f t="shared" si="9"/>
        <v>0.31710262717137433</v>
      </c>
      <c r="R37" s="1">
        <f t="shared" si="10"/>
        <v>0</v>
      </c>
      <c r="S37" s="1">
        <f t="shared" si="23"/>
        <v>0</v>
      </c>
      <c r="T37" s="1">
        <f t="shared" si="24"/>
        <v>0</v>
      </c>
      <c r="V37" s="1">
        <f t="shared" si="0"/>
        <v>15600</v>
      </c>
      <c r="W37" s="1">
        <f t="shared" si="13"/>
        <v>4742.3421834012788</v>
      </c>
      <c r="X37" s="1">
        <f t="shared" si="14"/>
        <v>774081.73805671639</v>
      </c>
      <c r="Z37" s="1">
        <f t="shared" si="22"/>
        <v>25000</v>
      </c>
      <c r="AA37" s="1">
        <f t="shared" si="15"/>
        <v>0</v>
      </c>
      <c r="AB37" s="1">
        <f t="shared" si="16"/>
        <v>1130000</v>
      </c>
      <c r="AD37" s="1">
        <f>+Z37+V37+R37+N37+J37+F37+B37</f>
        <v>59600</v>
      </c>
      <c r="AE37" s="1">
        <f>+AA37+W37+S37+O37+K37+G37+C37</f>
        <v>8829.3352986280534</v>
      </c>
      <c r="AF37" s="1">
        <f>+AB37+X37+T37+P37+L37+H37+D37</f>
        <v>2590349.0703555788</v>
      </c>
      <c r="AG37" s="1">
        <f t="shared" si="18"/>
        <v>50770.664701371919</v>
      </c>
    </row>
    <row r="38" spans="1:33" x14ac:dyDescent="0.3">
      <c r="A38" s="2">
        <v>44652</v>
      </c>
      <c r="B38" s="1">
        <f t="shared" si="19"/>
        <v>0</v>
      </c>
      <c r="C38" s="1">
        <f t="shared" si="1"/>
        <v>2.2623856182044776E-3</v>
      </c>
      <c r="D38" s="1">
        <f t="shared" si="2"/>
        <v>0.30391380137880147</v>
      </c>
      <c r="F38" s="1">
        <f t="shared" si="3"/>
        <v>2200</v>
      </c>
      <c r="G38" s="1">
        <f t="shared" si="4"/>
        <v>559.19817810923905</v>
      </c>
      <c r="H38" s="1">
        <f t="shared" si="5"/>
        <v>72918.955259341106</v>
      </c>
      <c r="J38" s="1">
        <f t="shared" si="20"/>
        <v>16800</v>
      </c>
      <c r="K38" s="1">
        <f t="shared" si="6"/>
        <v>3440.8516301076797</v>
      </c>
      <c r="L38" s="1">
        <f t="shared" si="7"/>
        <v>598347.8080936952</v>
      </c>
      <c r="N38" s="1">
        <f t="shared" si="21"/>
        <v>0</v>
      </c>
      <c r="O38" s="1">
        <f t="shared" si="8"/>
        <v>1.7837022778389808E-3</v>
      </c>
      <c r="P38" s="1">
        <f t="shared" si="9"/>
        <v>0.3188863294492133</v>
      </c>
      <c r="R38" s="1">
        <f t="shared" si="10"/>
        <v>0</v>
      </c>
      <c r="S38" s="1">
        <f t="shared" si="23"/>
        <v>0</v>
      </c>
      <c r="T38" s="1">
        <f t="shared" si="24"/>
        <v>0</v>
      </c>
      <c r="V38" s="1">
        <f t="shared" si="0"/>
        <v>15600</v>
      </c>
      <c r="W38" s="1">
        <f t="shared" si="13"/>
        <v>4676.743834092661</v>
      </c>
      <c r="X38" s="1">
        <f t="shared" si="14"/>
        <v>763158.48189080902</v>
      </c>
      <c r="Z38" s="1">
        <f t="shared" si="22"/>
        <v>25000</v>
      </c>
      <c r="AA38" s="1">
        <f t="shared" si="15"/>
        <v>0</v>
      </c>
      <c r="AB38" s="1">
        <f t="shared" si="16"/>
        <v>1105000</v>
      </c>
      <c r="AD38" s="1">
        <f>+Z38+V38+R38+N38+J38+F38+B38</f>
        <v>59600</v>
      </c>
      <c r="AE38" s="1">
        <f>+AA38+W38+S38+O38+K38+G38+C38</f>
        <v>8676.7976883974752</v>
      </c>
      <c r="AF38" s="1">
        <f>+AB38+X38+T38+P38+L38+H38+D38</f>
        <v>2539425.8680439764</v>
      </c>
      <c r="AG38" s="1">
        <f t="shared" si="18"/>
        <v>50923.202311602421</v>
      </c>
    </row>
    <row r="39" spans="1:33" x14ac:dyDescent="0.3">
      <c r="A39" s="2">
        <v>44682</v>
      </c>
      <c r="B39" s="1">
        <f t="shared" si="19"/>
        <v>0</v>
      </c>
      <c r="C39" s="1">
        <f t="shared" si="1"/>
        <v>2.2793535103410108E-3</v>
      </c>
      <c r="D39" s="1">
        <f t="shared" si="2"/>
        <v>0.3061931548891425</v>
      </c>
      <c r="F39" s="1">
        <f t="shared" si="3"/>
        <v>2200</v>
      </c>
      <c r="G39" s="1">
        <f t="shared" si="4"/>
        <v>546.89216444505826</v>
      </c>
      <c r="H39" s="1">
        <f t="shared" si="5"/>
        <v>71265.847423786166</v>
      </c>
      <c r="J39" s="1">
        <f t="shared" si="20"/>
        <v>16800</v>
      </c>
      <c r="K39" s="1">
        <f t="shared" si="6"/>
        <v>3365.7064205270358</v>
      </c>
      <c r="L39" s="1">
        <f t="shared" si="7"/>
        <v>584913.51451422228</v>
      </c>
      <c r="N39" s="1">
        <f t="shared" si="21"/>
        <v>0</v>
      </c>
      <c r="O39" s="1">
        <f t="shared" si="8"/>
        <v>1.793735603151825E-3</v>
      </c>
      <c r="P39" s="1">
        <f t="shared" si="9"/>
        <v>0.32068006505236513</v>
      </c>
      <c r="R39" s="1">
        <f t="shared" si="10"/>
        <v>0</v>
      </c>
      <c r="S39" s="1">
        <f t="shared" si="23"/>
        <v>0</v>
      </c>
      <c r="T39" s="1">
        <f t="shared" si="24"/>
        <v>0</v>
      </c>
      <c r="V39" s="1">
        <f t="shared" si="0"/>
        <v>15600</v>
      </c>
      <c r="W39" s="1">
        <f t="shared" si="13"/>
        <v>4610.7491614236378</v>
      </c>
      <c r="X39" s="1">
        <f t="shared" si="14"/>
        <v>752169.23105223267</v>
      </c>
      <c r="Z39" s="1">
        <f t="shared" si="22"/>
        <v>25000</v>
      </c>
      <c r="AA39" s="1">
        <f t="shared" si="15"/>
        <v>0</v>
      </c>
      <c r="AB39" s="1">
        <f t="shared" si="16"/>
        <v>1080000</v>
      </c>
      <c r="AD39" s="1">
        <f>+Z39+V39+R39+N39+J39+F39+B39</f>
        <v>59600</v>
      </c>
      <c r="AE39" s="1">
        <f>+AA39+W39+S39+O39+K39+G39+C39</f>
        <v>8523.3518194848457</v>
      </c>
      <c r="AF39" s="1">
        <f>+AB39+X39+T39+P39+L39+H39+D39</f>
        <v>2488349.2198634609</v>
      </c>
      <c r="AG39" s="1">
        <f t="shared" si="18"/>
        <v>51076.648180515505</v>
      </c>
    </row>
    <row r="40" spans="1:33" x14ac:dyDescent="0.3">
      <c r="A40" s="2">
        <v>44713</v>
      </c>
      <c r="B40" s="1">
        <f t="shared" si="19"/>
        <v>0</v>
      </c>
      <c r="C40" s="1">
        <f t="shared" si="1"/>
        <v>2.2964486616685689E-3</v>
      </c>
      <c r="D40" s="1">
        <f t="shared" si="2"/>
        <v>0.30848960355081106</v>
      </c>
      <c r="F40" s="1">
        <f t="shared" si="3"/>
        <v>2200</v>
      </c>
      <c r="G40" s="1">
        <f t="shared" si="4"/>
        <v>534.49385567839624</v>
      </c>
      <c r="H40" s="1">
        <f t="shared" si="5"/>
        <v>69600.341279464556</v>
      </c>
      <c r="J40" s="1">
        <f t="shared" si="20"/>
        <v>16800</v>
      </c>
      <c r="K40" s="1">
        <f t="shared" si="6"/>
        <v>3290.1385191425006</v>
      </c>
      <c r="L40" s="1">
        <f t="shared" si="7"/>
        <v>571403.6530333648</v>
      </c>
      <c r="N40" s="1">
        <f t="shared" si="21"/>
        <v>0</v>
      </c>
      <c r="O40" s="1">
        <f t="shared" si="8"/>
        <v>1.803825365919554E-3</v>
      </c>
      <c r="P40" s="1">
        <f t="shared" si="9"/>
        <v>0.32248389041828468</v>
      </c>
      <c r="R40" s="1">
        <f t="shared" si="10"/>
        <v>0</v>
      </c>
      <c r="S40" s="1">
        <f t="shared" si="23"/>
        <v>0</v>
      </c>
      <c r="T40" s="1">
        <f t="shared" si="24"/>
        <v>0</v>
      </c>
      <c r="V40" s="1">
        <f t="shared" si="0"/>
        <v>15600</v>
      </c>
      <c r="W40" s="1">
        <f t="shared" si="13"/>
        <v>4544.3557709405723</v>
      </c>
      <c r="X40" s="1">
        <f t="shared" si="14"/>
        <v>741113.58682317322</v>
      </c>
      <c r="Z40" s="1">
        <f t="shared" si="22"/>
        <v>25000</v>
      </c>
      <c r="AA40" s="1">
        <f t="shared" si="15"/>
        <v>0</v>
      </c>
      <c r="AB40" s="1">
        <f t="shared" si="16"/>
        <v>1055000</v>
      </c>
      <c r="AD40" s="1">
        <f>+Z40+V40+R40+N40+J40+F40+B40</f>
        <v>59600</v>
      </c>
      <c r="AE40" s="1">
        <f>+AA40+W40+S40+O40+K40+G40+C40</f>
        <v>8368.9922460354956</v>
      </c>
      <c r="AF40" s="1">
        <f>+AB40+X40+T40+P40+L40+H40+D40</f>
        <v>2437118.2121094968</v>
      </c>
      <c r="AG40" s="1">
        <f t="shared" si="18"/>
        <v>51231.007753964048</v>
      </c>
    </row>
    <row r="41" spans="1:33" x14ac:dyDescent="0.3">
      <c r="A41" s="2">
        <v>44743</v>
      </c>
      <c r="B41" s="1">
        <f t="shared" si="19"/>
        <v>0</v>
      </c>
      <c r="C41" s="1">
        <f t="shared" si="1"/>
        <v>2.3136720266310829E-3</v>
      </c>
      <c r="D41" s="1">
        <f t="shared" si="2"/>
        <v>0.31080327557744214</v>
      </c>
      <c r="F41" s="1">
        <f t="shared" si="3"/>
        <v>2200</v>
      </c>
      <c r="G41" s="1">
        <f t="shared" si="4"/>
        <v>522.00255959598417</v>
      </c>
      <c r="H41" s="1">
        <f t="shared" si="5"/>
        <v>67922.343839060544</v>
      </c>
      <c r="J41" s="1">
        <f t="shared" si="20"/>
        <v>16800</v>
      </c>
      <c r="K41" s="1">
        <f t="shared" si="6"/>
        <v>3214.1455483126774</v>
      </c>
      <c r="L41" s="1">
        <f t="shared" si="7"/>
        <v>557817.79858167749</v>
      </c>
      <c r="N41" s="1">
        <f t="shared" si="21"/>
        <v>0</v>
      </c>
      <c r="O41" s="1">
        <f t="shared" si="8"/>
        <v>1.8139718836028516E-3</v>
      </c>
      <c r="P41" s="1">
        <f t="shared" si="9"/>
        <v>0.32429786230188751</v>
      </c>
      <c r="R41" s="1">
        <f t="shared" si="10"/>
        <v>0</v>
      </c>
      <c r="S41" s="1">
        <f t="shared" si="23"/>
        <v>0</v>
      </c>
      <c r="T41" s="1">
        <f t="shared" si="24"/>
        <v>0</v>
      </c>
      <c r="V41" s="1">
        <f t="shared" si="0"/>
        <v>15600</v>
      </c>
      <c r="W41" s="1">
        <f t="shared" si="13"/>
        <v>4477.5612537233383</v>
      </c>
      <c r="X41" s="1">
        <f t="shared" si="14"/>
        <v>729991.14807689656</v>
      </c>
      <c r="Z41" s="1">
        <f t="shared" si="22"/>
        <v>25000</v>
      </c>
      <c r="AA41" s="1">
        <f t="shared" si="15"/>
        <v>0</v>
      </c>
      <c r="AB41" s="1">
        <f t="shared" si="16"/>
        <v>1030000</v>
      </c>
      <c r="AD41" s="1">
        <f>+Z41+V41+R41+N41+J41+F41+B41</f>
        <v>59600</v>
      </c>
      <c r="AE41" s="1">
        <f>+AA41+W41+S41+O41+K41+G41+C41</f>
        <v>8213.7134892759095</v>
      </c>
      <c r="AF41" s="1">
        <f>+AB41+X41+T41+P41+L41+H41+D41</f>
        <v>2385731.9255987722</v>
      </c>
      <c r="AG41" s="1">
        <f t="shared" si="18"/>
        <v>51386.286510724574</v>
      </c>
    </row>
    <row r="42" spans="1:33" x14ac:dyDescent="0.3">
      <c r="A42" s="2">
        <v>44774</v>
      </c>
      <c r="B42" s="1">
        <f t="shared" si="19"/>
        <v>0</v>
      </c>
      <c r="C42" s="1">
        <f t="shared" si="1"/>
        <v>2.3310245668308159E-3</v>
      </c>
      <c r="D42" s="1">
        <f t="shared" si="2"/>
        <v>0.31313430014427296</v>
      </c>
      <c r="F42" s="1">
        <f t="shared" si="3"/>
        <v>2200</v>
      </c>
      <c r="G42" s="1">
        <f t="shared" si="4"/>
        <v>509.41757879295409</v>
      </c>
      <c r="H42" s="1">
        <f t="shared" si="5"/>
        <v>66231.7614178535</v>
      </c>
      <c r="J42" s="1">
        <f t="shared" si="20"/>
        <v>16800</v>
      </c>
      <c r="K42" s="1">
        <f t="shared" si="6"/>
        <v>3137.7251170219361</v>
      </c>
      <c r="L42" s="1">
        <f t="shared" si="7"/>
        <v>544155.52369869943</v>
      </c>
      <c r="N42" s="1">
        <f t="shared" si="21"/>
        <v>0</v>
      </c>
      <c r="O42" s="1">
        <f t="shared" si="8"/>
        <v>1.8241754754481174E-3</v>
      </c>
      <c r="P42" s="1">
        <f t="shared" si="9"/>
        <v>0.32612203777733562</v>
      </c>
      <c r="R42" s="1">
        <f t="shared" si="10"/>
        <v>0</v>
      </c>
      <c r="S42" s="1">
        <f t="shared" si="23"/>
        <v>0</v>
      </c>
      <c r="T42" s="1">
        <f t="shared" si="24"/>
        <v>0</v>
      </c>
      <c r="V42" s="1">
        <f t="shared" si="0"/>
        <v>15600</v>
      </c>
      <c r="W42" s="1">
        <f t="shared" si="13"/>
        <v>4410.3631862979164</v>
      </c>
      <c r="X42" s="1">
        <f t="shared" si="14"/>
        <v>718801.51126319449</v>
      </c>
      <c r="Z42" s="1">
        <f t="shared" si="22"/>
        <v>25000</v>
      </c>
      <c r="AA42" s="1">
        <f t="shared" si="15"/>
        <v>0</v>
      </c>
      <c r="AB42" s="1">
        <f t="shared" si="16"/>
        <v>1005000</v>
      </c>
      <c r="AD42" s="1">
        <f>+Z42+V42+R42+N42+J42+F42+B42</f>
        <v>59600</v>
      </c>
      <c r="AE42" s="1">
        <f>+AA42+W42+S42+O42+K42+G42+C42</f>
        <v>8057.5100373128489</v>
      </c>
      <c r="AF42" s="1">
        <f>+AB42+X42+T42+P42+L42+H42+D42</f>
        <v>2334189.4356360855</v>
      </c>
      <c r="AG42" s="1">
        <f t="shared" si="18"/>
        <v>51542.489962686785</v>
      </c>
    </row>
    <row r="43" spans="1:33" x14ac:dyDescent="0.3">
      <c r="A43" s="2">
        <v>44805</v>
      </c>
      <c r="B43" s="1">
        <f t="shared" si="19"/>
        <v>0</v>
      </c>
      <c r="C43" s="1">
        <f t="shared" si="1"/>
        <v>2.3485072510820472E-3</v>
      </c>
      <c r="D43" s="1">
        <f t="shared" si="2"/>
        <v>0.315482807395355</v>
      </c>
      <c r="F43" s="1">
        <f t="shared" si="3"/>
        <v>2200</v>
      </c>
      <c r="G43" s="1">
        <f t="shared" si="4"/>
        <v>496.73821063390125</v>
      </c>
      <c r="H43" s="1">
        <f t="shared" si="5"/>
        <v>64528.499628487407</v>
      </c>
      <c r="J43" s="1">
        <f t="shared" si="20"/>
        <v>16800</v>
      </c>
      <c r="K43" s="1">
        <f t="shared" si="6"/>
        <v>3060.8748208051848</v>
      </c>
      <c r="L43" s="1">
        <f t="shared" si="7"/>
        <v>530416.39851950458</v>
      </c>
      <c r="N43" s="1">
        <f t="shared" si="21"/>
        <v>0</v>
      </c>
      <c r="O43" s="1">
        <f t="shared" si="8"/>
        <v>1.834436462497513E-3</v>
      </c>
      <c r="P43" s="1">
        <f t="shared" si="9"/>
        <v>0.32795647423983315</v>
      </c>
      <c r="R43" s="1">
        <f t="shared" si="10"/>
        <v>0</v>
      </c>
      <c r="S43" s="1">
        <f t="shared" si="23"/>
        <v>0</v>
      </c>
      <c r="T43" s="1">
        <f t="shared" si="24"/>
        <v>0</v>
      </c>
      <c r="V43" s="1">
        <f t="shared" si="0"/>
        <v>15600</v>
      </c>
      <c r="W43" s="1">
        <f t="shared" si="13"/>
        <v>4342.7591305484666</v>
      </c>
      <c r="X43" s="1">
        <f t="shared" si="14"/>
        <v>707544.27039374295</v>
      </c>
      <c r="Z43" s="1">
        <f t="shared" si="22"/>
        <v>25000</v>
      </c>
      <c r="AA43" s="1">
        <f t="shared" si="15"/>
        <v>0</v>
      </c>
      <c r="AB43" s="1">
        <f t="shared" si="16"/>
        <v>980000</v>
      </c>
      <c r="AD43" s="1">
        <f>+Z43+V43+R43+N43+J43+F43+B43</f>
        <v>59600</v>
      </c>
      <c r="AE43" s="1">
        <f>+AA43+W43+S43+O43+K43+G43+C43</f>
        <v>7900.3763449312655</v>
      </c>
      <c r="AF43" s="1">
        <f>+AB43+X43+T43+P43+L43+H43+D43</f>
        <v>2282489.8119810163</v>
      </c>
      <c r="AG43" s="1">
        <f t="shared" si="18"/>
        <v>51699.623655069154</v>
      </c>
    </row>
    <row r="44" spans="1:33" x14ac:dyDescent="0.3">
      <c r="A44" s="2">
        <v>44835</v>
      </c>
      <c r="B44" s="1">
        <f t="shared" si="19"/>
        <v>0</v>
      </c>
      <c r="C44" s="1">
        <f t="shared" si="1"/>
        <v>2.3661210554651625E-3</v>
      </c>
      <c r="D44" s="1">
        <f t="shared" si="2"/>
        <v>0.31784892845082019</v>
      </c>
      <c r="F44" s="1">
        <f t="shared" si="3"/>
        <v>2200</v>
      </c>
      <c r="G44" s="1">
        <f t="shared" si="4"/>
        <v>483.96374721365555</v>
      </c>
      <c r="H44" s="1">
        <f t="shared" si="5"/>
        <v>62812.46337570106</v>
      </c>
      <c r="J44" s="1">
        <f t="shared" si="20"/>
        <v>16800</v>
      </c>
      <c r="K44" s="1">
        <f t="shared" si="6"/>
        <v>2983.5922416722137</v>
      </c>
      <c r="L44" s="1">
        <f t="shared" si="7"/>
        <v>516599.9907611768</v>
      </c>
      <c r="N44" s="1">
        <f t="shared" si="21"/>
        <v>0</v>
      </c>
      <c r="O44" s="1">
        <f t="shared" si="8"/>
        <v>1.8447551675990616E-3</v>
      </c>
      <c r="P44" s="1">
        <f t="shared" si="9"/>
        <v>0.32980122940743223</v>
      </c>
      <c r="R44" s="1">
        <f t="shared" si="10"/>
        <v>0</v>
      </c>
      <c r="S44" s="1">
        <f t="shared" si="23"/>
        <v>0</v>
      </c>
      <c r="T44" s="1">
        <f t="shared" si="24"/>
        <v>0</v>
      </c>
      <c r="V44" s="1">
        <f t="shared" si="0"/>
        <v>15600</v>
      </c>
      <c r="W44" s="1">
        <f t="shared" si="13"/>
        <v>4274.7466336288635</v>
      </c>
      <c r="X44" s="1">
        <f t="shared" si="14"/>
        <v>696219.0170273718</v>
      </c>
      <c r="Z44" s="1">
        <f t="shared" si="22"/>
        <v>25000</v>
      </c>
      <c r="AA44" s="1">
        <f t="shared" si="15"/>
        <v>0</v>
      </c>
      <c r="AB44" s="1">
        <f t="shared" si="16"/>
        <v>955000</v>
      </c>
      <c r="AD44" s="1">
        <f>+Z44+V44+R44+N44+J44+F44+B44</f>
        <v>59600</v>
      </c>
      <c r="AE44" s="1">
        <f>+AA44+W44+S44+O44+K44+G44+C44</f>
        <v>7742.3068333909559</v>
      </c>
      <c r="AF44" s="1">
        <f>+AB44+X44+T44+P44+L44+H44+D44</f>
        <v>2230632.1188144074</v>
      </c>
      <c r="AG44" s="1">
        <f t="shared" si="18"/>
        <v>51857.693166608922</v>
      </c>
    </row>
    <row r="45" spans="1:33" x14ac:dyDescent="0.3">
      <c r="A45" s="2">
        <v>44866</v>
      </c>
      <c r="B45" s="1">
        <f t="shared" si="19"/>
        <v>0</v>
      </c>
      <c r="C45" s="1">
        <f t="shared" si="1"/>
        <v>2.3838669633811514E-3</v>
      </c>
      <c r="D45" s="1">
        <f t="shared" si="2"/>
        <v>0.32023279541420135</v>
      </c>
      <c r="F45" s="1">
        <f t="shared" si="3"/>
        <v>2200</v>
      </c>
      <c r="G45" s="1">
        <f t="shared" si="4"/>
        <v>471.09347531775791</v>
      </c>
      <c r="H45" s="1">
        <f t="shared" si="5"/>
        <v>61083.556851018817</v>
      </c>
      <c r="J45" s="1">
        <f t="shared" si="20"/>
        <v>16800</v>
      </c>
      <c r="K45" s="1">
        <f t="shared" si="6"/>
        <v>2905.8749480316196</v>
      </c>
      <c r="L45" s="1">
        <f t="shared" si="7"/>
        <v>502705.86570920842</v>
      </c>
      <c r="N45" s="1">
        <f t="shared" si="21"/>
        <v>0</v>
      </c>
      <c r="O45" s="1">
        <f t="shared" si="8"/>
        <v>1.8551319154168065E-3</v>
      </c>
      <c r="P45" s="1">
        <f t="shared" si="9"/>
        <v>0.33165636132284904</v>
      </c>
      <c r="R45" s="1">
        <f t="shared" si="10"/>
        <v>0</v>
      </c>
      <c r="S45" s="1">
        <f t="shared" si="23"/>
        <v>0</v>
      </c>
      <c r="T45" s="1">
        <f t="shared" si="24"/>
        <v>0</v>
      </c>
      <c r="V45" s="1">
        <f t="shared" si="0"/>
        <v>15600</v>
      </c>
      <c r="W45" s="1">
        <f t="shared" si="13"/>
        <v>4206.3232278737041</v>
      </c>
      <c r="X45" s="1">
        <f t="shared" si="14"/>
        <v>684825.34025524545</v>
      </c>
      <c r="Z45" s="1">
        <f t="shared" si="22"/>
        <v>25000</v>
      </c>
      <c r="AA45" s="1">
        <f t="shared" si="15"/>
        <v>0</v>
      </c>
      <c r="AB45" s="1">
        <f t="shared" si="16"/>
        <v>930000</v>
      </c>
      <c r="AD45" s="1">
        <f>+Z45+V45+R45+N45+J45+F45+B45</f>
        <v>59600</v>
      </c>
      <c r="AE45" s="1">
        <f>+AA45+W45+S45+O45+K45+G45+C45</f>
        <v>7583.2958902219598</v>
      </c>
      <c r="AF45" s="1">
        <f>+AB45+X45+T45+P45+L45+H45+D45</f>
        <v>2178615.4147046297</v>
      </c>
      <c r="AG45" s="1">
        <f t="shared" si="18"/>
        <v>52016.704109777696</v>
      </c>
    </row>
    <row r="46" spans="1:33" x14ac:dyDescent="0.3">
      <c r="A46" s="2">
        <v>44896</v>
      </c>
      <c r="B46" s="1">
        <f t="shared" si="19"/>
        <v>0</v>
      </c>
      <c r="C46" s="1">
        <f t="shared" si="1"/>
        <v>2.4017459656065099E-3</v>
      </c>
      <c r="D46" s="1">
        <f t="shared" si="2"/>
        <v>0.32263454137980785</v>
      </c>
      <c r="F46" s="1">
        <f t="shared" si="3"/>
        <v>2200</v>
      </c>
      <c r="G46" s="1">
        <f t="shared" si="4"/>
        <v>458.12667638264111</v>
      </c>
      <c r="H46" s="1">
        <f t="shared" si="5"/>
        <v>59341.683527401459</v>
      </c>
      <c r="J46" s="1">
        <f t="shared" si="20"/>
        <v>16800</v>
      </c>
      <c r="K46" s="1">
        <f t="shared" si="6"/>
        <v>2827.7204946142979</v>
      </c>
      <c r="L46" s="1">
        <f t="shared" si="7"/>
        <v>488733.58620382269</v>
      </c>
      <c r="N46" s="1">
        <f t="shared" si="21"/>
        <v>0</v>
      </c>
      <c r="O46" s="1">
        <f t="shared" si="8"/>
        <v>1.865567032441026E-3</v>
      </c>
      <c r="P46" s="1">
        <f t="shared" si="9"/>
        <v>0.33352192835529004</v>
      </c>
      <c r="R46" s="1">
        <f t="shared" si="10"/>
        <v>0</v>
      </c>
      <c r="S46" s="1">
        <f t="shared" si="23"/>
        <v>0</v>
      </c>
      <c r="T46" s="1">
        <f t="shared" si="24"/>
        <v>0</v>
      </c>
      <c r="V46" s="1">
        <f t="shared" si="0"/>
        <v>15600</v>
      </c>
      <c r="W46" s="1">
        <f t="shared" si="13"/>
        <v>4137.4864307087746</v>
      </c>
      <c r="X46" s="1">
        <f t="shared" si="14"/>
        <v>673362.82668595423</v>
      </c>
      <c r="Z46" s="1">
        <f t="shared" si="22"/>
        <v>25000</v>
      </c>
      <c r="AA46" s="1">
        <f t="shared" si="15"/>
        <v>0</v>
      </c>
      <c r="AB46" s="1">
        <f t="shared" si="16"/>
        <v>905000</v>
      </c>
      <c r="AD46" s="1">
        <f>+Z46+V46+R46+N46+J46+F46+B46</f>
        <v>59600</v>
      </c>
      <c r="AE46" s="1">
        <f>+AA46+W46+S46+O46+K46+G46+C46</f>
        <v>7423.337869018711</v>
      </c>
      <c r="AF46" s="1">
        <f>+AB46+X46+T46+P46+L46+H46+D46</f>
        <v>2126438.7525736485</v>
      </c>
      <c r="AG46" s="1">
        <f t="shared" si="18"/>
        <v>52176.662130981218</v>
      </c>
    </row>
    <row r="47" spans="1:33" x14ac:dyDescent="0.3">
      <c r="A47" s="2">
        <v>44927</v>
      </c>
      <c r="B47" s="1">
        <f t="shared" si="19"/>
        <v>0</v>
      </c>
      <c r="C47" s="1">
        <f t="shared" si="1"/>
        <v>2.4197590603485587E-3</v>
      </c>
      <c r="D47" s="1">
        <f t="shared" si="2"/>
        <v>0.32505430044015643</v>
      </c>
      <c r="F47" s="1">
        <f t="shared" si="3"/>
        <v>2200</v>
      </c>
      <c r="G47" s="1">
        <f t="shared" si="4"/>
        <v>445.06262645551095</v>
      </c>
      <c r="H47" s="1">
        <f t="shared" si="5"/>
        <v>57586.74615385697</v>
      </c>
      <c r="J47" s="1">
        <f t="shared" si="20"/>
        <v>16800</v>
      </c>
      <c r="K47" s="1">
        <f t="shared" si="6"/>
        <v>2749.1264223965031</v>
      </c>
      <c r="L47" s="1">
        <f t="shared" si="7"/>
        <v>474682.7126262192</v>
      </c>
      <c r="N47" s="1">
        <f t="shared" si="21"/>
        <v>0</v>
      </c>
      <c r="O47" s="1">
        <f t="shared" si="8"/>
        <v>1.8760608469985066E-3</v>
      </c>
      <c r="P47" s="1">
        <f t="shared" si="9"/>
        <v>0.33539798920228853</v>
      </c>
      <c r="R47" s="1">
        <f t="shared" si="10"/>
        <v>0</v>
      </c>
      <c r="S47" s="1">
        <f t="shared" si="23"/>
        <v>0</v>
      </c>
      <c r="T47" s="1">
        <f t="shared" si="24"/>
        <v>0</v>
      </c>
      <c r="V47" s="1">
        <f t="shared" si="0"/>
        <v>15600</v>
      </c>
      <c r="W47" s="1">
        <f t="shared" si="13"/>
        <v>4068.2337445609733</v>
      </c>
      <c r="X47" s="1">
        <f t="shared" si="14"/>
        <v>661831.06043051521</v>
      </c>
      <c r="Z47" s="1">
        <f t="shared" si="22"/>
        <v>25000</v>
      </c>
      <c r="AA47" s="1">
        <f t="shared" si="15"/>
        <v>0</v>
      </c>
      <c r="AB47" s="1">
        <f t="shared" si="16"/>
        <v>880000</v>
      </c>
      <c r="AD47" s="1">
        <f>+Z47+V47+R47+N47+J47+F47+B47</f>
        <v>59600</v>
      </c>
      <c r="AE47" s="1">
        <f>+AA47+W47+S47+O47+K47+G47+C47</f>
        <v>7262.427089232895</v>
      </c>
      <c r="AF47" s="1">
        <f>+AB47+X47+T47+P47+L47+H47+D47</f>
        <v>2074101.179662881</v>
      </c>
      <c r="AG47" s="1">
        <f t="shared" si="18"/>
        <v>52337.572910767514</v>
      </c>
    </row>
    <row r="48" spans="1:33" x14ac:dyDescent="0.3">
      <c r="A48" s="2">
        <v>44958</v>
      </c>
      <c r="B48" s="1">
        <f t="shared" si="19"/>
        <v>0</v>
      </c>
      <c r="C48" s="1">
        <f t="shared" si="1"/>
        <v>2.437907253301173E-3</v>
      </c>
      <c r="D48" s="1">
        <f t="shared" si="2"/>
        <v>0.3274922076934576</v>
      </c>
      <c r="F48" s="1">
        <f t="shared" si="3"/>
        <v>2200</v>
      </c>
      <c r="G48" s="1">
        <f t="shared" si="4"/>
        <v>431.90059615392727</v>
      </c>
      <c r="H48" s="1">
        <f t="shared" si="5"/>
        <v>55818.646750010899</v>
      </c>
      <c r="J48" s="1">
        <f t="shared" si="20"/>
        <v>16800</v>
      </c>
      <c r="K48" s="1">
        <f t="shared" si="6"/>
        <v>2670.0902585224835</v>
      </c>
      <c r="L48" s="1">
        <f t="shared" si="7"/>
        <v>460552.80288474169</v>
      </c>
      <c r="N48" s="1">
        <f t="shared" si="21"/>
        <v>0</v>
      </c>
      <c r="O48" s="1">
        <f t="shared" si="8"/>
        <v>1.8866136892628732E-3</v>
      </c>
      <c r="P48" s="1">
        <f t="shared" si="9"/>
        <v>0.33728460289155138</v>
      </c>
      <c r="R48" s="1">
        <f t="shared" si="10"/>
        <v>0</v>
      </c>
      <c r="S48" s="1">
        <f t="shared" si="23"/>
        <v>0</v>
      </c>
      <c r="T48" s="1">
        <f t="shared" si="24"/>
        <v>0</v>
      </c>
      <c r="V48" s="1">
        <f t="shared" si="0"/>
        <v>15600</v>
      </c>
      <c r="W48" s="1">
        <f t="shared" si="13"/>
        <v>3998.5626567676959</v>
      </c>
      <c r="X48" s="1">
        <f t="shared" si="14"/>
        <v>650229.62308728287</v>
      </c>
      <c r="Z48" s="1">
        <f t="shared" si="22"/>
        <v>25000</v>
      </c>
      <c r="AA48" s="1">
        <f t="shared" si="15"/>
        <v>0</v>
      </c>
      <c r="AB48" s="1">
        <f t="shared" si="16"/>
        <v>855000</v>
      </c>
      <c r="AD48" s="1">
        <f>+Z48+V48+R48+N48+J48+F48+B48</f>
        <v>59600</v>
      </c>
      <c r="AE48" s="1">
        <f>+AA48+W48+S48+O48+K48+G48+C48</f>
        <v>7100.557835965049</v>
      </c>
      <c r="AF48" s="1">
        <f>+AB48+X48+T48+P48+L48+H48+D48</f>
        <v>2021601.7374988459</v>
      </c>
      <c r="AG48" s="1">
        <f t="shared" si="18"/>
        <v>52499.442164035048</v>
      </c>
    </row>
    <row r="49" spans="1:33" x14ac:dyDescent="0.3">
      <c r="A49" s="2">
        <v>44986</v>
      </c>
      <c r="B49" s="1">
        <f t="shared" si="19"/>
        <v>0</v>
      </c>
      <c r="C49" s="1">
        <f t="shared" si="1"/>
        <v>2.4561915577009318E-3</v>
      </c>
      <c r="D49" s="1">
        <f t="shared" si="2"/>
        <v>0.32994839925115854</v>
      </c>
      <c r="F49" s="1">
        <f t="shared" si="3"/>
        <v>2200</v>
      </c>
      <c r="G49" s="1">
        <f t="shared" si="4"/>
        <v>418.63985062508175</v>
      </c>
      <c r="H49" s="1">
        <f t="shared" si="5"/>
        <v>54037.286600635984</v>
      </c>
      <c r="J49" s="1">
        <f t="shared" si="20"/>
        <v>16800</v>
      </c>
      <c r="K49" s="1">
        <f t="shared" si="6"/>
        <v>2590.6095162266724</v>
      </c>
      <c r="L49" s="1">
        <f t="shared" si="7"/>
        <v>446343.41240096837</v>
      </c>
      <c r="N49" s="1">
        <f t="shared" si="21"/>
        <v>0</v>
      </c>
      <c r="O49" s="1">
        <f t="shared" si="8"/>
        <v>1.8972258912649767E-3</v>
      </c>
      <c r="P49" s="1">
        <f t="shared" si="9"/>
        <v>0.33918182878281633</v>
      </c>
      <c r="R49" s="1">
        <f t="shared" si="10"/>
        <v>0</v>
      </c>
      <c r="S49" s="1">
        <f t="shared" si="23"/>
        <v>0</v>
      </c>
      <c r="T49" s="1">
        <f t="shared" si="24"/>
        <v>0</v>
      </c>
      <c r="V49" s="1">
        <f t="shared" si="0"/>
        <v>15600</v>
      </c>
      <c r="W49" s="1">
        <f t="shared" si="13"/>
        <v>3928.4706394856671</v>
      </c>
      <c r="X49" s="1">
        <f t="shared" si="14"/>
        <v>638558.09372676851</v>
      </c>
      <c r="Z49" s="1">
        <f t="shared" si="22"/>
        <v>25000</v>
      </c>
      <c r="AA49" s="1">
        <f t="shared" si="15"/>
        <v>0</v>
      </c>
      <c r="AB49" s="1">
        <f t="shared" si="16"/>
        <v>830000</v>
      </c>
      <c r="AD49" s="1">
        <f>+Z49+V49+R49+N49+J49+F49+B49</f>
        <v>59600</v>
      </c>
      <c r="AE49" s="1">
        <f>+AA49+W49+S49+O49+K49+G49+C49</f>
        <v>6937.7243597548704</v>
      </c>
      <c r="AF49" s="1">
        <f>+AB49+X49+T49+P49+L49+H49+D49</f>
        <v>1968939.4618586011</v>
      </c>
      <c r="AG49" s="1">
        <f t="shared" si="18"/>
        <v>52662.275640244829</v>
      </c>
    </row>
    <row r="50" spans="1:33" x14ac:dyDescent="0.3">
      <c r="A50" s="2">
        <v>45017</v>
      </c>
      <c r="B50" s="1">
        <f t="shared" si="19"/>
        <v>0</v>
      </c>
      <c r="C50" s="1">
        <f t="shared" si="1"/>
        <v>2.4746129943836888E-3</v>
      </c>
      <c r="D50" s="1">
        <f t="shared" si="2"/>
        <v>0.33242301224554222</v>
      </c>
      <c r="F50" s="1">
        <f t="shared" si="3"/>
        <v>2200</v>
      </c>
      <c r="G50" s="1">
        <f t="shared" si="4"/>
        <v>405.27964950476985</v>
      </c>
      <c r="H50" s="1">
        <f t="shared" si="5"/>
        <v>52242.566250140757</v>
      </c>
      <c r="J50" s="1">
        <f t="shared" si="20"/>
        <v>16800</v>
      </c>
      <c r="K50" s="1">
        <f t="shared" si="6"/>
        <v>2510.6816947554476</v>
      </c>
      <c r="L50" s="1">
        <f t="shared" si="7"/>
        <v>432054.09409572382</v>
      </c>
      <c r="N50" s="1">
        <f t="shared" si="21"/>
        <v>0</v>
      </c>
      <c r="O50" s="1">
        <f t="shared" si="8"/>
        <v>1.9078977869033422E-3</v>
      </c>
      <c r="P50" s="1">
        <f t="shared" si="9"/>
        <v>0.3410897265697197</v>
      </c>
      <c r="R50" s="1">
        <f t="shared" si="10"/>
        <v>0</v>
      </c>
      <c r="S50" s="1">
        <f t="shared" si="23"/>
        <v>0</v>
      </c>
      <c r="T50" s="1">
        <f t="shared" si="24"/>
        <v>0</v>
      </c>
      <c r="V50" s="1">
        <f t="shared" si="0"/>
        <v>15600</v>
      </c>
      <c r="W50" s="1">
        <f t="shared" si="13"/>
        <v>3857.9551495992264</v>
      </c>
      <c r="X50" s="1">
        <f t="shared" si="14"/>
        <v>626816.04887636774</v>
      </c>
      <c r="Z50" s="1">
        <f t="shared" si="22"/>
        <v>25000</v>
      </c>
      <c r="AA50" s="1">
        <f t="shared" si="15"/>
        <v>0</v>
      </c>
      <c r="AB50" s="1">
        <f t="shared" si="16"/>
        <v>805000</v>
      </c>
      <c r="AD50" s="1">
        <f>+Z50+V50+R50+N50+J50+F50+B50</f>
        <v>59600</v>
      </c>
      <c r="AE50" s="1">
        <f>+AA50+W50+S50+O50+K50+G50+C50</f>
        <v>6773.9208763702254</v>
      </c>
      <c r="AF50" s="1">
        <f>+AB50+X50+T50+P50+L50+H50+D50</f>
        <v>1916113.3827349711</v>
      </c>
      <c r="AG50" s="1">
        <f t="shared" si="18"/>
        <v>52826.079123629956</v>
      </c>
    </row>
    <row r="51" spans="1:33" x14ac:dyDescent="0.3">
      <c r="A51" s="2">
        <v>45047</v>
      </c>
      <c r="B51" s="1">
        <v>0</v>
      </c>
      <c r="C51" s="1">
        <f t="shared" si="1"/>
        <v>2.4931725918415667E-3</v>
      </c>
      <c r="D51" s="1">
        <v>0</v>
      </c>
      <c r="F51" s="1">
        <f t="shared" si="3"/>
        <v>2200</v>
      </c>
      <c r="G51" s="1">
        <f t="shared" si="4"/>
        <v>391.81924687605567</v>
      </c>
      <c r="H51" s="1">
        <f t="shared" si="5"/>
        <v>50434.38549701681</v>
      </c>
      <c r="J51" s="1">
        <f t="shared" si="20"/>
        <v>16800</v>
      </c>
      <c r="K51" s="1">
        <f t="shared" si="6"/>
        <v>2430.3042792884467</v>
      </c>
      <c r="L51" s="1">
        <f t="shared" si="7"/>
        <v>417684.39837501227</v>
      </c>
      <c r="N51" s="1">
        <f t="shared" si="21"/>
        <v>0</v>
      </c>
      <c r="O51" s="1">
        <f t="shared" si="8"/>
        <v>1.9186297119546734E-3</v>
      </c>
      <c r="P51" s="1">
        <f t="shared" si="9"/>
        <v>0.34300835628167436</v>
      </c>
      <c r="R51" s="1">
        <f t="shared" si="10"/>
        <v>0</v>
      </c>
      <c r="S51" s="1">
        <f t="shared" si="23"/>
        <v>0</v>
      </c>
      <c r="T51" s="1">
        <f t="shared" si="24"/>
        <v>0</v>
      </c>
      <c r="V51" s="1">
        <f t="shared" si="0"/>
        <v>15600</v>
      </c>
      <c r="W51" s="1">
        <f t="shared" si="13"/>
        <v>3787.0136286280549</v>
      </c>
      <c r="X51" s="1">
        <f t="shared" si="14"/>
        <v>615003.06250499585</v>
      </c>
      <c r="Z51" s="1">
        <f t="shared" si="22"/>
        <v>25000</v>
      </c>
      <c r="AA51" s="1">
        <f t="shared" si="15"/>
        <v>0</v>
      </c>
      <c r="AB51" s="1">
        <f t="shared" si="16"/>
        <v>780000</v>
      </c>
      <c r="AD51" s="1">
        <f>+Z51+V51+R51+N51+J51+F51+B51</f>
        <v>59600</v>
      </c>
      <c r="AE51" s="1">
        <f>+AA51+W51+S51+O51+K51+G51+C51</f>
        <v>6609.1415665948607</v>
      </c>
      <c r="AF51" s="1">
        <f>+AB51+X51+T51+P51+L51+H51+D51</f>
        <v>1863122.1893853811</v>
      </c>
      <c r="AG51" s="1">
        <f t="shared" si="18"/>
        <v>52991.193349590059</v>
      </c>
    </row>
    <row r="52" spans="1:33" x14ac:dyDescent="0.3">
      <c r="A52" s="2">
        <v>45078</v>
      </c>
      <c r="B52" s="1">
        <v>0</v>
      </c>
      <c r="C52" s="1">
        <v>0</v>
      </c>
      <c r="D52" s="1">
        <v>0</v>
      </c>
      <c r="F52" s="1">
        <f t="shared" si="3"/>
        <v>2200</v>
      </c>
      <c r="G52" s="1">
        <f t="shared" si="4"/>
        <v>378.25789122762609</v>
      </c>
      <c r="H52" s="1">
        <f t="shared" si="5"/>
        <v>48612.64338824444</v>
      </c>
      <c r="J52" s="1">
        <f t="shared" si="20"/>
        <v>16800</v>
      </c>
      <c r="K52" s="1">
        <f t="shared" si="6"/>
        <v>2349.4747408594444</v>
      </c>
      <c r="L52" s="1">
        <f t="shared" si="7"/>
        <v>403233.87311587174</v>
      </c>
      <c r="N52" s="1">
        <f t="shared" si="21"/>
        <v>0</v>
      </c>
      <c r="O52" s="1">
        <f t="shared" si="8"/>
        <v>1.9294220040844184E-3</v>
      </c>
      <c r="P52" s="1">
        <f t="shared" si="9"/>
        <v>0.34493777828575878</v>
      </c>
      <c r="R52" s="1">
        <f t="shared" si="10"/>
        <v>0</v>
      </c>
      <c r="S52" s="1">
        <f t="shared" si="23"/>
        <v>0</v>
      </c>
      <c r="T52" s="1">
        <f t="shared" si="24"/>
        <v>0</v>
      </c>
      <c r="V52" s="1">
        <f t="shared" si="0"/>
        <v>15600</v>
      </c>
      <c r="W52" s="1">
        <f t="shared" si="13"/>
        <v>3715.6435026343497</v>
      </c>
      <c r="X52" s="1">
        <f t="shared" si="14"/>
        <v>603118.70600763022</v>
      </c>
      <c r="Z52" s="1">
        <f t="shared" si="22"/>
        <v>25000</v>
      </c>
      <c r="AA52" s="1">
        <f t="shared" si="15"/>
        <v>0</v>
      </c>
      <c r="AB52" s="1">
        <f t="shared" si="16"/>
        <v>755000</v>
      </c>
      <c r="AD52" s="1">
        <f>+Z52+V52+R52+N52+J52+F52+B52</f>
        <v>59600</v>
      </c>
      <c r="AE52" s="1">
        <f>+AA52+W52+S52+O52+K52+G52+C52</f>
        <v>6443.3780641434241</v>
      </c>
      <c r="AF52" s="1">
        <f>+AB52+X52+T52+P52+L52+H52+D52</f>
        <v>1809965.5674495245</v>
      </c>
      <c r="AG52" s="1">
        <f t="shared" si="18"/>
        <v>53156.621935856529</v>
      </c>
    </row>
    <row r="53" spans="1:33" x14ac:dyDescent="0.3">
      <c r="A53" s="2">
        <v>45108</v>
      </c>
      <c r="B53" s="1">
        <f t="shared" si="19"/>
        <v>0</v>
      </c>
      <c r="C53" s="1">
        <f t="shared" ref="C53:C97" si="25">+C$3*D53</f>
        <v>0</v>
      </c>
      <c r="D53" s="1">
        <f t="shared" ref="D53:D97" si="26">+D52+C52-B53</f>
        <v>0</v>
      </c>
      <c r="F53" s="1">
        <f t="shared" si="3"/>
        <v>2200</v>
      </c>
      <c r="G53" s="1">
        <f t="shared" si="4"/>
        <v>364.59482541183331</v>
      </c>
      <c r="H53" s="1">
        <f t="shared" si="5"/>
        <v>46777.238213656274</v>
      </c>
      <c r="J53" s="1">
        <f t="shared" si="20"/>
        <v>16800</v>
      </c>
      <c r="K53" s="1">
        <f t="shared" si="6"/>
        <v>2268.1905362767789</v>
      </c>
      <c r="L53" s="1">
        <f t="shared" si="7"/>
        <v>388702.06365214853</v>
      </c>
      <c r="N53" s="1">
        <v>0</v>
      </c>
      <c r="O53" s="1">
        <f t="shared" si="8"/>
        <v>1.9402750028573933E-3</v>
      </c>
      <c r="P53" s="1">
        <f t="shared" si="9"/>
        <v>0.34687805328861615</v>
      </c>
      <c r="R53" s="1">
        <f t="shared" si="10"/>
        <v>0</v>
      </c>
      <c r="S53" s="1">
        <f t="shared" si="23"/>
        <v>0</v>
      </c>
      <c r="T53" s="1">
        <f t="shared" si="24"/>
        <v>0</v>
      </c>
      <c r="V53" s="1">
        <f t="shared" si="0"/>
        <v>15600</v>
      </c>
      <c r="W53" s="1">
        <f t="shared" si="13"/>
        <v>3643.8421821294323</v>
      </c>
      <c r="X53" s="1">
        <f t="shared" si="14"/>
        <v>591162.5481897596</v>
      </c>
      <c r="Z53" s="1">
        <f t="shared" si="22"/>
        <v>25000</v>
      </c>
      <c r="AA53" s="1">
        <f t="shared" si="15"/>
        <v>0</v>
      </c>
      <c r="AB53" s="1">
        <f t="shared" si="16"/>
        <v>730000</v>
      </c>
      <c r="AD53" s="1">
        <f>+Z53+V53+R53+N53+J53+F53+B53</f>
        <v>59600</v>
      </c>
      <c r="AE53" s="1">
        <f>+AA53+W53+S53+O53+K53+G53+C53</f>
        <v>6276.6294840930468</v>
      </c>
      <c r="AF53" s="1">
        <f>+AB53+X53+T53+P53+L53+H53+D53</f>
        <v>1756642.1969336178</v>
      </c>
      <c r="AG53" s="1">
        <f t="shared" si="18"/>
        <v>53323.370515906718</v>
      </c>
    </row>
    <row r="54" spans="1:33" x14ac:dyDescent="0.3">
      <c r="A54" s="2">
        <v>45139</v>
      </c>
      <c r="B54" s="1">
        <f t="shared" si="19"/>
        <v>0</v>
      </c>
      <c r="C54" s="1">
        <f t="shared" si="25"/>
        <v>0</v>
      </c>
      <c r="D54" s="1">
        <f t="shared" si="26"/>
        <v>0</v>
      </c>
      <c r="F54" s="1">
        <f t="shared" si="3"/>
        <v>2200</v>
      </c>
      <c r="G54" s="1">
        <f t="shared" si="4"/>
        <v>350.82928660242203</v>
      </c>
      <c r="H54" s="1">
        <f t="shared" si="5"/>
        <v>44928.067500258694</v>
      </c>
      <c r="J54" s="1">
        <f>J53</f>
        <v>16800</v>
      </c>
      <c r="K54" s="1">
        <f t="shared" si="6"/>
        <v>2186.4491080433359</v>
      </c>
      <c r="L54" s="1">
        <f t="shared" si="7"/>
        <v>374088.51276019186</v>
      </c>
      <c r="N54" s="1">
        <v>0</v>
      </c>
      <c r="O54" s="1">
        <f t="shared" si="8"/>
        <v>1.9511890497484661E-3</v>
      </c>
      <c r="P54" s="1">
        <f t="shared" si="9"/>
        <v>0.3488292423383646</v>
      </c>
      <c r="R54" s="1">
        <f t="shared" si="10"/>
        <v>0</v>
      </c>
      <c r="S54" s="1">
        <f t="shared" si="23"/>
        <v>0</v>
      </c>
      <c r="T54" s="1">
        <f t="shared" si="24"/>
        <v>0</v>
      </c>
      <c r="V54" s="1">
        <f t="shared" si="0"/>
        <v>15600</v>
      </c>
      <c r="W54" s="1">
        <f t="shared" si="13"/>
        <v>3571.6070619797974</v>
      </c>
      <c r="X54" s="1">
        <f t="shared" si="14"/>
        <v>579134.15525173943</v>
      </c>
      <c r="Z54" s="1">
        <f t="shared" si="22"/>
        <v>25000</v>
      </c>
      <c r="AA54" s="1">
        <f t="shared" si="15"/>
        <v>0</v>
      </c>
      <c r="AB54" s="1">
        <f t="shared" si="16"/>
        <v>705000</v>
      </c>
      <c r="AD54" s="1">
        <f>+Z54+V54+R54+N54+J54+F54+B54</f>
        <v>59600</v>
      </c>
      <c r="AE54" s="1">
        <f>+AA54+W54+S54+O54+K54+G54+C54</f>
        <v>6108.8874078146055</v>
      </c>
      <c r="AF54" s="1">
        <f>+AB54+X54+T54+P54+L54+H54+D54</f>
        <v>1703151.0843414327</v>
      </c>
      <c r="AG54" s="1">
        <f t="shared" si="18"/>
        <v>53491.112592185149</v>
      </c>
    </row>
    <row r="55" spans="1:33" x14ac:dyDescent="0.3">
      <c r="A55" s="2">
        <v>45170</v>
      </c>
      <c r="B55" s="1">
        <f t="shared" si="19"/>
        <v>0</v>
      </c>
      <c r="C55" s="1">
        <f t="shared" si="25"/>
        <v>0</v>
      </c>
      <c r="D55" s="1">
        <f t="shared" si="26"/>
        <v>0</v>
      </c>
      <c r="F55" s="1">
        <f t="shared" si="3"/>
        <v>2200</v>
      </c>
      <c r="G55" s="1">
        <f t="shared" si="4"/>
        <v>336.96050625194022</v>
      </c>
      <c r="H55" s="1">
        <f t="shared" si="5"/>
        <v>43065.028006510634</v>
      </c>
      <c r="J55" s="1">
        <f t="shared" si="20"/>
        <v>16800</v>
      </c>
      <c r="K55" s="1">
        <f t="shared" si="6"/>
        <v>2104.2478842760793</v>
      </c>
      <c r="L55" s="1">
        <f t="shared" si="7"/>
        <v>359392.76064446795</v>
      </c>
      <c r="N55" s="1">
        <f t="shared" si="21"/>
        <v>0</v>
      </c>
      <c r="O55" s="1">
        <f t="shared" si="8"/>
        <v>1.962164488153301E-3</v>
      </c>
      <c r="P55" s="1">
        <f t="shared" si="9"/>
        <v>0.35079140682651788</v>
      </c>
      <c r="R55" s="1">
        <f t="shared" si="10"/>
        <v>0</v>
      </c>
      <c r="S55" s="1">
        <f t="shared" si="23"/>
        <v>0</v>
      </c>
      <c r="T55" s="1">
        <f t="shared" si="24"/>
        <v>0</v>
      </c>
      <c r="V55" s="1">
        <f t="shared" si="0"/>
        <v>15600</v>
      </c>
      <c r="W55" s="1">
        <f t="shared" si="13"/>
        <v>3498.9355213125923</v>
      </c>
      <c r="X55" s="1">
        <f t="shared" si="14"/>
        <v>567033.09077305207</v>
      </c>
      <c r="Z55" s="1">
        <f t="shared" si="22"/>
        <v>25000</v>
      </c>
      <c r="AA55" s="1">
        <f t="shared" si="15"/>
        <v>0</v>
      </c>
      <c r="AB55" s="1">
        <f t="shared" si="16"/>
        <v>680000</v>
      </c>
      <c r="AD55" s="1">
        <f>+Z55+V55+R55+N55+J55+F55+B55</f>
        <v>59600</v>
      </c>
      <c r="AE55" s="1">
        <f>+AA55+W55+S55+O55+K55+G55+C55</f>
        <v>5940.1458740051003</v>
      </c>
      <c r="AF55" s="1">
        <f>+AB55+X55+T55+P55+L55+H55+D55</f>
        <v>1649491.2302154375</v>
      </c>
      <c r="AG55" s="1">
        <f t="shared" si="18"/>
        <v>53659.854125995189</v>
      </c>
    </row>
    <row r="56" spans="1:33" x14ac:dyDescent="0.3">
      <c r="A56" s="2">
        <v>45200</v>
      </c>
      <c r="B56" s="1">
        <f t="shared" si="19"/>
        <v>0</v>
      </c>
      <c r="C56" s="1">
        <f t="shared" si="25"/>
        <v>0</v>
      </c>
      <c r="D56" s="1">
        <f t="shared" si="26"/>
        <v>0</v>
      </c>
      <c r="F56" s="1">
        <f t="shared" si="3"/>
        <v>2200</v>
      </c>
      <c r="G56" s="1">
        <f t="shared" si="4"/>
        <v>322.98771004882974</v>
      </c>
      <c r="H56" s="1">
        <f t="shared" si="5"/>
        <v>41188.015716559465</v>
      </c>
      <c r="J56" s="1">
        <f t="shared" si="20"/>
        <v>16800</v>
      </c>
      <c r="K56" s="1">
        <f t="shared" si="6"/>
        <v>2021.5842786251326</v>
      </c>
      <c r="L56" s="1">
        <f t="shared" si="7"/>
        <v>344614.3449230931</v>
      </c>
      <c r="N56" s="1">
        <f t="shared" si="21"/>
        <v>0</v>
      </c>
      <c r="O56" s="1">
        <f t="shared" si="8"/>
        <v>1.9732016633991632E-3</v>
      </c>
      <c r="P56" s="1">
        <f t="shared" si="9"/>
        <v>0.35276460848991703</v>
      </c>
      <c r="R56" s="1">
        <f t="shared" si="10"/>
        <v>0</v>
      </c>
      <c r="S56" s="1">
        <f t="shared" si="23"/>
        <v>0</v>
      </c>
      <c r="T56" s="1">
        <f t="shared" si="24"/>
        <v>0</v>
      </c>
      <c r="V56" s="1">
        <f t="shared" si="0"/>
        <v>15600</v>
      </c>
      <c r="W56" s="1">
        <f t="shared" si="13"/>
        <v>3425.8249234205227</v>
      </c>
      <c r="X56" s="1">
        <f t="shared" si="14"/>
        <v>554858.91569647263</v>
      </c>
      <c r="Z56" s="1">
        <f t="shared" si="22"/>
        <v>25000</v>
      </c>
      <c r="AA56" s="1">
        <f t="shared" si="15"/>
        <v>0</v>
      </c>
      <c r="AB56" s="1">
        <f t="shared" si="16"/>
        <v>655000</v>
      </c>
      <c r="AD56" s="1">
        <f>+Z56+V56+R56+N56+J56+F56+B56</f>
        <v>59600</v>
      </c>
      <c r="AE56" s="1">
        <f>+AA56+W56+S56+O56+K56+G56+C56</f>
        <v>5770.3988852961484</v>
      </c>
      <c r="AF56" s="1">
        <f>+AB56+X56+T56+P56+L56+H56+D56</f>
        <v>1595661.6291007337</v>
      </c>
      <c r="AG56" s="1">
        <f t="shared" si="18"/>
        <v>53829.601114703808</v>
      </c>
    </row>
    <row r="57" spans="1:33" x14ac:dyDescent="0.3">
      <c r="A57" s="2">
        <v>45231</v>
      </c>
      <c r="B57" s="1">
        <f t="shared" si="19"/>
        <v>0</v>
      </c>
      <c r="C57" s="1">
        <f t="shared" si="25"/>
        <v>0</v>
      </c>
      <c r="D57" s="1">
        <f t="shared" si="26"/>
        <v>0</v>
      </c>
      <c r="F57" s="1">
        <f t="shared" si="3"/>
        <v>2200</v>
      </c>
      <c r="G57" s="1">
        <f t="shared" si="4"/>
        <v>308.91011787419598</v>
      </c>
      <c r="H57" s="1">
        <f t="shared" si="5"/>
        <v>39296.925834433663</v>
      </c>
      <c r="J57" s="1">
        <f t="shared" si="20"/>
        <v>16800</v>
      </c>
      <c r="K57" s="1">
        <f t="shared" si="6"/>
        <v>1938.4556901923988</v>
      </c>
      <c r="L57" s="1">
        <f t="shared" si="7"/>
        <v>329752.80061328551</v>
      </c>
      <c r="N57" s="1">
        <f t="shared" si="21"/>
        <v>0</v>
      </c>
      <c r="O57" s="1">
        <f t="shared" si="8"/>
        <v>1.9843009227557837E-3</v>
      </c>
      <c r="P57" s="1">
        <f t="shared" si="9"/>
        <v>0.35474890941267284</v>
      </c>
      <c r="R57" s="1">
        <f t="shared" si="10"/>
        <v>0</v>
      </c>
      <c r="S57" s="1">
        <f t="shared" si="23"/>
        <v>0</v>
      </c>
      <c r="T57" s="1">
        <f t="shared" si="24"/>
        <v>0</v>
      </c>
      <c r="V57" s="1">
        <f t="shared" si="0"/>
        <v>15600</v>
      </c>
      <c r="W57" s="1">
        <f t="shared" si="13"/>
        <v>3352.2726156661888</v>
      </c>
      <c r="X57" s="1">
        <f t="shared" si="14"/>
        <v>542611.18831213878</v>
      </c>
      <c r="Z57" s="1">
        <f t="shared" si="22"/>
        <v>25000</v>
      </c>
      <c r="AA57" s="1">
        <f t="shared" si="15"/>
        <v>0</v>
      </c>
      <c r="AB57" s="1">
        <f t="shared" si="16"/>
        <v>630000</v>
      </c>
      <c r="AD57" s="1">
        <f>+Z57+V57+R57+N57+J57+F57+B57</f>
        <v>59600</v>
      </c>
      <c r="AE57" s="1">
        <f>+AA57+W57+S57+O57+K57+G57+C57</f>
        <v>5599.6404080337061</v>
      </c>
      <c r="AF57" s="1">
        <f>+AB57+X57+T57+P57+L57+H57+D57</f>
        <v>1541661.2695087674</v>
      </c>
      <c r="AG57" s="1">
        <f t="shared" si="18"/>
        <v>54000.359591966262</v>
      </c>
    </row>
    <row r="58" spans="1:33" x14ac:dyDescent="0.3">
      <c r="A58" s="2">
        <v>45261</v>
      </c>
      <c r="B58" s="1">
        <f t="shared" si="19"/>
        <v>0</v>
      </c>
      <c r="C58" s="1">
        <f t="shared" si="25"/>
        <v>0</v>
      </c>
      <c r="D58" s="1">
        <f t="shared" si="26"/>
        <v>0</v>
      </c>
      <c r="F58" s="1">
        <f t="shared" si="3"/>
        <v>2200</v>
      </c>
      <c r="G58" s="1">
        <f t="shared" si="4"/>
        <v>294.72694375825245</v>
      </c>
      <c r="H58" s="1">
        <f t="shared" si="5"/>
        <v>37391.652778191914</v>
      </c>
      <c r="J58" s="1">
        <f t="shared" si="20"/>
        <v>16800</v>
      </c>
      <c r="K58" s="1">
        <f t="shared" si="6"/>
        <v>1854.8595034497312</v>
      </c>
      <c r="L58" s="1">
        <f t="shared" si="7"/>
        <v>314807.66011673526</v>
      </c>
      <c r="N58" s="1">
        <f t="shared" si="21"/>
        <v>0</v>
      </c>
      <c r="O58" s="1">
        <f t="shared" si="8"/>
        <v>1.995462615446285E-3</v>
      </c>
      <c r="P58" s="1">
        <f t="shared" si="9"/>
        <v>0.35674437202811915</v>
      </c>
      <c r="R58" s="1">
        <f t="shared" si="10"/>
        <v>0</v>
      </c>
      <c r="S58" s="1">
        <f t="shared" si="23"/>
        <v>0</v>
      </c>
      <c r="T58" s="1">
        <f t="shared" si="24"/>
        <v>0</v>
      </c>
      <c r="V58" s="1">
        <f t="shared" si="0"/>
        <v>15600</v>
      </c>
      <c r="W58" s="1">
        <f t="shared" si="13"/>
        <v>3278.2759293858385</v>
      </c>
      <c r="X58" s="1">
        <f t="shared" si="14"/>
        <v>530289.46424152458</v>
      </c>
      <c r="Z58" s="1">
        <f t="shared" si="22"/>
        <v>25000</v>
      </c>
      <c r="AA58" s="1">
        <f t="shared" si="15"/>
        <v>0</v>
      </c>
      <c r="AB58" s="1">
        <f t="shared" si="16"/>
        <v>605000</v>
      </c>
      <c r="AD58" s="1">
        <f>+Z58+V58+R58+N58+J58+F58+B58</f>
        <v>59600</v>
      </c>
      <c r="AE58" s="1">
        <f>+AA58+W58+S58+O58+K58+G58+C58</f>
        <v>5427.8643720564378</v>
      </c>
      <c r="AF58" s="1">
        <f>+AB58+X58+T58+P58+L58+H58+D58</f>
        <v>1487489.1338808239</v>
      </c>
      <c r="AG58" s="1">
        <f t="shared" si="18"/>
        <v>54172.135627943557</v>
      </c>
    </row>
    <row r="59" spans="1:33" x14ac:dyDescent="0.3">
      <c r="A59" s="2">
        <v>45292</v>
      </c>
      <c r="B59" s="1">
        <f t="shared" si="19"/>
        <v>0</v>
      </c>
      <c r="C59" s="1">
        <f t="shared" si="25"/>
        <v>0</v>
      </c>
      <c r="D59" s="1">
        <f t="shared" si="26"/>
        <v>0</v>
      </c>
      <c r="F59" s="1">
        <f t="shared" si="3"/>
        <v>2200</v>
      </c>
      <c r="G59" s="1">
        <f t="shared" si="4"/>
        <v>280.43739583643935</v>
      </c>
      <c r="H59" s="1">
        <f t="shared" si="5"/>
        <v>35472.090174028352</v>
      </c>
      <c r="J59" s="1">
        <f t="shared" si="20"/>
        <v>16800</v>
      </c>
      <c r="K59" s="1">
        <f t="shared" si="6"/>
        <v>1770.793088156636</v>
      </c>
      <c r="L59" s="1">
        <f t="shared" si="7"/>
        <v>299778.45320489188</v>
      </c>
      <c r="N59" s="1">
        <f t="shared" si="21"/>
        <v>0</v>
      </c>
      <c r="O59" s="1">
        <f t="shared" si="8"/>
        <v>2.0066870926581703E-3</v>
      </c>
      <c r="P59" s="1">
        <f t="shared" si="9"/>
        <v>0.35875105912077732</v>
      </c>
      <c r="R59" s="1">
        <f t="shared" si="10"/>
        <v>0</v>
      </c>
      <c r="S59" s="1">
        <f t="shared" si="23"/>
        <v>0</v>
      </c>
      <c r="T59" s="1">
        <f t="shared" si="24"/>
        <v>0</v>
      </c>
      <c r="V59" s="1">
        <f t="shared" si="0"/>
        <v>15600</v>
      </c>
      <c r="W59" s="1">
        <f t="shared" si="13"/>
        <v>3203.8321797925441</v>
      </c>
      <c r="X59" s="1">
        <f t="shared" si="14"/>
        <v>517893.29642131715</v>
      </c>
      <c r="Z59" s="1">
        <f t="shared" si="22"/>
        <v>25000</v>
      </c>
      <c r="AA59" s="1">
        <f t="shared" si="15"/>
        <v>0</v>
      </c>
      <c r="AB59" s="1">
        <f t="shared" si="16"/>
        <v>580000</v>
      </c>
      <c r="AD59" s="1">
        <f>+Z59+V59+R59+N59+J59+F59+B59</f>
        <v>59600</v>
      </c>
      <c r="AE59" s="1">
        <f>+AA59+W59+S59+O59+K59+G59+C59</f>
        <v>5255.0646704727124</v>
      </c>
      <c r="AF59" s="1">
        <f>+AB59+X59+T59+P59+L59+H59+D59</f>
        <v>1433144.1985512965</v>
      </c>
      <c r="AG59" s="1">
        <f t="shared" si="18"/>
        <v>54344.935329527361</v>
      </c>
    </row>
    <row r="60" spans="1:33" x14ac:dyDescent="0.3">
      <c r="A60" s="2">
        <v>45323</v>
      </c>
      <c r="B60" s="1">
        <f t="shared" si="19"/>
        <v>0</v>
      </c>
      <c r="C60" s="1">
        <f t="shared" si="25"/>
        <v>0</v>
      </c>
      <c r="D60" s="1">
        <f t="shared" si="26"/>
        <v>0</v>
      </c>
      <c r="F60" s="1">
        <f t="shared" si="3"/>
        <v>2200</v>
      </c>
      <c r="G60" s="1">
        <f t="shared" si="4"/>
        <v>266.04067630521263</v>
      </c>
      <c r="H60" s="1">
        <f t="shared" si="5"/>
        <v>33538.130850333568</v>
      </c>
      <c r="J60" s="1">
        <f t="shared" si="20"/>
        <v>16800</v>
      </c>
      <c r="K60" s="1">
        <f t="shared" si="6"/>
        <v>1686.2537992775169</v>
      </c>
      <c r="L60" s="1">
        <f t="shared" si="7"/>
        <v>284664.70700416941</v>
      </c>
      <c r="N60" s="1">
        <f t="shared" si="21"/>
        <v>0</v>
      </c>
      <c r="O60" s="1">
        <f t="shared" si="8"/>
        <v>2.0179747075543728E-3</v>
      </c>
      <c r="P60" s="1">
        <f t="shared" si="9"/>
        <v>0.3607690338283317</v>
      </c>
      <c r="R60" s="1">
        <f t="shared" si="10"/>
        <v>0</v>
      </c>
      <c r="S60" s="1">
        <f t="shared" si="23"/>
        <v>0</v>
      </c>
      <c r="T60" s="1">
        <f t="shared" si="24"/>
        <v>0</v>
      </c>
      <c r="V60" s="1">
        <f t="shared" si="0"/>
        <v>15600</v>
      </c>
      <c r="W60" s="1">
        <f t="shared" si="13"/>
        <v>3128.9386658787912</v>
      </c>
      <c r="X60" s="1">
        <f t="shared" si="14"/>
        <v>505422.23508719594</v>
      </c>
      <c r="Z60" s="1">
        <f t="shared" si="22"/>
        <v>25000</v>
      </c>
      <c r="AA60" s="1">
        <f t="shared" si="15"/>
        <v>0</v>
      </c>
      <c r="AB60" s="1">
        <f t="shared" si="16"/>
        <v>555000</v>
      </c>
      <c r="AD60" s="1">
        <f>+Z60+V60+R60+N60+J60+F60+B60</f>
        <v>59600</v>
      </c>
      <c r="AE60" s="1">
        <f>+AA60+W60+S60+O60+K60+G60+C60</f>
        <v>5081.2351594362281</v>
      </c>
      <c r="AF60" s="1">
        <f>+AB60+X60+T60+P60+L60+H60+D60</f>
        <v>1378625.4337107327</v>
      </c>
      <c r="AG60" s="1">
        <f t="shared" si="18"/>
        <v>54518.764840563759</v>
      </c>
    </row>
    <row r="61" spans="1:33" x14ac:dyDescent="0.3">
      <c r="A61" s="2">
        <v>45352</v>
      </c>
      <c r="B61" s="1">
        <f t="shared" si="19"/>
        <v>0</v>
      </c>
      <c r="C61" s="1">
        <f t="shared" si="25"/>
        <v>0</v>
      </c>
      <c r="D61" s="1">
        <f t="shared" si="26"/>
        <v>0</v>
      </c>
      <c r="F61" s="1">
        <f t="shared" si="3"/>
        <v>2200</v>
      </c>
      <c r="G61" s="1">
        <f t="shared" si="4"/>
        <v>251.53598137750174</v>
      </c>
      <c r="H61" s="1">
        <f t="shared" si="5"/>
        <v>31589.666831711067</v>
      </c>
      <c r="J61" s="1">
        <f t="shared" si="20"/>
        <v>16800</v>
      </c>
      <c r="K61" s="1">
        <f t="shared" si="6"/>
        <v>1601.2389768984531</v>
      </c>
      <c r="L61" s="1">
        <f t="shared" si="7"/>
        <v>269465.94598106784</v>
      </c>
      <c r="N61" s="1">
        <f t="shared" si="21"/>
        <v>0</v>
      </c>
      <c r="O61" s="1">
        <f t="shared" si="8"/>
        <v>2.0293258152843659E-3</v>
      </c>
      <c r="P61" s="1">
        <f t="shared" si="9"/>
        <v>0.36279835964361606</v>
      </c>
      <c r="R61" s="1">
        <f t="shared" si="10"/>
        <v>0</v>
      </c>
      <c r="S61" s="1">
        <f t="shared" si="23"/>
        <v>0</v>
      </c>
      <c r="T61" s="1">
        <f t="shared" si="24"/>
        <v>0</v>
      </c>
      <c r="V61" s="1">
        <f t="shared" si="0"/>
        <v>15600</v>
      </c>
      <c r="W61" s="1">
        <f t="shared" si="13"/>
        <v>3053.5926703184755</v>
      </c>
      <c r="X61" s="1">
        <f t="shared" si="14"/>
        <v>492875.82775751443</v>
      </c>
      <c r="Z61" s="1">
        <f t="shared" si="22"/>
        <v>25000</v>
      </c>
      <c r="AA61" s="1">
        <f t="shared" si="15"/>
        <v>0</v>
      </c>
      <c r="AB61" s="1">
        <f t="shared" si="16"/>
        <v>530000</v>
      </c>
      <c r="AD61" s="1">
        <f>+Z61+V61+R61+N61+J61+F61+B61</f>
        <v>59600</v>
      </c>
      <c r="AE61" s="1">
        <f>+AA61+W61+S61+O61+K61+G61+C61</f>
        <v>4906.369657920246</v>
      </c>
      <c r="AF61" s="1">
        <f>+AB61+X61+T61+P61+L61+H61+D61</f>
        <v>1323931.8033686529</v>
      </c>
      <c r="AG61" s="1">
        <f t="shared" si="18"/>
        <v>54693.630342079792</v>
      </c>
    </row>
    <row r="62" spans="1:33" x14ac:dyDescent="0.3">
      <c r="A62" s="2">
        <v>45383</v>
      </c>
      <c r="B62" s="1">
        <f t="shared" si="19"/>
        <v>0</v>
      </c>
      <c r="C62" s="1">
        <f t="shared" si="25"/>
        <v>0</v>
      </c>
      <c r="D62" s="1">
        <f t="shared" si="26"/>
        <v>0</v>
      </c>
      <c r="F62" s="1">
        <f t="shared" si="3"/>
        <v>2200</v>
      </c>
      <c r="G62" s="1">
        <f t="shared" si="4"/>
        <v>236.92250123783299</v>
      </c>
      <c r="H62" s="1">
        <f t="shared" si="5"/>
        <v>29626.589332948901</v>
      </c>
      <c r="J62" s="1">
        <f t="shared" si="20"/>
        <v>16800</v>
      </c>
      <c r="K62" s="1">
        <f t="shared" si="6"/>
        <v>1515.7459461435067</v>
      </c>
      <c r="L62" s="1">
        <f t="shared" si="7"/>
        <v>254181.69192721136</v>
      </c>
      <c r="N62" s="1">
        <f t="shared" si="21"/>
        <v>0</v>
      </c>
      <c r="O62" s="1">
        <f t="shared" si="8"/>
        <v>2.0407407729953406E-3</v>
      </c>
      <c r="P62" s="1">
        <f t="shared" si="9"/>
        <v>0.36483910041661138</v>
      </c>
      <c r="R62" s="1">
        <f t="shared" si="10"/>
        <v>0</v>
      </c>
      <c r="S62" s="1">
        <f t="shared" si="23"/>
        <v>0</v>
      </c>
      <c r="T62" s="1">
        <f t="shared" si="24"/>
        <v>0</v>
      </c>
      <c r="V62" s="1">
        <f t="shared" si="0"/>
        <v>15600</v>
      </c>
      <c r="W62" s="1">
        <f t="shared" si="13"/>
        <v>2977.7914593683163</v>
      </c>
      <c r="X62" s="1">
        <f t="shared" si="14"/>
        <v>480253.61921688274</v>
      </c>
      <c r="Z62" s="1">
        <f t="shared" si="22"/>
        <v>25000</v>
      </c>
      <c r="AA62" s="1">
        <f t="shared" si="15"/>
        <v>0</v>
      </c>
      <c r="AB62" s="1">
        <f t="shared" si="16"/>
        <v>505000</v>
      </c>
      <c r="AD62" s="1">
        <f>+Z62+V62+R62+N62+J62+F62+B62</f>
        <v>59600</v>
      </c>
      <c r="AE62" s="1">
        <f>+AA62+W62+S62+O62+K62+G62+C62</f>
        <v>4730.4619474904284</v>
      </c>
      <c r="AF62" s="1">
        <f>+AB62+X62+T62+P62+L62+H62+D62</f>
        <v>1269062.2653161434</v>
      </c>
      <c r="AG62" s="1">
        <f t="shared" si="18"/>
        <v>54869.538052509539</v>
      </c>
    </row>
    <row r="63" spans="1:33" x14ac:dyDescent="0.3">
      <c r="A63" s="2">
        <v>45413</v>
      </c>
      <c r="B63" s="1">
        <f t="shared" si="19"/>
        <v>0</v>
      </c>
      <c r="C63" s="1">
        <f t="shared" si="25"/>
        <v>0</v>
      </c>
      <c r="D63" s="1">
        <f t="shared" si="26"/>
        <v>0</v>
      </c>
      <c r="F63" s="1">
        <f t="shared" si="3"/>
        <v>2200</v>
      </c>
      <c r="G63" s="1">
        <f t="shared" si="4"/>
        <v>222.19941999711673</v>
      </c>
      <c r="H63" s="1">
        <f t="shared" si="5"/>
        <v>27648.788752946017</v>
      </c>
      <c r="J63" s="1">
        <f t="shared" si="20"/>
        <v>16800</v>
      </c>
      <c r="K63" s="1">
        <f t="shared" si="6"/>
        <v>1429.7720170905641</v>
      </c>
      <c r="L63" s="1">
        <f t="shared" si="7"/>
        <v>238811.46394430191</v>
      </c>
      <c r="N63" s="1">
        <f t="shared" si="21"/>
        <v>0</v>
      </c>
      <c r="O63" s="1">
        <f t="shared" si="8"/>
        <v>2.0522199398434393E-3</v>
      </c>
      <c r="P63" s="1">
        <f t="shared" si="9"/>
        <v>0.36689132035645483</v>
      </c>
      <c r="R63" s="1">
        <f t="shared" si="10"/>
        <v>0</v>
      </c>
      <c r="S63" s="1">
        <f t="shared" si="23"/>
        <v>0</v>
      </c>
      <c r="T63" s="1">
        <f t="shared" si="24"/>
        <v>0</v>
      </c>
      <c r="V63" s="1">
        <f t="shared" si="0"/>
        <v>15600</v>
      </c>
      <c r="W63" s="1">
        <f t="shared" si="13"/>
        <v>2901.5322827686664</v>
      </c>
      <c r="X63" s="1">
        <f t="shared" si="14"/>
        <v>467555.15149965143</v>
      </c>
      <c r="Z63" s="1">
        <f t="shared" si="22"/>
        <v>25000</v>
      </c>
      <c r="AA63" s="1">
        <f t="shared" si="15"/>
        <v>0</v>
      </c>
      <c r="AB63" s="1">
        <f t="shared" si="16"/>
        <v>480000</v>
      </c>
      <c r="AD63" s="1">
        <f>+Z63+V63+R63+N63+J63+F63+B63</f>
        <v>59600</v>
      </c>
      <c r="AE63" s="1">
        <f>+AA63+W63+S63+O63+K63+G63+C63</f>
        <v>4553.505772076287</v>
      </c>
      <c r="AF63" s="1">
        <f>+AB63+X63+T63+P63+L63+H63+D63</f>
        <v>1214015.7710882197</v>
      </c>
      <c r="AG63" s="1">
        <f t="shared" si="18"/>
        <v>55046.494227923686</v>
      </c>
    </row>
    <row r="64" spans="1:33" x14ac:dyDescent="0.3">
      <c r="A64" s="2">
        <v>45444</v>
      </c>
      <c r="B64" s="1">
        <f t="shared" si="19"/>
        <v>0</v>
      </c>
      <c r="C64" s="1">
        <f t="shared" si="25"/>
        <v>0</v>
      </c>
      <c r="D64" s="1">
        <f t="shared" si="26"/>
        <v>0</v>
      </c>
      <c r="F64" s="1">
        <f t="shared" si="3"/>
        <v>2200</v>
      </c>
      <c r="G64" s="1">
        <f t="shared" si="4"/>
        <v>207.36591564709511</v>
      </c>
      <c r="H64" s="1">
        <f t="shared" si="5"/>
        <v>25656.154668593113</v>
      </c>
      <c r="J64" s="1">
        <f t="shared" si="20"/>
        <v>16800</v>
      </c>
      <c r="K64" s="1">
        <f t="shared" si="6"/>
        <v>1343.3144846866985</v>
      </c>
      <c r="L64" s="1">
        <f t="shared" si="7"/>
        <v>223354.77842898862</v>
      </c>
      <c r="N64" s="1">
        <f t="shared" si="21"/>
        <v>0</v>
      </c>
      <c r="O64" s="1">
        <f t="shared" si="8"/>
        <v>2.0637636770050585E-3</v>
      </c>
      <c r="P64" s="1">
        <f t="shared" si="9"/>
        <v>0.36895508403345989</v>
      </c>
      <c r="R64" s="1">
        <f t="shared" si="10"/>
        <v>0</v>
      </c>
      <c r="S64" s="1">
        <f t="shared" si="23"/>
        <v>0</v>
      </c>
      <c r="T64" s="1">
        <f t="shared" si="24"/>
        <v>0</v>
      </c>
      <c r="V64" s="1">
        <f t="shared" si="0"/>
        <v>15600</v>
      </c>
      <c r="W64" s="1">
        <f t="shared" si="13"/>
        <v>2824.8123736437274</v>
      </c>
      <c r="X64" s="1">
        <f t="shared" si="14"/>
        <v>454779.96387329517</v>
      </c>
      <c r="Z64" s="1">
        <f t="shared" si="22"/>
        <v>25000</v>
      </c>
      <c r="AA64" s="1">
        <f t="shared" si="15"/>
        <v>0</v>
      </c>
      <c r="AB64" s="1">
        <f t="shared" si="16"/>
        <v>455000</v>
      </c>
      <c r="AD64" s="1">
        <f>+Z64+V64+R64+N64+J64+F64+B64</f>
        <v>59600</v>
      </c>
      <c r="AE64" s="1">
        <f>+AA64+W64+S64+O64+K64+G64+C64</f>
        <v>4375.4948377411984</v>
      </c>
      <c r="AF64" s="1">
        <f>+AB64+X64+T64+P64+L64+H64+D64</f>
        <v>1158791.2659259608</v>
      </c>
      <c r="AG64" s="1">
        <f t="shared" si="18"/>
        <v>55224.505162258865</v>
      </c>
    </row>
    <row r="65" spans="1:34" x14ac:dyDescent="0.3">
      <c r="A65" s="2">
        <v>45474</v>
      </c>
      <c r="B65" s="1">
        <f t="shared" si="19"/>
        <v>0</v>
      </c>
      <c r="C65" s="1">
        <f t="shared" si="25"/>
        <v>0</v>
      </c>
      <c r="D65" s="1">
        <f t="shared" si="26"/>
        <v>0</v>
      </c>
      <c r="F65" s="1">
        <f t="shared" si="3"/>
        <v>2200</v>
      </c>
      <c r="G65" s="1">
        <f t="shared" si="4"/>
        <v>192.42116001444833</v>
      </c>
      <c r="H65" s="1">
        <f t="shared" si="5"/>
        <v>23648.575828607562</v>
      </c>
      <c r="J65" s="1">
        <f t="shared" si="20"/>
        <v>16800</v>
      </c>
      <c r="K65" s="1">
        <f t="shared" si="6"/>
        <v>1256.3706286630611</v>
      </c>
      <c r="L65" s="1">
        <f t="shared" si="7"/>
        <v>207811.14905765167</v>
      </c>
      <c r="N65" s="1">
        <f t="shared" si="21"/>
        <v>0</v>
      </c>
      <c r="O65" s="1">
        <f t="shared" si="8"/>
        <v>2.0753723476882122E-3</v>
      </c>
      <c r="P65" s="1">
        <f t="shared" si="9"/>
        <v>0.37103045638114812</v>
      </c>
      <c r="R65" s="1">
        <f t="shared" si="10"/>
        <v>0</v>
      </c>
      <c r="S65" s="1">
        <f t="shared" si="23"/>
        <v>0</v>
      </c>
      <c r="T65" s="1">
        <f t="shared" si="24"/>
        <v>0</v>
      </c>
      <c r="V65" s="1">
        <f t="shared" si="0"/>
        <v>15600</v>
      </c>
      <c r="W65" s="1">
        <f t="shared" si="13"/>
        <v>2747.6289484011581</v>
      </c>
      <c r="X65" s="1">
        <f t="shared" si="14"/>
        <v>441927.59282169631</v>
      </c>
      <c r="Z65" s="1">
        <f t="shared" si="22"/>
        <v>25000</v>
      </c>
      <c r="AA65" s="1">
        <f t="shared" si="15"/>
        <v>0</v>
      </c>
      <c r="AB65" s="1">
        <f t="shared" si="16"/>
        <v>430000</v>
      </c>
      <c r="AD65" s="1">
        <f>+Z65+V65+R65+N65+J65+F65+B65</f>
        <v>59600</v>
      </c>
      <c r="AE65" s="1">
        <f>+AA65+W65+S65+O65+K65+G65+C65</f>
        <v>4196.4228124510146</v>
      </c>
      <c r="AF65" s="1">
        <f>+AB65+X65+T65+P65+L65+H65+D65</f>
        <v>1103387.688738412</v>
      </c>
      <c r="AG65" s="1">
        <f t="shared" si="18"/>
        <v>55403.577187548857</v>
      </c>
    </row>
    <row r="66" spans="1:34" x14ac:dyDescent="0.3">
      <c r="A66" s="2">
        <v>45505</v>
      </c>
      <c r="B66" s="1">
        <f t="shared" si="19"/>
        <v>0</v>
      </c>
      <c r="C66" s="1">
        <f t="shared" si="25"/>
        <v>0</v>
      </c>
      <c r="D66" s="1">
        <f t="shared" si="26"/>
        <v>0</v>
      </c>
      <c r="F66" s="1">
        <f t="shared" si="3"/>
        <v>2200</v>
      </c>
      <c r="G66" s="1">
        <f t="shared" si="4"/>
        <v>177.3643187145567</v>
      </c>
      <c r="H66" s="1">
        <f t="shared" si="5"/>
        <v>21625.940147322119</v>
      </c>
      <c r="J66" s="1">
        <f t="shared" si="20"/>
        <v>16800</v>
      </c>
      <c r="K66" s="1">
        <f t="shared" si="6"/>
        <v>1168.9377134492909</v>
      </c>
      <c r="L66" s="1">
        <f t="shared" si="7"/>
        <v>192180.08677110096</v>
      </c>
      <c r="N66" s="1">
        <f t="shared" si="21"/>
        <v>0</v>
      </c>
      <c r="O66" s="1">
        <f t="shared" si="8"/>
        <v>2.0870463171439586E-3</v>
      </c>
      <c r="P66" s="1">
        <f t="shared" si="9"/>
        <v>0.37311750269829208</v>
      </c>
      <c r="R66" s="1">
        <f t="shared" si="10"/>
        <v>0</v>
      </c>
      <c r="S66" s="1">
        <f t="shared" si="23"/>
        <v>0</v>
      </c>
      <c r="T66" s="1">
        <f t="shared" si="24"/>
        <v>0</v>
      </c>
      <c r="V66" s="1">
        <f t="shared" si="0"/>
        <v>15600</v>
      </c>
      <c r="W66" s="1">
        <f t="shared" si="13"/>
        <v>2669.979206631082</v>
      </c>
      <c r="X66" s="1">
        <f t="shared" si="14"/>
        <v>428997.57202832738</v>
      </c>
      <c r="Z66" s="1">
        <f t="shared" si="22"/>
        <v>25000</v>
      </c>
      <c r="AA66" s="1">
        <f t="shared" si="15"/>
        <v>0</v>
      </c>
      <c r="AB66" s="1">
        <f t="shared" si="16"/>
        <v>405000</v>
      </c>
      <c r="AD66" s="1">
        <f>+Z66+V66+R66+N66+J66+F66+B66</f>
        <v>59600</v>
      </c>
      <c r="AE66" s="1">
        <f>+AA66+W66+S66+O66+K66+G66+C66</f>
        <v>4016.283325841247</v>
      </c>
      <c r="AF66" s="1">
        <f>+AB66+X66+T66+P66+L66+H66+D66</f>
        <v>1047803.9720642532</v>
      </c>
      <c r="AG66" s="1">
        <f t="shared" si="18"/>
        <v>55583.716674158815</v>
      </c>
    </row>
    <row r="67" spans="1:34" x14ac:dyDescent="0.3">
      <c r="A67" s="2">
        <v>45536</v>
      </c>
      <c r="B67" s="1">
        <f t="shared" si="19"/>
        <v>0</v>
      </c>
      <c r="C67" s="1">
        <f t="shared" si="25"/>
        <v>0</v>
      </c>
      <c r="D67" s="1">
        <f t="shared" si="26"/>
        <v>0</v>
      </c>
      <c r="F67" s="1">
        <f t="shared" si="3"/>
        <v>2200</v>
      </c>
      <c r="G67" s="1">
        <f t="shared" si="4"/>
        <v>162.19455110491589</v>
      </c>
      <c r="H67" s="1">
        <f t="shared" si="5"/>
        <v>19588.134698427035</v>
      </c>
      <c r="J67" s="1">
        <f t="shared" si="20"/>
        <v>16800</v>
      </c>
      <c r="K67" s="1">
        <f t="shared" si="6"/>
        <v>1081.0129880874431</v>
      </c>
      <c r="L67" s="1">
        <f t="shared" si="7"/>
        <v>176461.09975918839</v>
      </c>
      <c r="N67" s="1">
        <f t="shared" si="21"/>
        <v>0</v>
      </c>
      <c r="O67" s="1">
        <f t="shared" si="8"/>
        <v>2.0987859526778933E-3</v>
      </c>
      <c r="P67" s="1">
        <f t="shared" si="9"/>
        <v>0.37521628865096995</v>
      </c>
      <c r="R67" s="1">
        <f t="shared" si="10"/>
        <v>0</v>
      </c>
      <c r="S67" s="1">
        <f t="shared" si="23"/>
        <v>0</v>
      </c>
      <c r="T67" s="1">
        <f t="shared" si="24"/>
        <v>0</v>
      </c>
      <c r="V67" s="1">
        <f t="shared" si="0"/>
        <v>15600</v>
      </c>
      <c r="W67" s="1">
        <f t="shared" si="13"/>
        <v>2591.8603310044778</v>
      </c>
      <c r="X67" s="1">
        <f t="shared" si="14"/>
        <v>415989.43235933187</v>
      </c>
      <c r="Z67" s="1">
        <f t="shared" si="22"/>
        <v>25000</v>
      </c>
      <c r="AA67" s="1">
        <f t="shared" si="15"/>
        <v>0</v>
      </c>
      <c r="AB67" s="1">
        <f t="shared" si="16"/>
        <v>380000</v>
      </c>
      <c r="AD67" s="1">
        <f>+Z67+V67+R67+N67+J67+F67+B67</f>
        <v>59600</v>
      </c>
      <c r="AE67" s="1">
        <f>+AA67+W67+S67+O67+K67+G67+C67</f>
        <v>3835.0699689827893</v>
      </c>
      <c r="AF67" s="1">
        <f>+AB67+X67+T67+P67+L67+H67+D67</f>
        <v>992039.04203323589</v>
      </c>
      <c r="AG67" s="1">
        <f t="shared" si="18"/>
        <v>55764.930031017284</v>
      </c>
    </row>
    <row r="68" spans="1:34" x14ac:dyDescent="0.3">
      <c r="A68" s="2">
        <v>45566</v>
      </c>
      <c r="B68" s="1">
        <f t="shared" si="19"/>
        <v>0</v>
      </c>
      <c r="C68" s="1">
        <f t="shared" si="25"/>
        <v>0</v>
      </c>
      <c r="D68" s="1">
        <f t="shared" si="26"/>
        <v>0</v>
      </c>
      <c r="F68" s="1">
        <f t="shared" si="3"/>
        <v>2200</v>
      </c>
      <c r="G68" s="1">
        <f t="shared" si="4"/>
        <v>146.91101023820275</v>
      </c>
      <c r="H68" s="1">
        <f t="shared" si="5"/>
        <v>17535.045708665239</v>
      </c>
      <c r="J68" s="1">
        <f t="shared" si="20"/>
        <v>16800</v>
      </c>
      <c r="K68" s="1">
        <f t="shared" si="6"/>
        <v>992.59368614543484</v>
      </c>
      <c r="L68" s="1">
        <f t="shared" si="7"/>
        <v>160653.69344533383</v>
      </c>
      <c r="N68" s="1">
        <f t="shared" si="21"/>
        <v>0</v>
      </c>
      <c r="O68" s="1">
        <f t="shared" si="8"/>
        <v>2.1105916236617062E-3</v>
      </c>
      <c r="P68" s="1">
        <f t="shared" si="9"/>
        <v>0.37732688027463168</v>
      </c>
      <c r="R68" s="1">
        <f t="shared" si="10"/>
        <v>0</v>
      </c>
      <c r="S68" s="1">
        <f t="shared" si="23"/>
        <v>0</v>
      </c>
      <c r="T68" s="1">
        <f t="shared" si="24"/>
        <v>0</v>
      </c>
      <c r="V68" s="1">
        <f t="shared" si="0"/>
        <v>15600</v>
      </c>
      <c r="W68" s="1">
        <f t="shared" si="13"/>
        <v>2513.2694871709632</v>
      </c>
      <c r="X68" s="1">
        <f t="shared" si="14"/>
        <v>402902.70184650284</v>
      </c>
      <c r="Z68" s="1">
        <f t="shared" si="22"/>
        <v>25000</v>
      </c>
      <c r="AA68" s="1">
        <f t="shared" si="15"/>
        <v>0</v>
      </c>
      <c r="AB68" s="1">
        <f t="shared" si="16"/>
        <v>355000</v>
      </c>
      <c r="AD68" s="1">
        <f>+Z68+V68+R68+N68+J68+F68+B68</f>
        <v>59600</v>
      </c>
      <c r="AE68" s="1">
        <f>+AA68+W68+S68+O68+K68+G68+C68</f>
        <v>3652.7762941462242</v>
      </c>
      <c r="AF68" s="1">
        <f>+AB68+X68+T68+P68+L68+H68+D68</f>
        <v>936091.81832738221</v>
      </c>
      <c r="AG68" s="1">
        <f t="shared" si="18"/>
        <v>55947.223705853685</v>
      </c>
    </row>
    <row r="69" spans="1:34" x14ac:dyDescent="0.3">
      <c r="A69" s="2">
        <v>45597</v>
      </c>
      <c r="B69" s="1">
        <f t="shared" si="19"/>
        <v>0</v>
      </c>
      <c r="C69" s="1">
        <f t="shared" si="25"/>
        <v>0</v>
      </c>
      <c r="D69" s="1">
        <f t="shared" si="26"/>
        <v>0</v>
      </c>
      <c r="F69" s="1">
        <f t="shared" si="3"/>
        <v>2200</v>
      </c>
      <c r="G69" s="1">
        <f t="shared" si="4"/>
        <v>131.51284281498928</v>
      </c>
      <c r="H69" s="1">
        <f t="shared" si="5"/>
        <v>15466.55855148023</v>
      </c>
      <c r="J69" s="1">
        <f t="shared" si="20"/>
        <v>16800</v>
      </c>
      <c r="K69" s="1">
        <f t="shared" si="6"/>
        <v>903.67702563000296</v>
      </c>
      <c r="L69" s="1">
        <f t="shared" si="7"/>
        <v>144757.37047096383</v>
      </c>
      <c r="N69" s="1">
        <f t="shared" si="21"/>
        <v>0</v>
      </c>
      <c r="O69" s="1">
        <f t="shared" si="8"/>
        <v>2.1224637015448034E-3</v>
      </c>
      <c r="P69" s="1">
        <f t="shared" si="9"/>
        <v>0.37944934397617647</v>
      </c>
      <c r="R69" s="1">
        <f t="shared" si="10"/>
        <v>0</v>
      </c>
      <c r="S69" s="1">
        <f t="shared" si="23"/>
        <v>0</v>
      </c>
      <c r="T69" s="1">
        <f t="shared" si="24"/>
        <v>0</v>
      </c>
      <c r="V69" s="1">
        <f t="shared" si="0"/>
        <v>15600</v>
      </c>
      <c r="W69" s="1">
        <f t="shared" si="13"/>
        <v>2434.2038236559547</v>
      </c>
      <c r="X69" s="1">
        <f t="shared" si="14"/>
        <v>389736.9056701588</v>
      </c>
      <c r="Z69" s="1">
        <f t="shared" si="22"/>
        <v>25000</v>
      </c>
      <c r="AA69" s="1">
        <f t="shared" si="15"/>
        <v>0</v>
      </c>
      <c r="AB69" s="1">
        <f t="shared" si="16"/>
        <v>330000</v>
      </c>
      <c r="AD69" s="1">
        <f>+Z69+V69+R69+N69+J69+F69+B69</f>
        <v>59600</v>
      </c>
      <c r="AE69" s="1">
        <f>+AA69+W69+S69+O69+K69+G69+C69</f>
        <v>3469.3958145646484</v>
      </c>
      <c r="AF69" s="1">
        <f>+AB69+X69+T69+P69+L69+H69+D69</f>
        <v>879961.21414194687</v>
      </c>
      <c r="AG69" s="1">
        <f t="shared" si="18"/>
        <v>56130.604185435339</v>
      </c>
    </row>
    <row r="70" spans="1:34" x14ac:dyDescent="0.3">
      <c r="A70" s="2">
        <v>45627</v>
      </c>
      <c r="B70" s="1">
        <f t="shared" si="19"/>
        <v>0</v>
      </c>
      <c r="C70" s="1">
        <f t="shared" si="25"/>
        <v>0</v>
      </c>
      <c r="D70" s="1">
        <f t="shared" si="26"/>
        <v>0</v>
      </c>
      <c r="F70" s="1">
        <f t="shared" ref="F70:F97" si="27">+F69</f>
        <v>2200</v>
      </c>
      <c r="G70" s="1">
        <f t="shared" ref="G70:G97" si="28">+G$3*H69</f>
        <v>115.99918913610172</v>
      </c>
      <c r="H70" s="1">
        <f t="shared" ref="H70:H77" si="29">+H69+G70-F70</f>
        <v>13382.557740616332</v>
      </c>
      <c r="J70" s="1">
        <f t="shared" si="20"/>
        <v>16800</v>
      </c>
      <c r="K70" s="1">
        <f t="shared" ref="K70:K97" si="30">+K$3*L69</f>
        <v>814.26020889917163</v>
      </c>
      <c r="L70" s="1">
        <f t="shared" ref="L70:L97" si="31">+L69+K70-J70</f>
        <v>128771.63067986301</v>
      </c>
      <c r="N70" s="1">
        <f t="shared" si="21"/>
        <v>0</v>
      </c>
      <c r="O70" s="1">
        <f t="shared" ref="O70:O87" si="32">+O$3*P69</f>
        <v>2.1344025598659931E-3</v>
      </c>
      <c r="P70" s="1">
        <f t="shared" ref="P70:P87" si="33">+P69+O70-N70</f>
        <v>0.38158374653604243</v>
      </c>
      <c r="R70" s="1">
        <f t="shared" ref="R70:R97" si="34">+R69</f>
        <v>0</v>
      </c>
      <c r="S70" s="1">
        <f t="shared" si="23"/>
        <v>0</v>
      </c>
      <c r="T70" s="1">
        <f t="shared" si="24"/>
        <v>0</v>
      </c>
      <c r="V70" s="1">
        <f t="shared" ref="V70:V96" si="35">+V69</f>
        <v>15600</v>
      </c>
      <c r="W70" s="1">
        <f t="shared" ref="W70:W97" si="36">+W$3*X69</f>
        <v>2354.6604717572095</v>
      </c>
      <c r="X70" s="1">
        <f t="shared" ref="X70:X97" si="37">+X69+W70-V70</f>
        <v>376491.56614191603</v>
      </c>
      <c r="Z70" s="1">
        <f t="shared" si="22"/>
        <v>25000</v>
      </c>
      <c r="AA70" s="1">
        <f t="shared" ref="AA70:AA97" si="38">+AA$3*AB70</f>
        <v>0</v>
      </c>
      <c r="AB70" s="1">
        <f t="shared" ref="AB70:AB97" si="39">+AB69+AA69-Z70</f>
        <v>305000</v>
      </c>
      <c r="AD70" s="1">
        <f>+Z70+V70+R70+N70+J70+F70+B70</f>
        <v>59600</v>
      </c>
      <c r="AE70" s="1">
        <f>+AA70+W70+S70+O70+K70+G70+C70</f>
        <v>3284.922004195043</v>
      </c>
      <c r="AF70" s="1">
        <f>+AB70+X70+T70+P70+L70+H70+D70</f>
        <v>823646.13614614191</v>
      </c>
      <c r="AG70" s="1">
        <f t="shared" ref="AG70:AG97" si="40">+AF69-AF70</f>
        <v>56315.077995804953</v>
      </c>
    </row>
    <row r="71" spans="1:34" x14ac:dyDescent="0.3">
      <c r="A71" s="2">
        <v>45658</v>
      </c>
      <c r="B71" s="1">
        <f t="shared" ref="B71:B98" si="41">+B70</f>
        <v>0</v>
      </c>
      <c r="C71" s="1">
        <f t="shared" si="25"/>
        <v>0</v>
      </c>
      <c r="D71" s="1">
        <f t="shared" si="26"/>
        <v>0</v>
      </c>
      <c r="F71" s="1">
        <f t="shared" si="27"/>
        <v>2200</v>
      </c>
      <c r="G71" s="1">
        <f t="shared" si="28"/>
        <v>100.36918305462248</v>
      </c>
      <c r="H71" s="1">
        <f t="shared" si="29"/>
        <v>11282.926923670955</v>
      </c>
      <c r="J71" s="1">
        <f t="shared" ref="J71:J98" si="42">+J70</f>
        <v>16800</v>
      </c>
      <c r="K71" s="1">
        <f t="shared" si="30"/>
        <v>724.34042257422948</v>
      </c>
      <c r="L71" s="1">
        <f t="shared" si="31"/>
        <v>112695.97110243724</v>
      </c>
      <c r="N71" s="1">
        <f t="shared" ref="N71:N98" si="43">+N70</f>
        <v>0</v>
      </c>
      <c r="O71" s="1">
        <f t="shared" si="32"/>
        <v>2.1464085742652389E-3</v>
      </c>
      <c r="P71" s="1">
        <f t="shared" si="33"/>
        <v>0.38373015511030767</v>
      </c>
      <c r="R71" s="1">
        <f t="shared" si="34"/>
        <v>0</v>
      </c>
      <c r="S71" s="1">
        <f t="shared" si="23"/>
        <v>0</v>
      </c>
      <c r="T71" s="1">
        <f t="shared" si="24"/>
        <v>0</v>
      </c>
      <c r="V71" s="1">
        <f t="shared" si="35"/>
        <v>15600</v>
      </c>
      <c r="W71" s="1">
        <f t="shared" si="36"/>
        <v>2274.6365454407428</v>
      </c>
      <c r="X71" s="1">
        <f t="shared" si="37"/>
        <v>363166.2026873568</v>
      </c>
      <c r="Z71" s="1">
        <f t="shared" ref="Z71:Z98" si="44">+Z70</f>
        <v>25000</v>
      </c>
      <c r="AA71" s="1">
        <f t="shared" si="38"/>
        <v>0</v>
      </c>
      <c r="AB71" s="1">
        <f t="shared" si="39"/>
        <v>280000</v>
      </c>
      <c r="AD71" s="1">
        <f>+Z71+V71+R71+N71+J71+F71+B71</f>
        <v>59600</v>
      </c>
      <c r="AE71" s="1">
        <f>+AA71+W71+S71+O71+K71+G71+C71</f>
        <v>3099.3482974781696</v>
      </c>
      <c r="AF71" s="1">
        <f>+AB71+X71+T71+P71+L71+H71+D71</f>
        <v>767145.48444362008</v>
      </c>
      <c r="AG71" s="1">
        <f t="shared" si="40"/>
        <v>56500.651702521835</v>
      </c>
    </row>
    <row r="72" spans="1:34" x14ac:dyDescent="0.3">
      <c r="A72" s="2">
        <v>45689</v>
      </c>
      <c r="B72" s="1">
        <f t="shared" si="41"/>
        <v>0</v>
      </c>
      <c r="C72" s="1">
        <f t="shared" si="25"/>
        <v>0</v>
      </c>
      <c r="D72" s="1">
        <f t="shared" si="26"/>
        <v>0</v>
      </c>
      <c r="F72" s="1">
        <f t="shared" si="27"/>
        <v>2200</v>
      </c>
      <c r="G72" s="1">
        <f t="shared" si="28"/>
        <v>84.621951927532166</v>
      </c>
      <c r="H72" s="1">
        <f t="shared" si="29"/>
        <v>9167.5488755984879</v>
      </c>
      <c r="J72" s="1">
        <f t="shared" si="42"/>
        <v>16800</v>
      </c>
      <c r="K72" s="1">
        <f t="shared" si="30"/>
        <v>633.91483745120956</v>
      </c>
      <c r="L72" s="1">
        <f t="shared" si="31"/>
        <v>96529.885939888452</v>
      </c>
      <c r="N72" s="1">
        <f t="shared" si="43"/>
        <v>0</v>
      </c>
      <c r="O72" s="1">
        <f t="shared" si="32"/>
        <v>2.158482122495481E-3</v>
      </c>
      <c r="P72" s="1">
        <f t="shared" si="33"/>
        <v>0.38588863723280314</v>
      </c>
      <c r="R72" s="1">
        <f t="shared" si="34"/>
        <v>0</v>
      </c>
      <c r="S72" s="1">
        <f t="shared" si="23"/>
        <v>0</v>
      </c>
      <c r="T72" s="1">
        <f t="shared" si="24"/>
        <v>0</v>
      </c>
      <c r="V72" s="1">
        <f t="shared" si="35"/>
        <v>15600</v>
      </c>
      <c r="W72" s="1">
        <f t="shared" si="36"/>
        <v>2194.1291412361138</v>
      </c>
      <c r="X72" s="1">
        <f t="shared" si="37"/>
        <v>349760.33182859293</v>
      </c>
      <c r="Z72" s="1">
        <f t="shared" si="44"/>
        <v>25000</v>
      </c>
      <c r="AA72" s="1">
        <f t="shared" si="38"/>
        <v>0</v>
      </c>
      <c r="AB72" s="1">
        <f t="shared" si="39"/>
        <v>255000</v>
      </c>
      <c r="AD72" s="1">
        <f>+Z72+V72+R72+N72+J72+F72+B72</f>
        <v>59600</v>
      </c>
      <c r="AE72" s="1">
        <f>+AA72+W72+S72+O72+K72+G72+C72</f>
        <v>2912.6680890969783</v>
      </c>
      <c r="AF72" s="1">
        <f>+AB72+X72+T72+P72+L72+H72+D72</f>
        <v>710458.1525327171</v>
      </c>
      <c r="AG72" s="1">
        <f t="shared" si="40"/>
        <v>56687.331910902984</v>
      </c>
    </row>
    <row r="73" spans="1:34" x14ac:dyDescent="0.3">
      <c r="A73" s="2">
        <v>45717</v>
      </c>
      <c r="B73" s="1">
        <f t="shared" si="41"/>
        <v>0</v>
      </c>
      <c r="C73" s="1">
        <f t="shared" si="25"/>
        <v>0</v>
      </c>
      <c r="D73" s="1">
        <f t="shared" si="26"/>
        <v>0</v>
      </c>
      <c r="F73" s="1">
        <f t="shared" si="27"/>
        <v>2200</v>
      </c>
      <c r="G73" s="1">
        <f t="shared" si="28"/>
        <v>68.756616566988654</v>
      </c>
      <c r="H73" s="1">
        <f t="shared" si="29"/>
        <v>7036.3054921654766</v>
      </c>
      <c r="J73" s="1">
        <f t="shared" si="42"/>
        <v>16800</v>
      </c>
      <c r="K73" s="1">
        <f t="shared" si="30"/>
        <v>542.98060841187259</v>
      </c>
      <c r="L73" s="1">
        <f t="shared" si="31"/>
        <v>80272.866548300328</v>
      </c>
      <c r="N73" s="1">
        <f t="shared" si="43"/>
        <v>0</v>
      </c>
      <c r="O73" s="1">
        <f t="shared" si="32"/>
        <v>2.1706235844345181E-3</v>
      </c>
      <c r="P73" s="1">
        <f t="shared" si="33"/>
        <v>0.38805926081723768</v>
      </c>
      <c r="R73" s="1">
        <f t="shared" si="34"/>
        <v>0</v>
      </c>
      <c r="S73" s="1">
        <f t="shared" si="23"/>
        <v>0</v>
      </c>
      <c r="T73" s="1">
        <f t="shared" si="24"/>
        <v>0</v>
      </c>
      <c r="V73" s="1">
        <f t="shared" si="35"/>
        <v>15600</v>
      </c>
      <c r="W73" s="1">
        <f t="shared" si="36"/>
        <v>2113.1353381310823</v>
      </c>
      <c r="X73" s="1">
        <f t="shared" si="37"/>
        <v>336273.46716672403</v>
      </c>
      <c r="Z73" s="1">
        <f t="shared" si="44"/>
        <v>25000</v>
      </c>
      <c r="AA73" s="1">
        <f t="shared" si="38"/>
        <v>0</v>
      </c>
      <c r="AB73" s="1">
        <f t="shared" si="39"/>
        <v>230000</v>
      </c>
      <c r="AD73" s="1">
        <f>+Z73+V73+R73+N73+J73+F73+B73</f>
        <v>59600</v>
      </c>
      <c r="AE73" s="1">
        <f>+AA73+W73+S73+O73+K73+G73+C73</f>
        <v>2724.874733733528</v>
      </c>
      <c r="AF73" s="1">
        <f>+AB73+X73+T73+P73+L73+H73+D73</f>
        <v>653583.02726645069</v>
      </c>
      <c r="AG73" s="1">
        <f t="shared" si="40"/>
        <v>56875.125266266405</v>
      </c>
    </row>
    <row r="74" spans="1:34" x14ac:dyDescent="0.3">
      <c r="A74" s="2">
        <v>45748</v>
      </c>
      <c r="B74" s="1">
        <f t="shared" si="41"/>
        <v>0</v>
      </c>
      <c r="C74" s="1">
        <f t="shared" si="25"/>
        <v>0</v>
      </c>
      <c r="D74" s="1">
        <f t="shared" si="26"/>
        <v>0</v>
      </c>
      <c r="F74" s="1">
        <f t="shared" si="27"/>
        <v>2200</v>
      </c>
      <c r="G74" s="1">
        <f t="shared" si="28"/>
        <v>52.772291191241074</v>
      </c>
      <c r="H74" s="1">
        <f t="shared" si="29"/>
        <v>4889.0777833567181</v>
      </c>
      <c r="J74" s="1">
        <f t="shared" si="42"/>
        <v>16800</v>
      </c>
      <c r="K74" s="1">
        <f t="shared" si="30"/>
        <v>451.5348743341894</v>
      </c>
      <c r="L74" s="1">
        <f t="shared" si="31"/>
        <v>63924.401422634517</v>
      </c>
      <c r="N74" s="1">
        <f t="shared" si="43"/>
        <v>0</v>
      </c>
      <c r="O74" s="1">
        <f t="shared" si="32"/>
        <v>2.1828333420969622E-3</v>
      </c>
      <c r="P74" s="1">
        <f t="shared" si="33"/>
        <v>0.39024209415933464</v>
      </c>
      <c r="R74" s="1">
        <f t="shared" si="34"/>
        <v>0</v>
      </c>
      <c r="S74" s="1">
        <f t="shared" si="23"/>
        <v>0</v>
      </c>
      <c r="T74" s="1">
        <f t="shared" si="24"/>
        <v>0</v>
      </c>
      <c r="V74" s="1">
        <f t="shared" si="35"/>
        <v>15600</v>
      </c>
      <c r="W74" s="1">
        <f t="shared" si="36"/>
        <v>2031.6521974656243</v>
      </c>
      <c r="X74" s="1">
        <f t="shared" si="37"/>
        <v>322705.11936418968</v>
      </c>
      <c r="Z74" s="1">
        <f t="shared" si="44"/>
        <v>25000</v>
      </c>
      <c r="AA74" s="1">
        <f t="shared" si="38"/>
        <v>0</v>
      </c>
      <c r="AB74" s="1">
        <f t="shared" si="39"/>
        <v>205000</v>
      </c>
      <c r="AD74" s="1">
        <f>+Z74+V74+R74+N74+J74+F74+B74</f>
        <v>59600</v>
      </c>
      <c r="AE74" s="1">
        <f>+AA74+W74+S74+O74+K74+G74+C74</f>
        <v>2535.961545824397</v>
      </c>
      <c r="AF74" s="1">
        <f>+AB74+X74+T74+P74+L74+H74+D74</f>
        <v>596518.98881227511</v>
      </c>
      <c r="AG74" s="1">
        <f t="shared" si="40"/>
        <v>57064.038454175577</v>
      </c>
    </row>
    <row r="75" spans="1:34" x14ac:dyDescent="0.3">
      <c r="A75" s="2">
        <v>45778</v>
      </c>
      <c r="B75" s="1">
        <f t="shared" si="41"/>
        <v>0</v>
      </c>
      <c r="C75" s="1">
        <f t="shared" si="25"/>
        <v>0</v>
      </c>
      <c r="D75" s="1">
        <f t="shared" si="26"/>
        <v>0</v>
      </c>
      <c r="F75" s="1">
        <f t="shared" si="27"/>
        <v>2200</v>
      </c>
      <c r="G75" s="1">
        <f t="shared" si="28"/>
        <v>36.668083375175385</v>
      </c>
      <c r="H75" s="1">
        <f t="shared" si="29"/>
        <v>2725.7458667318933</v>
      </c>
      <c r="J75" s="1">
        <f t="shared" si="42"/>
        <v>16800</v>
      </c>
      <c r="K75" s="1">
        <f t="shared" si="30"/>
        <v>359.57475800231919</v>
      </c>
      <c r="L75" s="1">
        <f t="shared" si="31"/>
        <v>47483.976180636833</v>
      </c>
      <c r="N75" s="1">
        <f t="shared" si="43"/>
        <v>0</v>
      </c>
      <c r="O75" s="1">
        <f t="shared" si="32"/>
        <v>2.1951117796462577E-3</v>
      </c>
      <c r="P75" s="1">
        <f t="shared" si="33"/>
        <v>0.3924372059389809</v>
      </c>
      <c r="R75" s="1">
        <f t="shared" si="34"/>
        <v>0</v>
      </c>
      <c r="S75" s="1">
        <f t="shared" si="23"/>
        <v>0</v>
      </c>
      <c r="T75" s="1">
        <f t="shared" si="24"/>
        <v>0</v>
      </c>
      <c r="V75" s="1">
        <f t="shared" si="35"/>
        <v>15600</v>
      </c>
      <c r="W75" s="1">
        <f t="shared" si="36"/>
        <v>1949.6767628253126</v>
      </c>
      <c r="X75" s="1">
        <f t="shared" si="37"/>
        <v>309054.79612701497</v>
      </c>
      <c r="Z75" s="1">
        <f t="shared" si="44"/>
        <v>25000</v>
      </c>
      <c r="AA75" s="1">
        <f t="shared" si="38"/>
        <v>0</v>
      </c>
      <c r="AB75" s="1">
        <f t="shared" si="39"/>
        <v>180000</v>
      </c>
      <c r="AD75" s="1">
        <f>+Z75+V75+R75+N75+J75+F75+B75</f>
        <v>59600</v>
      </c>
      <c r="AE75" s="1">
        <f>+AA75+W75+S75+O75+K75+G75+C75</f>
        <v>2345.9217993145867</v>
      </c>
      <c r="AF75" s="1">
        <f>+AB75+X75+T75+P75+L75+H75+D75</f>
        <v>539264.91061158956</v>
      </c>
      <c r="AG75" s="1">
        <f t="shared" si="40"/>
        <v>57254.078200685559</v>
      </c>
    </row>
    <row r="76" spans="1:34" x14ac:dyDescent="0.3">
      <c r="A76" s="2">
        <v>45809</v>
      </c>
      <c r="B76" s="1">
        <f t="shared" si="41"/>
        <v>0</v>
      </c>
      <c r="C76" s="1">
        <f t="shared" si="25"/>
        <v>0</v>
      </c>
      <c r="D76" s="1">
        <f t="shared" si="26"/>
        <v>0</v>
      </c>
      <c r="F76" s="1">
        <f t="shared" si="27"/>
        <v>2200</v>
      </c>
      <c r="G76" s="1">
        <f t="shared" si="28"/>
        <v>20.4430940004892</v>
      </c>
      <c r="H76" s="1">
        <f t="shared" si="29"/>
        <v>546.18896073238238</v>
      </c>
      <c r="J76" s="1">
        <f t="shared" si="42"/>
        <v>16800</v>
      </c>
      <c r="K76" s="1">
        <f t="shared" si="30"/>
        <v>267.09736601608222</v>
      </c>
      <c r="L76" s="1">
        <f t="shared" si="31"/>
        <v>30951.073546652915</v>
      </c>
      <c r="N76" s="1">
        <f t="shared" si="43"/>
        <v>0</v>
      </c>
      <c r="O76" s="1">
        <f t="shared" si="32"/>
        <v>2.2074592834067678E-3</v>
      </c>
      <c r="P76" s="1">
        <f t="shared" si="33"/>
        <v>0.39464466522238767</v>
      </c>
      <c r="R76" s="1">
        <f t="shared" si="34"/>
        <v>0</v>
      </c>
      <c r="S76" s="1">
        <f t="shared" si="23"/>
        <v>0</v>
      </c>
      <c r="T76" s="1">
        <f t="shared" si="24"/>
        <v>0</v>
      </c>
      <c r="V76" s="1">
        <f t="shared" si="35"/>
        <v>15600</v>
      </c>
      <c r="W76" s="1">
        <f t="shared" si="36"/>
        <v>1867.2060599340487</v>
      </c>
      <c r="X76" s="1">
        <f t="shared" si="37"/>
        <v>295322.00218694902</v>
      </c>
      <c r="Z76" s="1">
        <f t="shared" si="44"/>
        <v>25000</v>
      </c>
      <c r="AA76" s="1">
        <f t="shared" si="38"/>
        <v>0</v>
      </c>
      <c r="AB76" s="1">
        <f t="shared" si="39"/>
        <v>155000</v>
      </c>
      <c r="AD76" s="1">
        <f>+Z76+V76+R76+N76+J76+F76+B76</f>
        <v>59600</v>
      </c>
      <c r="AE76" s="1">
        <f>+AA76+W76+S76+O76+K76+G76+C76</f>
        <v>2154.7487274099035</v>
      </c>
      <c r="AF76" s="1">
        <f>+AB76+X76+T76+P76+L76+H76+D76</f>
        <v>481819.65933899954</v>
      </c>
      <c r="AG76" s="1">
        <f t="shared" si="40"/>
        <v>57445.251272590016</v>
      </c>
    </row>
    <row r="77" spans="1:34" x14ac:dyDescent="0.3">
      <c r="A77" s="2">
        <v>45839</v>
      </c>
      <c r="B77" s="1">
        <f t="shared" si="41"/>
        <v>0</v>
      </c>
      <c r="C77" s="1">
        <f t="shared" si="25"/>
        <v>0</v>
      </c>
      <c r="D77" s="1">
        <f t="shared" si="26"/>
        <v>0</v>
      </c>
      <c r="F77" s="1">
        <v>550</v>
      </c>
      <c r="G77" s="1">
        <f t="shared" si="28"/>
        <v>4.0964172054928678</v>
      </c>
      <c r="H77" s="1">
        <v>0</v>
      </c>
      <c r="J77" s="1">
        <f>+J76+1650</f>
        <v>18450</v>
      </c>
      <c r="K77" s="1">
        <f t="shared" si="30"/>
        <v>174.09978869992267</v>
      </c>
      <c r="L77" s="1">
        <f t="shared" si="31"/>
        <v>12675.173335352836</v>
      </c>
      <c r="N77" s="1">
        <f t="shared" si="43"/>
        <v>0</v>
      </c>
      <c r="O77" s="1">
        <f t="shared" si="32"/>
        <v>2.2198762418759307E-3</v>
      </c>
      <c r="P77" s="1">
        <f t="shared" si="33"/>
        <v>0.39686454146426359</v>
      </c>
      <c r="R77" s="1">
        <f t="shared" si="34"/>
        <v>0</v>
      </c>
      <c r="S77" s="1">
        <f t="shared" si="23"/>
        <v>0</v>
      </c>
      <c r="T77" s="1">
        <f t="shared" si="24"/>
        <v>0</v>
      </c>
      <c r="V77" s="1">
        <f t="shared" si="35"/>
        <v>15600</v>
      </c>
      <c r="W77" s="1">
        <f t="shared" si="36"/>
        <v>1784.2370965461503</v>
      </c>
      <c r="X77" s="1">
        <f t="shared" si="37"/>
        <v>281506.23928349518</v>
      </c>
      <c r="Z77" s="1">
        <f t="shared" si="44"/>
        <v>25000</v>
      </c>
      <c r="AA77" s="1">
        <f t="shared" si="38"/>
        <v>0</v>
      </c>
      <c r="AB77" s="1">
        <f t="shared" si="39"/>
        <v>130000</v>
      </c>
      <c r="AD77" s="1">
        <f>+Z77+V77+R77+N77+J77+F77+B77</f>
        <v>59600</v>
      </c>
      <c r="AE77" s="1">
        <f>+AA77+W77+S77+O77+K77+G77+C77</f>
        <v>1962.4355223278076</v>
      </c>
      <c r="AF77" s="1">
        <f>+AB77+X77+T77+P77+L77+H77+D77</f>
        <v>424181.80948338949</v>
      </c>
      <c r="AG77" s="1">
        <f t="shared" si="40"/>
        <v>57637.849855610053</v>
      </c>
      <c r="AH77" s="1">
        <f>+AD77-AD78</f>
        <v>0</v>
      </c>
    </row>
    <row r="78" spans="1:34" x14ac:dyDescent="0.3">
      <c r="A78" s="2">
        <v>45870</v>
      </c>
      <c r="B78" s="1">
        <f t="shared" si="41"/>
        <v>0</v>
      </c>
      <c r="C78" s="1">
        <f t="shared" si="25"/>
        <v>0</v>
      </c>
      <c r="D78" s="1">
        <f t="shared" si="26"/>
        <v>0</v>
      </c>
      <c r="F78" s="1">
        <v>0</v>
      </c>
      <c r="G78" s="1">
        <f t="shared" si="28"/>
        <v>0</v>
      </c>
      <c r="H78" s="1">
        <v>0</v>
      </c>
      <c r="J78" s="1">
        <v>12746</v>
      </c>
      <c r="K78" s="1">
        <f t="shared" si="30"/>
        <v>71.297850011359714</v>
      </c>
      <c r="L78" s="1">
        <v>0</v>
      </c>
      <c r="N78" s="1">
        <v>0</v>
      </c>
      <c r="O78" s="1">
        <f t="shared" si="32"/>
        <v>2.232363045736483E-3</v>
      </c>
      <c r="P78" s="1">
        <f t="shared" si="33"/>
        <v>0.39909690451000007</v>
      </c>
      <c r="R78" s="1">
        <f t="shared" si="34"/>
        <v>0</v>
      </c>
      <c r="S78" s="1">
        <f t="shared" si="23"/>
        <v>0</v>
      </c>
      <c r="T78" s="1">
        <f t="shared" si="24"/>
        <v>0</v>
      </c>
      <c r="V78" s="1">
        <f t="shared" si="35"/>
        <v>15600</v>
      </c>
      <c r="W78" s="1">
        <f t="shared" si="36"/>
        <v>1700.7668623377833</v>
      </c>
      <c r="X78" s="1">
        <f t="shared" si="37"/>
        <v>267607.00614583294</v>
      </c>
      <c r="Z78" s="1">
        <v>31254</v>
      </c>
      <c r="AA78" s="1">
        <f t="shared" si="38"/>
        <v>0</v>
      </c>
      <c r="AB78" s="1">
        <f t="shared" si="39"/>
        <v>98746</v>
      </c>
      <c r="AD78" s="1">
        <f>+Z78+V78+R78+N78+J78+F78+B78</f>
        <v>59600</v>
      </c>
      <c r="AE78" s="1">
        <f>+AA78+W78+S78+O78+K78+G78+C78</f>
        <v>1772.0669447121888</v>
      </c>
      <c r="AF78" s="1">
        <f>+AB78+X78+T78+P78+L78+H78+D78</f>
        <v>366353.40524273744</v>
      </c>
      <c r="AG78" s="1">
        <f t="shared" si="40"/>
        <v>57828.404240652046</v>
      </c>
    </row>
    <row r="79" spans="1:34" x14ac:dyDescent="0.3">
      <c r="A79" s="2">
        <v>45901</v>
      </c>
      <c r="B79" s="1">
        <f t="shared" si="41"/>
        <v>0</v>
      </c>
      <c r="C79" s="1">
        <f t="shared" si="25"/>
        <v>0</v>
      </c>
      <c r="D79" s="1">
        <f t="shared" si="26"/>
        <v>0</v>
      </c>
      <c r="F79" s="1">
        <f t="shared" si="27"/>
        <v>0</v>
      </c>
      <c r="G79" s="1">
        <f t="shared" si="28"/>
        <v>0</v>
      </c>
      <c r="H79" s="1">
        <f t="shared" ref="H79:H121" si="45">+H78+G78-F79</f>
        <v>0</v>
      </c>
      <c r="J79" s="1">
        <v>0</v>
      </c>
      <c r="K79" s="1">
        <f t="shared" si="30"/>
        <v>0</v>
      </c>
      <c r="L79" s="1">
        <f t="shared" si="31"/>
        <v>0</v>
      </c>
      <c r="N79" s="1">
        <v>0</v>
      </c>
      <c r="O79" s="1">
        <f t="shared" si="32"/>
        <v>2.2449200878687505E-3</v>
      </c>
      <c r="P79" s="1">
        <f t="shared" si="33"/>
        <v>0.40134182459786882</v>
      </c>
      <c r="R79" s="1">
        <f t="shared" si="34"/>
        <v>0</v>
      </c>
      <c r="S79" s="1">
        <f t="shared" si="23"/>
        <v>0</v>
      </c>
      <c r="T79" s="1">
        <f t="shared" si="24"/>
        <v>0</v>
      </c>
      <c r="V79" s="1">
        <f t="shared" si="35"/>
        <v>15600</v>
      </c>
      <c r="W79" s="1">
        <f t="shared" si="36"/>
        <v>1616.7923287977408</v>
      </c>
      <c r="X79" s="1">
        <f t="shared" si="37"/>
        <v>253623.79847463069</v>
      </c>
      <c r="Z79" s="1">
        <f>+Z78+12746</f>
        <v>44000</v>
      </c>
      <c r="AA79" s="1">
        <f t="shared" si="38"/>
        <v>0</v>
      </c>
      <c r="AB79" s="1">
        <f t="shared" si="39"/>
        <v>54746</v>
      </c>
      <c r="AD79" s="1">
        <f>+Z79+V79+R79+N79+J79+F79+B79</f>
        <v>59600</v>
      </c>
      <c r="AE79" s="1">
        <f>+AA79+W79+S79+O79+K79+G79+C79</f>
        <v>1616.7945737178286</v>
      </c>
      <c r="AF79" s="1">
        <f>+AB79+X79+T79+P79+L79+H79+D79</f>
        <v>308370.19981645531</v>
      </c>
      <c r="AG79" s="1">
        <f t="shared" si="40"/>
        <v>57983.205426282133</v>
      </c>
      <c r="AH79" s="1">
        <f>+AD78-AD79</f>
        <v>0</v>
      </c>
    </row>
    <row r="80" spans="1:34" x14ac:dyDescent="0.3">
      <c r="A80" s="2">
        <v>45931</v>
      </c>
      <c r="B80" s="1">
        <f t="shared" si="41"/>
        <v>0</v>
      </c>
      <c r="C80" s="1">
        <f t="shared" si="25"/>
        <v>0</v>
      </c>
      <c r="D80" s="1">
        <f t="shared" si="26"/>
        <v>0</v>
      </c>
      <c r="F80" s="1">
        <f t="shared" si="27"/>
        <v>0</v>
      </c>
      <c r="G80" s="1">
        <f t="shared" si="28"/>
        <v>0</v>
      </c>
      <c r="H80" s="1">
        <f t="shared" si="45"/>
        <v>0</v>
      </c>
      <c r="J80" s="1">
        <f t="shared" si="42"/>
        <v>0</v>
      </c>
      <c r="K80" s="1">
        <f t="shared" si="30"/>
        <v>0</v>
      </c>
      <c r="L80" s="1">
        <f t="shared" si="31"/>
        <v>0</v>
      </c>
      <c r="N80" s="1">
        <f t="shared" si="43"/>
        <v>0</v>
      </c>
      <c r="O80" s="1">
        <f t="shared" si="32"/>
        <v>2.2575477633630125E-3</v>
      </c>
      <c r="P80" s="1">
        <f t="shared" si="33"/>
        <v>0.40359937236123183</v>
      </c>
      <c r="R80" s="1">
        <f t="shared" si="34"/>
        <v>0</v>
      </c>
      <c r="S80" s="1">
        <f t="shared" si="23"/>
        <v>0</v>
      </c>
      <c r="T80" s="1">
        <f t="shared" si="24"/>
        <v>0</v>
      </c>
      <c r="V80" s="1">
        <f t="shared" si="35"/>
        <v>15600</v>
      </c>
      <c r="W80" s="1">
        <f t="shared" si="36"/>
        <v>1532.3104491175604</v>
      </c>
      <c r="X80" s="1">
        <f t="shared" si="37"/>
        <v>239556.10892374825</v>
      </c>
      <c r="Z80" s="1">
        <f t="shared" si="44"/>
        <v>44000</v>
      </c>
      <c r="AA80" s="1">
        <f t="shared" si="38"/>
        <v>0</v>
      </c>
      <c r="AB80" s="1">
        <f t="shared" si="39"/>
        <v>10746</v>
      </c>
      <c r="AD80" s="1">
        <f>+Z80+V80+R80+N80+J80+F80+B80</f>
        <v>59600</v>
      </c>
      <c r="AE80" s="1">
        <f>+AA80+W80+S80+O80+K80+G80+C80</f>
        <v>1532.3127066653237</v>
      </c>
      <c r="AF80" s="1">
        <f>+AB80+X80+T80+P80+L80+H80+D80</f>
        <v>250302.51252312062</v>
      </c>
      <c r="AG80" s="1">
        <f t="shared" si="40"/>
        <v>58067.687293334689</v>
      </c>
    </row>
    <row r="81" spans="1:33" x14ac:dyDescent="0.3">
      <c r="A81" s="2">
        <v>45962</v>
      </c>
      <c r="B81" s="1">
        <f t="shared" si="41"/>
        <v>0</v>
      </c>
      <c r="C81" s="1">
        <f t="shared" si="25"/>
        <v>0</v>
      </c>
      <c r="D81" s="1">
        <f t="shared" si="26"/>
        <v>0</v>
      </c>
      <c r="F81" s="1">
        <f t="shared" si="27"/>
        <v>0</v>
      </c>
      <c r="G81" s="1">
        <f t="shared" si="28"/>
        <v>0</v>
      </c>
      <c r="H81" s="1">
        <f t="shared" si="45"/>
        <v>0</v>
      </c>
      <c r="J81" s="1">
        <f t="shared" si="42"/>
        <v>0</v>
      </c>
      <c r="K81" s="1">
        <f t="shared" si="30"/>
        <v>0</v>
      </c>
      <c r="L81" s="1">
        <f t="shared" si="31"/>
        <v>0</v>
      </c>
      <c r="N81" s="1">
        <f t="shared" si="43"/>
        <v>0</v>
      </c>
      <c r="O81" s="1">
        <f t="shared" si="32"/>
        <v>2.2702464695319295E-3</v>
      </c>
      <c r="P81" s="1">
        <f t="shared" si="33"/>
        <v>0.40586961883076378</v>
      </c>
      <c r="R81" s="1">
        <f t="shared" si="34"/>
        <v>0</v>
      </c>
      <c r="S81" s="1">
        <f t="shared" si="23"/>
        <v>0</v>
      </c>
      <c r="T81" s="1">
        <f t="shared" si="24"/>
        <v>0</v>
      </c>
      <c r="V81" s="1">
        <f t="shared" si="35"/>
        <v>15600</v>
      </c>
      <c r="W81" s="1">
        <f t="shared" si="36"/>
        <v>1447.3181580809789</v>
      </c>
      <c r="X81" s="1">
        <f t="shared" si="37"/>
        <v>225403.42708182923</v>
      </c>
      <c r="Z81" s="1">
        <v>10746</v>
      </c>
      <c r="AA81" s="1">
        <f t="shared" si="38"/>
        <v>0</v>
      </c>
      <c r="AB81" s="1">
        <f t="shared" si="39"/>
        <v>0</v>
      </c>
      <c r="AD81" s="1">
        <f>+Z81+V81+R81+N81+J81+F81+B81</f>
        <v>26346</v>
      </c>
      <c r="AE81" s="1">
        <f>+AA81+W81+S81+O81+K81+G81+C81</f>
        <v>1447.3204283274486</v>
      </c>
      <c r="AF81" s="1">
        <f>+AB81+X81+T81+P81+L81+H81+D81</f>
        <v>225403.83295144807</v>
      </c>
      <c r="AG81" s="1">
        <f t="shared" si="40"/>
        <v>24898.679571672546</v>
      </c>
    </row>
    <row r="82" spans="1:33" x14ac:dyDescent="0.3">
      <c r="A82" s="2">
        <v>45992</v>
      </c>
      <c r="B82" s="1">
        <f t="shared" si="41"/>
        <v>0</v>
      </c>
      <c r="C82" s="1">
        <f t="shared" si="25"/>
        <v>0</v>
      </c>
      <c r="D82" s="1">
        <f t="shared" si="26"/>
        <v>0</v>
      </c>
      <c r="F82" s="1">
        <f t="shared" si="27"/>
        <v>0</v>
      </c>
      <c r="G82" s="1">
        <f t="shared" si="28"/>
        <v>0</v>
      </c>
      <c r="H82" s="1">
        <f t="shared" si="45"/>
        <v>0</v>
      </c>
      <c r="J82" s="1">
        <f t="shared" si="42"/>
        <v>0</v>
      </c>
      <c r="K82" s="1">
        <f t="shared" si="30"/>
        <v>0</v>
      </c>
      <c r="L82" s="1">
        <f t="shared" si="31"/>
        <v>0</v>
      </c>
      <c r="N82" s="1">
        <f t="shared" si="43"/>
        <v>0</v>
      </c>
      <c r="O82" s="1">
        <f t="shared" si="32"/>
        <v>2.2830166059230467E-3</v>
      </c>
      <c r="P82" s="1">
        <f t="shared" si="33"/>
        <v>0.40815263543668684</v>
      </c>
      <c r="R82" s="1">
        <f t="shared" si="34"/>
        <v>0</v>
      </c>
      <c r="S82" s="1">
        <f t="shared" si="23"/>
        <v>0</v>
      </c>
      <c r="T82" s="1">
        <f t="shared" si="24"/>
        <v>0</v>
      </c>
      <c r="V82" s="1">
        <f t="shared" si="35"/>
        <v>15600</v>
      </c>
      <c r="W82" s="1">
        <f t="shared" si="36"/>
        <v>1361.8123719527182</v>
      </c>
      <c r="X82" s="1">
        <f t="shared" si="37"/>
        <v>211165.23945378195</v>
      </c>
      <c r="Z82" s="1">
        <v>0</v>
      </c>
      <c r="AA82" s="1">
        <f t="shared" si="38"/>
        <v>0</v>
      </c>
      <c r="AB82" s="1">
        <f t="shared" si="39"/>
        <v>0</v>
      </c>
      <c r="AD82" s="1">
        <f>+Z82+V82+R82+N82+J82+F82+B82</f>
        <v>15600</v>
      </c>
      <c r="AE82" s="1">
        <f>+AA82+W82+S82+O82+K82+G82+C82</f>
        <v>1361.814654969324</v>
      </c>
      <c r="AF82" s="1">
        <f>+AB82+X82+T82+P82+L82+H82+D82</f>
        <v>211165.64760641739</v>
      </c>
      <c r="AG82" s="1">
        <f t="shared" si="40"/>
        <v>14238.185345030681</v>
      </c>
    </row>
    <row r="83" spans="1:33" x14ac:dyDescent="0.3">
      <c r="A83" s="2">
        <v>46023</v>
      </c>
      <c r="B83" s="1">
        <f t="shared" si="41"/>
        <v>0</v>
      </c>
      <c r="C83" s="1">
        <f t="shared" si="25"/>
        <v>0</v>
      </c>
      <c r="D83" s="1">
        <f t="shared" si="26"/>
        <v>0</v>
      </c>
      <c r="F83" s="1">
        <f t="shared" si="27"/>
        <v>0</v>
      </c>
      <c r="G83" s="1">
        <f t="shared" si="28"/>
        <v>0</v>
      </c>
      <c r="H83" s="1">
        <f t="shared" si="45"/>
        <v>0</v>
      </c>
      <c r="J83" s="1">
        <f t="shared" si="42"/>
        <v>0</v>
      </c>
      <c r="K83" s="1">
        <f t="shared" si="30"/>
        <v>0</v>
      </c>
      <c r="L83" s="1">
        <f t="shared" si="31"/>
        <v>0</v>
      </c>
      <c r="N83" s="1">
        <f t="shared" si="43"/>
        <v>0</v>
      </c>
      <c r="O83" s="1">
        <f t="shared" si="32"/>
        <v>2.2958585743313637E-3</v>
      </c>
      <c r="P83" s="1">
        <f t="shared" si="33"/>
        <v>0.41044849401101818</v>
      </c>
      <c r="R83" s="1">
        <f t="shared" si="34"/>
        <v>0</v>
      </c>
      <c r="S83" s="1">
        <f t="shared" si="23"/>
        <v>0</v>
      </c>
      <c r="T83" s="1">
        <f t="shared" si="24"/>
        <v>0</v>
      </c>
      <c r="V83" s="1">
        <f t="shared" si="35"/>
        <v>15600</v>
      </c>
      <c r="W83" s="1">
        <f t="shared" si="36"/>
        <v>1275.7899883665993</v>
      </c>
      <c r="X83" s="1">
        <f t="shared" si="37"/>
        <v>196841.02944214855</v>
      </c>
      <c r="Z83" s="1">
        <v>0</v>
      </c>
      <c r="AA83" s="1">
        <f t="shared" si="38"/>
        <v>0</v>
      </c>
      <c r="AB83" s="1">
        <f t="shared" si="39"/>
        <v>0</v>
      </c>
      <c r="AD83" s="1">
        <f t="shared" ref="AD83:AF97" si="46">+Z83+V83+R83+N83+J83+F83+B83</f>
        <v>15600</v>
      </c>
      <c r="AE83" s="1">
        <f t="shared" si="46"/>
        <v>1275.7922842251737</v>
      </c>
      <c r="AF83" s="1">
        <f t="shared" si="46"/>
        <v>196841.43989064256</v>
      </c>
      <c r="AG83" s="1">
        <f t="shared" si="40"/>
        <v>14324.207715774828</v>
      </c>
    </row>
    <row r="84" spans="1:33" x14ac:dyDescent="0.3">
      <c r="A84" s="2">
        <v>46054</v>
      </c>
      <c r="B84" s="1">
        <f t="shared" si="41"/>
        <v>0</v>
      </c>
      <c r="C84" s="1">
        <f t="shared" si="25"/>
        <v>0</v>
      </c>
      <c r="D84" s="1">
        <f t="shared" si="26"/>
        <v>0</v>
      </c>
      <c r="F84" s="1">
        <f t="shared" si="27"/>
        <v>0</v>
      </c>
      <c r="G84" s="1">
        <f t="shared" si="28"/>
        <v>0</v>
      </c>
      <c r="H84" s="1">
        <f t="shared" si="45"/>
        <v>0</v>
      </c>
      <c r="J84" s="1">
        <f t="shared" si="42"/>
        <v>0</v>
      </c>
      <c r="K84" s="1">
        <f t="shared" si="30"/>
        <v>0</v>
      </c>
      <c r="L84" s="1">
        <f t="shared" si="31"/>
        <v>0</v>
      </c>
      <c r="N84" s="1">
        <f t="shared" si="43"/>
        <v>0</v>
      </c>
      <c r="O84" s="1">
        <f t="shared" si="32"/>
        <v>2.3087727788119778E-3</v>
      </c>
      <c r="P84" s="1">
        <f t="shared" si="33"/>
        <v>0.41275726678983016</v>
      </c>
      <c r="R84" s="1">
        <f t="shared" si="34"/>
        <v>0</v>
      </c>
      <c r="S84" s="1">
        <f t="shared" si="23"/>
        <v>0</v>
      </c>
      <c r="T84" s="1">
        <f t="shared" si="24"/>
        <v>0</v>
      </c>
      <c r="V84" s="1">
        <f t="shared" si="35"/>
        <v>15600</v>
      </c>
      <c r="W84" s="1">
        <f t="shared" si="36"/>
        <v>1189.2478862129808</v>
      </c>
      <c r="X84" s="1">
        <f t="shared" si="37"/>
        <v>182430.27732836152</v>
      </c>
      <c r="Z84" s="1">
        <v>0</v>
      </c>
      <c r="AA84" s="1">
        <f t="shared" si="38"/>
        <v>0</v>
      </c>
      <c r="AB84" s="1">
        <f t="shared" si="39"/>
        <v>0</v>
      </c>
      <c r="AD84" s="1">
        <f t="shared" si="46"/>
        <v>15600</v>
      </c>
      <c r="AE84" s="1">
        <f t="shared" si="46"/>
        <v>1189.2501949857597</v>
      </c>
      <c r="AF84" s="1">
        <f t="shared" si="46"/>
        <v>182430.6900856283</v>
      </c>
      <c r="AG84" s="1">
        <f t="shared" si="40"/>
        <v>14410.74980501426</v>
      </c>
    </row>
    <row r="85" spans="1:33" x14ac:dyDescent="0.3">
      <c r="A85" s="2">
        <v>46082</v>
      </c>
      <c r="B85" s="1">
        <f t="shared" si="41"/>
        <v>0</v>
      </c>
      <c r="C85" s="1">
        <f t="shared" si="25"/>
        <v>0</v>
      </c>
      <c r="D85" s="1">
        <f t="shared" si="26"/>
        <v>0</v>
      </c>
      <c r="F85" s="1">
        <f t="shared" si="27"/>
        <v>0</v>
      </c>
      <c r="G85" s="1">
        <f t="shared" si="28"/>
        <v>0</v>
      </c>
      <c r="H85" s="1">
        <f t="shared" si="45"/>
        <v>0</v>
      </c>
      <c r="J85" s="1">
        <f t="shared" si="42"/>
        <v>0</v>
      </c>
      <c r="K85" s="1">
        <f t="shared" si="30"/>
        <v>0</v>
      </c>
      <c r="L85" s="1">
        <f t="shared" si="31"/>
        <v>0</v>
      </c>
      <c r="N85" s="1">
        <f t="shared" si="43"/>
        <v>0</v>
      </c>
      <c r="O85" s="1">
        <f t="shared" si="32"/>
        <v>2.3217596256927949E-3</v>
      </c>
      <c r="P85" s="1">
        <f t="shared" si="33"/>
        <v>0.41507902641552297</v>
      </c>
      <c r="R85" s="1">
        <f t="shared" si="34"/>
        <v>0</v>
      </c>
      <c r="S85" s="1">
        <f t="shared" si="23"/>
        <v>0</v>
      </c>
      <c r="T85" s="1">
        <f t="shared" si="24"/>
        <v>0</v>
      </c>
      <c r="V85" s="1">
        <f t="shared" si="35"/>
        <v>15600</v>
      </c>
      <c r="W85" s="1">
        <f t="shared" si="36"/>
        <v>1102.1829255255175</v>
      </c>
      <c r="X85" s="1">
        <f t="shared" si="37"/>
        <v>167932.46025388705</v>
      </c>
      <c r="Z85" s="1">
        <f t="shared" si="44"/>
        <v>0</v>
      </c>
      <c r="AA85" s="1">
        <f t="shared" si="38"/>
        <v>0</v>
      </c>
      <c r="AB85" s="1">
        <f t="shared" si="39"/>
        <v>0</v>
      </c>
      <c r="AD85" s="1">
        <f t="shared" si="46"/>
        <v>15600</v>
      </c>
      <c r="AE85" s="1">
        <f t="shared" si="46"/>
        <v>1102.1852472851431</v>
      </c>
      <c r="AF85" s="1">
        <f t="shared" si="46"/>
        <v>167932.87533291348</v>
      </c>
      <c r="AG85" s="1">
        <f t="shared" si="40"/>
        <v>14497.814752714825</v>
      </c>
    </row>
    <row r="86" spans="1:33" x14ac:dyDescent="0.3">
      <c r="A86" s="2">
        <v>46113</v>
      </c>
      <c r="B86" s="1">
        <f t="shared" si="41"/>
        <v>0</v>
      </c>
      <c r="C86" s="1">
        <f t="shared" si="25"/>
        <v>0</v>
      </c>
      <c r="D86" s="1">
        <f t="shared" si="26"/>
        <v>0</v>
      </c>
      <c r="F86" s="1">
        <f t="shared" si="27"/>
        <v>0</v>
      </c>
      <c r="G86" s="1">
        <f t="shared" si="28"/>
        <v>0</v>
      </c>
      <c r="H86" s="1">
        <f t="shared" si="45"/>
        <v>0</v>
      </c>
      <c r="J86" s="1">
        <f t="shared" si="42"/>
        <v>0</v>
      </c>
      <c r="K86" s="1">
        <f t="shared" si="30"/>
        <v>0</v>
      </c>
      <c r="L86" s="1">
        <f t="shared" si="31"/>
        <v>0</v>
      </c>
      <c r="N86" s="1">
        <f t="shared" si="43"/>
        <v>0</v>
      </c>
      <c r="O86" s="1">
        <f t="shared" si="32"/>
        <v>2.3348195235873169E-3</v>
      </c>
      <c r="P86" s="1">
        <f t="shared" si="33"/>
        <v>0.4174138459391103</v>
      </c>
      <c r="R86" s="1">
        <f t="shared" si="34"/>
        <v>0</v>
      </c>
      <c r="S86" s="1">
        <f t="shared" si="23"/>
        <v>0</v>
      </c>
      <c r="T86" s="1">
        <f t="shared" si="24"/>
        <v>0</v>
      </c>
      <c r="V86" s="1">
        <f t="shared" si="35"/>
        <v>15600</v>
      </c>
      <c r="W86" s="1">
        <f t="shared" si="36"/>
        <v>1014.5919473672343</v>
      </c>
      <c r="X86" s="1">
        <f t="shared" si="37"/>
        <v>153347.05220125429</v>
      </c>
      <c r="Z86" s="1">
        <f t="shared" si="44"/>
        <v>0</v>
      </c>
      <c r="AA86" s="1">
        <f t="shared" si="38"/>
        <v>0</v>
      </c>
      <c r="AB86" s="1">
        <f t="shared" si="39"/>
        <v>0</v>
      </c>
      <c r="AD86" s="1">
        <f t="shared" si="46"/>
        <v>15600</v>
      </c>
      <c r="AE86" s="1">
        <f t="shared" si="46"/>
        <v>1014.5942821867579</v>
      </c>
      <c r="AF86" s="1">
        <f t="shared" si="46"/>
        <v>153347.46961510024</v>
      </c>
      <c r="AG86" s="1">
        <f t="shared" si="40"/>
        <v>14585.405717813235</v>
      </c>
    </row>
    <row r="87" spans="1:33" x14ac:dyDescent="0.3">
      <c r="A87" s="2">
        <v>46143</v>
      </c>
      <c r="B87" s="1">
        <f t="shared" si="41"/>
        <v>0</v>
      </c>
      <c r="C87" s="1">
        <f t="shared" si="25"/>
        <v>0</v>
      </c>
      <c r="D87" s="1">
        <f t="shared" si="26"/>
        <v>0</v>
      </c>
      <c r="F87" s="1">
        <f t="shared" si="27"/>
        <v>0</v>
      </c>
      <c r="G87" s="1">
        <f t="shared" si="28"/>
        <v>0</v>
      </c>
      <c r="H87" s="1">
        <f t="shared" si="45"/>
        <v>0</v>
      </c>
      <c r="J87" s="1">
        <f t="shared" si="42"/>
        <v>0</v>
      </c>
      <c r="K87" s="1">
        <f t="shared" si="30"/>
        <v>0</v>
      </c>
      <c r="L87" s="1">
        <f t="shared" si="31"/>
        <v>0</v>
      </c>
      <c r="N87" s="1">
        <v>0</v>
      </c>
      <c r="O87" s="1">
        <f t="shared" si="32"/>
        <v>2.3479528834074955E-3</v>
      </c>
      <c r="P87" s="1">
        <f t="shared" si="33"/>
        <v>0.4197617988225178</v>
      </c>
      <c r="R87" s="1">
        <f t="shared" si="34"/>
        <v>0</v>
      </c>
      <c r="S87" s="1">
        <f t="shared" si="23"/>
        <v>0</v>
      </c>
      <c r="T87" s="1">
        <f t="shared" si="24"/>
        <v>0</v>
      </c>
      <c r="V87" s="1">
        <f t="shared" si="35"/>
        <v>15600</v>
      </c>
      <c r="W87" s="1">
        <f t="shared" si="36"/>
        <v>926.47177371591135</v>
      </c>
      <c r="X87" s="1">
        <f t="shared" si="37"/>
        <v>138673.52397497022</v>
      </c>
      <c r="Z87" s="1">
        <f t="shared" si="44"/>
        <v>0</v>
      </c>
      <c r="AA87" s="1">
        <f t="shared" si="38"/>
        <v>0</v>
      </c>
      <c r="AB87" s="1">
        <f t="shared" si="39"/>
        <v>0</v>
      </c>
      <c r="AD87" s="1">
        <f t="shared" si="46"/>
        <v>15600</v>
      </c>
      <c r="AE87" s="1">
        <f t="shared" si="46"/>
        <v>926.47412166879474</v>
      </c>
      <c r="AF87" s="1">
        <f t="shared" si="46"/>
        <v>138673.94373676903</v>
      </c>
      <c r="AG87" s="1">
        <f t="shared" si="40"/>
        <v>14673.525878331217</v>
      </c>
    </row>
    <row r="88" spans="1:33" x14ac:dyDescent="0.3">
      <c r="A88" s="2">
        <v>46174</v>
      </c>
      <c r="B88" s="1">
        <f t="shared" si="41"/>
        <v>0</v>
      </c>
      <c r="C88" s="1">
        <f t="shared" si="25"/>
        <v>0</v>
      </c>
      <c r="D88" s="1">
        <f t="shared" si="26"/>
        <v>0</v>
      </c>
      <c r="F88" s="1">
        <f t="shared" si="27"/>
        <v>0</v>
      </c>
      <c r="G88" s="1">
        <f t="shared" si="28"/>
        <v>0</v>
      </c>
      <c r="H88" s="1">
        <f t="shared" si="45"/>
        <v>0</v>
      </c>
      <c r="J88" s="1">
        <f t="shared" si="42"/>
        <v>0</v>
      </c>
      <c r="K88" s="1">
        <f t="shared" si="30"/>
        <v>0</v>
      </c>
      <c r="L88" s="1">
        <f t="shared" si="31"/>
        <v>0</v>
      </c>
      <c r="N88" s="1">
        <v>0</v>
      </c>
      <c r="O88" s="1">
        <f t="shared" ref="O88:O97" si="47">+O$3*P88</f>
        <v>0</v>
      </c>
      <c r="P88" s="1">
        <v>0</v>
      </c>
      <c r="R88" s="1">
        <f t="shared" si="34"/>
        <v>0</v>
      </c>
      <c r="S88" s="1">
        <f t="shared" si="23"/>
        <v>0</v>
      </c>
      <c r="T88" s="1">
        <f t="shared" si="24"/>
        <v>0</v>
      </c>
      <c r="V88" s="1">
        <f t="shared" si="35"/>
        <v>15600</v>
      </c>
      <c r="W88" s="1">
        <f t="shared" si="36"/>
        <v>837.81920734877838</v>
      </c>
      <c r="X88" s="1">
        <f t="shared" si="37"/>
        <v>123911.34318231899</v>
      </c>
      <c r="Z88" s="1">
        <f t="shared" si="44"/>
        <v>0</v>
      </c>
      <c r="AA88" s="1">
        <f t="shared" si="38"/>
        <v>0</v>
      </c>
      <c r="AB88" s="1">
        <f t="shared" si="39"/>
        <v>0</v>
      </c>
      <c r="AD88" s="1">
        <f t="shared" si="46"/>
        <v>15600</v>
      </c>
      <c r="AE88" s="1">
        <f t="shared" si="46"/>
        <v>837.81920734877838</v>
      </c>
      <c r="AF88" s="1">
        <f t="shared" si="46"/>
        <v>123911.34318231899</v>
      </c>
      <c r="AG88" s="1">
        <f t="shared" si="40"/>
        <v>14762.600554450037</v>
      </c>
    </row>
    <row r="89" spans="1:33" x14ac:dyDescent="0.3">
      <c r="A89" s="2">
        <v>46204</v>
      </c>
      <c r="B89" s="1">
        <f t="shared" si="41"/>
        <v>0</v>
      </c>
      <c r="C89" s="1">
        <f t="shared" si="25"/>
        <v>0</v>
      </c>
      <c r="D89" s="1">
        <f t="shared" si="26"/>
        <v>0</v>
      </c>
      <c r="F89" s="1">
        <f t="shared" si="27"/>
        <v>0</v>
      </c>
      <c r="G89" s="1">
        <f t="shared" si="28"/>
        <v>0</v>
      </c>
      <c r="H89" s="1">
        <f t="shared" si="45"/>
        <v>0</v>
      </c>
      <c r="J89" s="1">
        <f t="shared" si="42"/>
        <v>0</v>
      </c>
      <c r="K89" s="1">
        <f t="shared" si="30"/>
        <v>0</v>
      </c>
      <c r="L89" s="1">
        <f t="shared" si="31"/>
        <v>0</v>
      </c>
      <c r="N89" s="1">
        <f t="shared" si="43"/>
        <v>0</v>
      </c>
      <c r="O89" s="1">
        <f t="shared" si="47"/>
        <v>0</v>
      </c>
      <c r="P89" s="1">
        <f t="shared" ref="P89:P97" si="48">+P88+O88-N89</f>
        <v>0</v>
      </c>
      <c r="R89" s="1">
        <f t="shared" si="34"/>
        <v>0</v>
      </c>
      <c r="S89" s="1">
        <f t="shared" ref="S89:S97" si="49">+S$3*T89</f>
        <v>0</v>
      </c>
      <c r="T89" s="1">
        <f t="shared" si="24"/>
        <v>0</v>
      </c>
      <c r="V89" s="1">
        <f t="shared" si="35"/>
        <v>15600</v>
      </c>
      <c r="W89" s="1">
        <f t="shared" si="36"/>
        <v>748.63103172651051</v>
      </c>
      <c r="X89" s="1">
        <f t="shared" si="37"/>
        <v>109059.97421404551</v>
      </c>
      <c r="Z89" s="1">
        <f t="shared" si="44"/>
        <v>0</v>
      </c>
      <c r="AA89" s="1">
        <f t="shared" si="38"/>
        <v>0</v>
      </c>
      <c r="AB89" s="1">
        <f t="shared" si="39"/>
        <v>0</v>
      </c>
      <c r="AD89" s="1">
        <f t="shared" si="46"/>
        <v>15600</v>
      </c>
      <c r="AE89" s="1">
        <f t="shared" si="46"/>
        <v>748.63103172651051</v>
      </c>
      <c r="AF89" s="1">
        <f t="shared" si="46"/>
        <v>109059.97421404551</v>
      </c>
      <c r="AG89" s="1">
        <f t="shared" si="40"/>
        <v>14851.368968273484</v>
      </c>
    </row>
    <row r="90" spans="1:33" x14ac:dyDescent="0.3">
      <c r="A90" s="2">
        <v>46235</v>
      </c>
      <c r="B90" s="1">
        <f t="shared" si="41"/>
        <v>0</v>
      </c>
      <c r="C90" s="1">
        <f t="shared" si="25"/>
        <v>0</v>
      </c>
      <c r="D90" s="1">
        <f t="shared" si="26"/>
        <v>0</v>
      </c>
      <c r="F90" s="1">
        <f t="shared" si="27"/>
        <v>0</v>
      </c>
      <c r="G90" s="1">
        <f t="shared" si="28"/>
        <v>0</v>
      </c>
      <c r="H90" s="1">
        <f t="shared" si="45"/>
        <v>0</v>
      </c>
      <c r="J90" s="1">
        <f t="shared" si="42"/>
        <v>0</v>
      </c>
      <c r="K90" s="1">
        <f t="shared" si="30"/>
        <v>0</v>
      </c>
      <c r="L90" s="1">
        <f t="shared" si="31"/>
        <v>0</v>
      </c>
      <c r="N90" s="1">
        <f t="shared" si="43"/>
        <v>0</v>
      </c>
      <c r="O90" s="1">
        <f t="shared" si="47"/>
        <v>0</v>
      </c>
      <c r="P90" s="1">
        <f t="shared" si="48"/>
        <v>0</v>
      </c>
      <c r="R90" s="1">
        <f t="shared" si="34"/>
        <v>0</v>
      </c>
      <c r="S90" s="1">
        <f t="shared" si="49"/>
        <v>0</v>
      </c>
      <c r="T90" s="1">
        <f t="shared" ref="T90:T104" si="50">+T89+S89-R90</f>
        <v>0</v>
      </c>
      <c r="V90" s="1">
        <f t="shared" si="35"/>
        <v>15600</v>
      </c>
      <c r="W90" s="1">
        <f t="shared" si="36"/>
        <v>658.90401087652492</v>
      </c>
      <c r="X90" s="1">
        <f t="shared" si="37"/>
        <v>94118.878224922024</v>
      </c>
      <c r="Z90" s="1">
        <f t="shared" si="44"/>
        <v>0</v>
      </c>
      <c r="AA90" s="1">
        <f t="shared" si="38"/>
        <v>0</v>
      </c>
      <c r="AB90" s="1">
        <f t="shared" si="39"/>
        <v>0</v>
      </c>
      <c r="AD90" s="1">
        <f t="shared" si="46"/>
        <v>15600</v>
      </c>
      <c r="AE90" s="1">
        <f t="shared" si="46"/>
        <v>658.90401087652492</v>
      </c>
      <c r="AF90" s="1">
        <f t="shared" si="46"/>
        <v>94118.878224922024</v>
      </c>
      <c r="AG90" s="1">
        <f t="shared" si="40"/>
        <v>14941.095989123482</v>
      </c>
    </row>
    <row r="91" spans="1:33" x14ac:dyDescent="0.3">
      <c r="A91" s="2">
        <v>46266</v>
      </c>
      <c r="B91" s="1">
        <f t="shared" si="41"/>
        <v>0</v>
      </c>
      <c r="C91" s="1">
        <f t="shared" si="25"/>
        <v>0</v>
      </c>
      <c r="D91" s="1">
        <f t="shared" si="26"/>
        <v>0</v>
      </c>
      <c r="F91" s="1">
        <f t="shared" si="27"/>
        <v>0</v>
      </c>
      <c r="G91" s="1">
        <f t="shared" si="28"/>
        <v>0</v>
      </c>
      <c r="H91" s="1">
        <f t="shared" si="45"/>
        <v>0</v>
      </c>
      <c r="J91" s="1">
        <f t="shared" si="42"/>
        <v>0</v>
      </c>
      <c r="K91" s="1">
        <f t="shared" si="30"/>
        <v>0</v>
      </c>
      <c r="L91" s="1">
        <f t="shared" si="31"/>
        <v>0</v>
      </c>
      <c r="N91" s="1">
        <f t="shared" si="43"/>
        <v>0</v>
      </c>
      <c r="O91" s="1">
        <f t="shared" si="47"/>
        <v>0</v>
      </c>
      <c r="P91" s="1">
        <f t="shared" si="48"/>
        <v>0</v>
      </c>
      <c r="R91" s="1">
        <f t="shared" si="34"/>
        <v>0</v>
      </c>
      <c r="S91" s="1">
        <f t="shared" si="49"/>
        <v>0</v>
      </c>
      <c r="T91" s="1">
        <f t="shared" si="50"/>
        <v>0</v>
      </c>
      <c r="V91" s="1">
        <f t="shared" si="35"/>
        <v>15600</v>
      </c>
      <c r="W91" s="1">
        <f t="shared" si="36"/>
        <v>568.63488927557057</v>
      </c>
      <c r="X91" s="1">
        <f t="shared" si="37"/>
        <v>79087.513114197602</v>
      </c>
      <c r="Z91" s="1">
        <f t="shared" si="44"/>
        <v>0</v>
      </c>
      <c r="AA91" s="1">
        <f t="shared" si="38"/>
        <v>0</v>
      </c>
      <c r="AB91" s="1">
        <f t="shared" si="39"/>
        <v>0</v>
      </c>
      <c r="AD91" s="1">
        <f t="shared" si="46"/>
        <v>15600</v>
      </c>
      <c r="AE91" s="1">
        <f t="shared" si="46"/>
        <v>568.63488927557057</v>
      </c>
      <c r="AF91" s="1">
        <f t="shared" si="46"/>
        <v>79087.513114197602</v>
      </c>
      <c r="AG91" s="1">
        <f t="shared" si="40"/>
        <v>15031.365110724422</v>
      </c>
    </row>
    <row r="92" spans="1:33" x14ac:dyDescent="0.3">
      <c r="A92" s="2">
        <v>46296</v>
      </c>
      <c r="B92" s="1">
        <f t="shared" si="41"/>
        <v>0</v>
      </c>
      <c r="C92" s="1">
        <f t="shared" si="25"/>
        <v>0</v>
      </c>
      <c r="D92" s="1">
        <f t="shared" si="26"/>
        <v>0</v>
      </c>
      <c r="F92" s="1">
        <f t="shared" si="27"/>
        <v>0</v>
      </c>
      <c r="G92" s="1">
        <f t="shared" si="28"/>
        <v>0</v>
      </c>
      <c r="H92" s="1">
        <f t="shared" si="45"/>
        <v>0</v>
      </c>
      <c r="J92" s="1">
        <f t="shared" si="42"/>
        <v>0</v>
      </c>
      <c r="K92" s="1">
        <f t="shared" si="30"/>
        <v>0</v>
      </c>
      <c r="L92" s="1">
        <f t="shared" si="31"/>
        <v>0</v>
      </c>
      <c r="N92" s="1">
        <f t="shared" si="43"/>
        <v>0</v>
      </c>
      <c r="O92" s="1">
        <f t="shared" si="47"/>
        <v>0</v>
      </c>
      <c r="P92" s="1">
        <f t="shared" si="48"/>
        <v>0</v>
      </c>
      <c r="R92" s="1">
        <f t="shared" si="34"/>
        <v>0</v>
      </c>
      <c r="S92" s="1">
        <f t="shared" si="49"/>
        <v>0</v>
      </c>
      <c r="T92" s="1">
        <f t="shared" si="50"/>
        <v>0</v>
      </c>
      <c r="V92" s="1">
        <f t="shared" si="35"/>
        <v>15600</v>
      </c>
      <c r="W92" s="1">
        <f t="shared" si="36"/>
        <v>477.82039173161053</v>
      </c>
      <c r="X92" s="1">
        <f t="shared" si="37"/>
        <v>63965.333505929215</v>
      </c>
      <c r="Z92" s="1">
        <f t="shared" si="44"/>
        <v>0</v>
      </c>
      <c r="AA92" s="1">
        <f t="shared" si="38"/>
        <v>0</v>
      </c>
      <c r="AB92" s="1">
        <f t="shared" si="39"/>
        <v>0</v>
      </c>
      <c r="AD92" s="1">
        <f t="shared" si="46"/>
        <v>15600</v>
      </c>
      <c r="AE92" s="1">
        <f t="shared" si="46"/>
        <v>477.82039173161053</v>
      </c>
      <c r="AF92" s="1">
        <f t="shared" si="46"/>
        <v>63965.333505929215</v>
      </c>
      <c r="AG92" s="1">
        <f t="shared" si="40"/>
        <v>15122.179608268387</v>
      </c>
    </row>
    <row r="93" spans="1:33" x14ac:dyDescent="0.3">
      <c r="A93" s="2">
        <v>46327</v>
      </c>
      <c r="B93" s="1">
        <f t="shared" si="41"/>
        <v>0</v>
      </c>
      <c r="C93" s="1">
        <f t="shared" si="25"/>
        <v>0</v>
      </c>
      <c r="D93" s="1">
        <f t="shared" si="26"/>
        <v>0</v>
      </c>
      <c r="F93" s="1">
        <f t="shared" si="27"/>
        <v>0</v>
      </c>
      <c r="G93" s="1">
        <f t="shared" si="28"/>
        <v>0</v>
      </c>
      <c r="H93" s="1">
        <f t="shared" si="45"/>
        <v>0</v>
      </c>
      <c r="J93" s="1">
        <f t="shared" si="42"/>
        <v>0</v>
      </c>
      <c r="K93" s="1">
        <f t="shared" si="30"/>
        <v>0</v>
      </c>
      <c r="L93" s="1">
        <f t="shared" si="31"/>
        <v>0</v>
      </c>
      <c r="N93" s="1">
        <f t="shared" si="43"/>
        <v>0</v>
      </c>
      <c r="O93" s="1">
        <f t="shared" si="47"/>
        <v>0</v>
      </c>
      <c r="P93" s="1">
        <f t="shared" si="48"/>
        <v>0</v>
      </c>
      <c r="R93" s="1">
        <f t="shared" si="34"/>
        <v>0</v>
      </c>
      <c r="S93" s="1">
        <f t="shared" si="49"/>
        <v>0</v>
      </c>
      <c r="T93" s="1">
        <f t="shared" si="50"/>
        <v>0</v>
      </c>
      <c r="V93" s="1">
        <f t="shared" si="35"/>
        <v>15600</v>
      </c>
      <c r="W93" s="1">
        <f t="shared" si="36"/>
        <v>386.45722326498901</v>
      </c>
      <c r="X93" s="1">
        <f t="shared" si="37"/>
        <v>48751.790729194203</v>
      </c>
      <c r="Z93" s="1">
        <f t="shared" si="44"/>
        <v>0</v>
      </c>
      <c r="AA93" s="1">
        <f t="shared" si="38"/>
        <v>0</v>
      </c>
      <c r="AB93" s="1">
        <f t="shared" si="39"/>
        <v>0</v>
      </c>
      <c r="AD93" s="1">
        <f t="shared" si="46"/>
        <v>15600</v>
      </c>
      <c r="AE93" s="1">
        <f t="shared" si="46"/>
        <v>386.45722326498901</v>
      </c>
      <c r="AF93" s="1">
        <f t="shared" si="46"/>
        <v>48751.790729194203</v>
      </c>
      <c r="AG93" s="1">
        <f t="shared" si="40"/>
        <v>15213.542776735012</v>
      </c>
    </row>
    <row r="94" spans="1:33" x14ac:dyDescent="0.3">
      <c r="A94" s="2">
        <v>46357</v>
      </c>
      <c r="B94" s="1">
        <f t="shared" si="41"/>
        <v>0</v>
      </c>
      <c r="C94" s="1">
        <f t="shared" si="25"/>
        <v>0</v>
      </c>
      <c r="D94" s="1">
        <f t="shared" si="26"/>
        <v>0</v>
      </c>
      <c r="F94" s="1">
        <f t="shared" si="27"/>
        <v>0</v>
      </c>
      <c r="G94" s="1">
        <f t="shared" si="28"/>
        <v>0</v>
      </c>
      <c r="H94" s="1">
        <f t="shared" si="45"/>
        <v>0</v>
      </c>
      <c r="J94" s="1">
        <f t="shared" si="42"/>
        <v>0</v>
      </c>
      <c r="K94" s="1">
        <f t="shared" si="30"/>
        <v>0</v>
      </c>
      <c r="L94" s="1">
        <f t="shared" si="31"/>
        <v>0</v>
      </c>
      <c r="N94" s="1">
        <f t="shared" si="43"/>
        <v>0</v>
      </c>
      <c r="O94" s="1">
        <f t="shared" si="47"/>
        <v>0</v>
      </c>
      <c r="P94" s="1">
        <f t="shared" si="48"/>
        <v>0</v>
      </c>
      <c r="R94" s="1">
        <f t="shared" si="34"/>
        <v>0</v>
      </c>
      <c r="S94" s="1">
        <f t="shared" si="49"/>
        <v>0</v>
      </c>
      <c r="T94" s="1">
        <f t="shared" si="50"/>
        <v>0</v>
      </c>
      <c r="V94" s="1">
        <f t="shared" si="35"/>
        <v>15600</v>
      </c>
      <c r="W94" s="1">
        <f t="shared" si="36"/>
        <v>294.54206898888162</v>
      </c>
      <c r="X94" s="1">
        <f t="shared" si="37"/>
        <v>33446.332798183088</v>
      </c>
      <c r="Z94" s="1">
        <f t="shared" si="44"/>
        <v>0</v>
      </c>
      <c r="AA94" s="1">
        <f t="shared" si="38"/>
        <v>0</v>
      </c>
      <c r="AB94" s="1">
        <f t="shared" si="39"/>
        <v>0</v>
      </c>
      <c r="AD94" s="1">
        <f t="shared" si="46"/>
        <v>15600</v>
      </c>
      <c r="AE94" s="1">
        <f t="shared" si="46"/>
        <v>294.54206898888162</v>
      </c>
      <c r="AF94" s="1">
        <f t="shared" si="46"/>
        <v>33446.332798183088</v>
      </c>
      <c r="AG94" s="1">
        <f t="shared" si="40"/>
        <v>15305.457931011115</v>
      </c>
    </row>
    <row r="95" spans="1:33" x14ac:dyDescent="0.3">
      <c r="A95" s="2">
        <v>46388</v>
      </c>
      <c r="B95" s="1">
        <f t="shared" si="41"/>
        <v>0</v>
      </c>
      <c r="C95" s="1">
        <f t="shared" si="25"/>
        <v>0</v>
      </c>
      <c r="D95" s="1">
        <f t="shared" si="26"/>
        <v>0</v>
      </c>
      <c r="F95" s="1">
        <f t="shared" si="27"/>
        <v>0</v>
      </c>
      <c r="G95" s="1">
        <f t="shared" si="28"/>
        <v>0</v>
      </c>
      <c r="H95" s="1">
        <f t="shared" si="45"/>
        <v>0</v>
      </c>
      <c r="J95" s="1">
        <f t="shared" si="42"/>
        <v>0</v>
      </c>
      <c r="K95" s="1">
        <f t="shared" si="30"/>
        <v>0</v>
      </c>
      <c r="L95" s="1">
        <f t="shared" si="31"/>
        <v>0</v>
      </c>
      <c r="N95" s="1">
        <f t="shared" si="43"/>
        <v>0</v>
      </c>
      <c r="O95" s="1">
        <f t="shared" si="47"/>
        <v>0</v>
      </c>
      <c r="P95" s="1">
        <f t="shared" si="48"/>
        <v>0</v>
      </c>
      <c r="R95" s="1">
        <f t="shared" si="34"/>
        <v>0</v>
      </c>
      <c r="S95" s="1">
        <f t="shared" si="49"/>
        <v>0</v>
      </c>
      <c r="T95" s="1">
        <f t="shared" si="50"/>
        <v>0</v>
      </c>
      <c r="V95" s="1">
        <f t="shared" si="35"/>
        <v>15600</v>
      </c>
      <c r="W95" s="1">
        <f t="shared" si="36"/>
        <v>202.07159398902283</v>
      </c>
      <c r="X95" s="1">
        <f t="shared" si="37"/>
        <v>18048.40439217211</v>
      </c>
      <c r="Z95" s="1">
        <f t="shared" si="44"/>
        <v>0</v>
      </c>
      <c r="AA95" s="1">
        <f t="shared" si="38"/>
        <v>0</v>
      </c>
      <c r="AB95" s="1">
        <f t="shared" si="39"/>
        <v>0</v>
      </c>
      <c r="AD95" s="1">
        <f t="shared" si="46"/>
        <v>15600</v>
      </c>
      <c r="AE95" s="1">
        <f t="shared" si="46"/>
        <v>202.07159398902283</v>
      </c>
      <c r="AF95" s="1">
        <f t="shared" si="46"/>
        <v>18048.40439217211</v>
      </c>
      <c r="AG95" s="1">
        <f t="shared" si="40"/>
        <v>15397.928406010979</v>
      </c>
    </row>
    <row r="96" spans="1:33" x14ac:dyDescent="0.3">
      <c r="A96" s="2">
        <v>46419</v>
      </c>
      <c r="B96" s="1">
        <f t="shared" si="41"/>
        <v>0</v>
      </c>
      <c r="C96" s="1">
        <f t="shared" si="25"/>
        <v>0</v>
      </c>
      <c r="D96" s="1">
        <f t="shared" si="26"/>
        <v>0</v>
      </c>
      <c r="F96" s="1">
        <f t="shared" si="27"/>
        <v>0</v>
      </c>
      <c r="G96" s="1">
        <f t="shared" si="28"/>
        <v>0</v>
      </c>
      <c r="H96" s="1">
        <f t="shared" si="45"/>
        <v>0</v>
      </c>
      <c r="J96" s="1">
        <f t="shared" si="42"/>
        <v>0</v>
      </c>
      <c r="K96" s="1">
        <f t="shared" si="30"/>
        <v>0</v>
      </c>
      <c r="L96" s="1">
        <f t="shared" si="31"/>
        <v>0</v>
      </c>
      <c r="N96" s="1">
        <f t="shared" si="43"/>
        <v>0</v>
      </c>
      <c r="O96" s="1">
        <f t="shared" si="47"/>
        <v>0</v>
      </c>
      <c r="P96" s="1">
        <f t="shared" si="48"/>
        <v>0</v>
      </c>
      <c r="R96" s="1">
        <f t="shared" si="34"/>
        <v>0</v>
      </c>
      <c r="S96" s="1">
        <f t="shared" si="49"/>
        <v>0</v>
      </c>
      <c r="T96" s="1">
        <f t="shared" si="50"/>
        <v>0</v>
      </c>
      <c r="V96" s="1">
        <f t="shared" si="35"/>
        <v>15600</v>
      </c>
      <c r="W96" s="1">
        <f t="shared" si="36"/>
        <v>109.04244320270649</v>
      </c>
      <c r="X96" s="1">
        <f t="shared" si="37"/>
        <v>2557.4468353748161</v>
      </c>
      <c r="Z96" s="1">
        <f t="shared" si="44"/>
        <v>0</v>
      </c>
      <c r="AA96" s="1">
        <f t="shared" si="38"/>
        <v>0</v>
      </c>
      <c r="AB96" s="1">
        <f t="shared" si="39"/>
        <v>0</v>
      </c>
      <c r="AD96" s="1">
        <f t="shared" si="46"/>
        <v>15600</v>
      </c>
      <c r="AE96" s="1">
        <f t="shared" si="46"/>
        <v>109.04244320270649</v>
      </c>
      <c r="AF96" s="1">
        <f t="shared" si="46"/>
        <v>2557.4468353748161</v>
      </c>
      <c r="AG96" s="1">
        <f t="shared" si="40"/>
        <v>15490.957556797293</v>
      </c>
    </row>
    <row r="97" spans="1:33" x14ac:dyDescent="0.3">
      <c r="A97" s="2">
        <v>46447</v>
      </c>
      <c r="B97" s="1">
        <f t="shared" si="41"/>
        <v>0</v>
      </c>
      <c r="C97" s="1">
        <f t="shared" si="25"/>
        <v>0</v>
      </c>
      <c r="D97" s="1">
        <f t="shared" si="26"/>
        <v>0</v>
      </c>
      <c r="F97" s="1">
        <f t="shared" si="27"/>
        <v>0</v>
      </c>
      <c r="G97" s="1">
        <f t="shared" si="28"/>
        <v>0</v>
      </c>
      <c r="H97" s="1">
        <f t="shared" si="45"/>
        <v>0</v>
      </c>
      <c r="J97" s="1">
        <f t="shared" si="42"/>
        <v>0</v>
      </c>
      <c r="K97" s="1">
        <f t="shared" si="30"/>
        <v>0</v>
      </c>
      <c r="L97" s="1">
        <f t="shared" si="31"/>
        <v>0</v>
      </c>
      <c r="N97" s="1">
        <f t="shared" si="43"/>
        <v>0</v>
      </c>
      <c r="O97" s="1">
        <f t="shared" si="47"/>
        <v>0</v>
      </c>
      <c r="P97" s="1">
        <f t="shared" si="48"/>
        <v>0</v>
      </c>
      <c r="R97" s="1">
        <f t="shared" si="34"/>
        <v>0</v>
      </c>
      <c r="S97" s="1">
        <f t="shared" si="49"/>
        <v>0</v>
      </c>
      <c r="T97" s="1">
        <f t="shared" si="50"/>
        <v>0</v>
      </c>
      <c r="V97" s="1">
        <v>2573</v>
      </c>
      <c r="W97" s="1">
        <f t="shared" si="36"/>
        <v>15.45124129705618</v>
      </c>
      <c r="X97" s="1">
        <f t="shared" si="37"/>
        <v>-0.10192332812766836</v>
      </c>
      <c r="Z97" s="1">
        <f t="shared" si="44"/>
        <v>0</v>
      </c>
      <c r="AA97" s="1">
        <f t="shared" si="38"/>
        <v>0</v>
      </c>
      <c r="AB97" s="1">
        <f t="shared" si="39"/>
        <v>0</v>
      </c>
      <c r="AD97" s="1">
        <f t="shared" si="46"/>
        <v>2573</v>
      </c>
      <c r="AE97" s="1">
        <f t="shared" si="46"/>
        <v>15.45124129705618</v>
      </c>
      <c r="AF97" s="1">
        <f t="shared" si="46"/>
        <v>-0.10192332812766836</v>
      </c>
      <c r="AG97" s="1">
        <f t="shared" si="40"/>
        <v>2557.5487587029438</v>
      </c>
    </row>
    <row r="99" spans="1:33" x14ac:dyDescent="0.3">
      <c r="A99" s="1" t="s">
        <v>6</v>
      </c>
      <c r="B99" s="1">
        <f>SUM(B4:B97)</f>
        <v>499453</v>
      </c>
      <c r="C99" s="1">
        <f>SUM(C4:C97)</f>
        <v>3688.3349161848491</v>
      </c>
      <c r="F99" s="1">
        <f>SUM(F4:F97)</f>
        <v>161150</v>
      </c>
      <c r="G99" s="1">
        <f>SUM(G4:G97)</f>
        <v>36582.285377937813</v>
      </c>
      <c r="J99" s="1">
        <f>SUM(J4:J97)</f>
        <v>1160122</v>
      </c>
      <c r="K99" s="1">
        <f>SUM(K4:K97)</f>
        <v>220999.47118536418</v>
      </c>
      <c r="N99" s="1">
        <f>SUM(N4:N97)</f>
        <v>984195</v>
      </c>
      <c r="O99" s="1">
        <f>SUM(O4:O97)</f>
        <v>5459.4197617988075</v>
      </c>
      <c r="R99" s="1">
        <f>SUM(R4:R97)</f>
        <v>133826.18093100001</v>
      </c>
      <c r="S99" s="1">
        <f>SUM(S4:S97)</f>
        <v>7226.1809314487564</v>
      </c>
      <c r="V99" s="1">
        <f>SUM(V4:V97)</f>
        <v>1453373</v>
      </c>
      <c r="W99" s="1">
        <f>SUM(W4:W97)</f>
        <v>337772.89807667205</v>
      </c>
      <c r="Z99" s="1">
        <f>SUM(Z4:Z97)</f>
        <v>1960000</v>
      </c>
      <c r="AA99" s="1">
        <f>SUM(AA4:AA97)</f>
        <v>0</v>
      </c>
      <c r="AD99" s="1">
        <f>SUM(AD4:AD97)-1500000</f>
        <v>4852119.180931</v>
      </c>
      <c r="AE99" s="1">
        <f>SUM(AE4:AE97)</f>
        <v>611728.59024940641</v>
      </c>
      <c r="AG99" s="1">
        <f>+AD99-AE99</f>
        <v>4240390.5906815939</v>
      </c>
    </row>
    <row r="100" spans="1:33" x14ac:dyDescent="0.3">
      <c r="AB100" s="1" t="s">
        <v>7</v>
      </c>
      <c r="AD100" s="1">
        <v>5426627.180931</v>
      </c>
      <c r="AE100" s="1">
        <v>1186235.0861976284</v>
      </c>
    </row>
    <row r="101" spans="1:33" x14ac:dyDescent="0.3">
      <c r="AB101" s="1" t="s">
        <v>8</v>
      </c>
      <c r="AD101" s="1">
        <f>+AD100-AD99</f>
        <v>574508</v>
      </c>
      <c r="AE101" s="1">
        <f>+AE100-AE99</f>
        <v>574506.495948222</v>
      </c>
    </row>
  </sheetData>
  <pageMargins left="0.7" right="0.7" top="0.75" bottom="0.75" header="0.3" footer="0.3"/>
  <pageSetup paperSize="9" scale="54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Batzinger</dc:creator>
  <cp:lastModifiedBy>Bob Batzinger</cp:lastModifiedBy>
  <cp:lastPrinted>2019-06-14T14:58:17Z</cp:lastPrinted>
  <dcterms:created xsi:type="dcterms:W3CDTF">2019-06-14T09:53:09Z</dcterms:created>
  <dcterms:modified xsi:type="dcterms:W3CDTF">2019-06-14T15:19:02Z</dcterms:modified>
</cp:coreProperties>
</file>